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_boco\BUREAU DEPLACE LE 26022020\BUREAU 07 08 2023\"/>
    </mc:Choice>
  </mc:AlternateContent>
  <bookViews>
    <workbookView xWindow="0" yWindow="0" windowWidth="20490" windowHeight="6750" tabRatio="851"/>
  </bookViews>
  <sheets>
    <sheet name="04082023 (2)" sheetId="28" r:id="rId1"/>
    <sheet name="04082023" sheetId="27" r:id="rId2"/>
    <sheet name="18072023 (3)" sheetId="26" r:id="rId3"/>
    <sheet name="18072023 (2)" sheetId="25" r:id="rId4"/>
    <sheet name="18072023" sheetId="24" r:id="rId5"/>
    <sheet name="16062023" sheetId="23" r:id="rId6"/>
    <sheet name="10062023" sheetId="22" r:id="rId7"/>
    <sheet name="24052023" sheetId="21" r:id="rId8"/>
    <sheet name="19052023" sheetId="20" r:id="rId9"/>
    <sheet name="22042023" sheetId="19" r:id="rId10"/>
    <sheet name="20042023" sheetId="18" r:id="rId11"/>
    <sheet name="21032023 (3)" sheetId="17" r:id="rId12"/>
    <sheet name="21032023 (2)" sheetId="16" r:id="rId13"/>
    <sheet name="21032023" sheetId="15" r:id="rId14"/>
    <sheet name="17032023" sheetId="13" r:id="rId15"/>
    <sheet name="Données" sheetId="12" r:id="rId16"/>
    <sheet name="calcul" sheetId="10" r:id="rId17"/>
    <sheet name="Managers" sheetId="14" r:id="rId18"/>
    <sheet name="22022023" sheetId="9" r:id="rId19"/>
    <sheet name="21022023" sheetId="8" r:id="rId20"/>
    <sheet name="10022023" sheetId="7" r:id="rId21"/>
    <sheet name="30012023" sheetId="5" r:id="rId22"/>
    <sheet name="20012023" sheetId="4" r:id="rId23"/>
    <sheet name="Worksheet" sheetId="1" r:id="rId24"/>
    <sheet name="Worksheet (2)" sheetId="2" r:id="rId25"/>
    <sheet name="Worksheet (3)" sheetId="3" r:id="rId26"/>
    <sheet name="LISTE AU 26 JANVIER 2023" sheetId="6" r:id="rId27"/>
  </sheets>
  <definedNames>
    <definedName name="_xlnm._FilterDatabase" localSheetId="15" hidden="1">Données!$A$1:$S$22</definedName>
    <definedName name="_xlnm._FilterDatabase" localSheetId="24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K3" i="10"/>
  <c r="J3" i="10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D3" i="14"/>
  <c r="C3" i="14"/>
  <c r="B64" i="14" l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D264" i="14" l="1"/>
  <c r="C264" i="14"/>
  <c r="C208" i="14"/>
  <c r="D208" i="14"/>
  <c r="C136" i="14"/>
  <c r="D136" i="14"/>
  <c r="C80" i="14"/>
  <c r="D80" i="14"/>
  <c r="C462" i="14"/>
  <c r="D462" i="14"/>
  <c r="C458" i="14"/>
  <c r="D458" i="14"/>
  <c r="D454" i="14"/>
  <c r="C454" i="14"/>
  <c r="D450" i="14"/>
  <c r="C450" i="14"/>
  <c r="C446" i="14"/>
  <c r="D446" i="14"/>
  <c r="D442" i="14"/>
  <c r="C442" i="14"/>
  <c r="D438" i="14"/>
  <c r="C438" i="14"/>
  <c r="C434" i="14"/>
  <c r="D434" i="14"/>
  <c r="D430" i="14"/>
  <c r="C430" i="14"/>
  <c r="D426" i="14"/>
  <c r="C426" i="14"/>
  <c r="C422" i="14"/>
  <c r="D422" i="14"/>
  <c r="C418" i="14"/>
  <c r="D418" i="14"/>
  <c r="C414" i="14"/>
  <c r="D414" i="14"/>
  <c r="D410" i="14"/>
  <c r="C410" i="14"/>
  <c r="C406" i="14"/>
  <c r="D406" i="14"/>
  <c r="D402" i="14"/>
  <c r="C402" i="14"/>
  <c r="C398" i="14"/>
  <c r="D398" i="14"/>
  <c r="C394" i="14"/>
  <c r="D394" i="14"/>
  <c r="D390" i="14"/>
  <c r="C390" i="14"/>
  <c r="C386" i="14"/>
  <c r="D386" i="14"/>
  <c r="C382" i="14"/>
  <c r="D382" i="14"/>
  <c r="C378" i="14"/>
  <c r="D378" i="14"/>
  <c r="D374" i="14"/>
  <c r="C374" i="14"/>
  <c r="C370" i="14"/>
  <c r="D370" i="14"/>
  <c r="C366" i="14"/>
  <c r="D366" i="14"/>
  <c r="C362" i="14"/>
  <c r="D362" i="14"/>
  <c r="D358" i="14"/>
  <c r="C358" i="14"/>
  <c r="C354" i="14"/>
  <c r="D354" i="14"/>
  <c r="C350" i="14"/>
  <c r="D350" i="14"/>
  <c r="C346" i="14"/>
  <c r="D346" i="14"/>
  <c r="D342" i="14"/>
  <c r="C342" i="14"/>
  <c r="D338" i="14"/>
  <c r="C338" i="14"/>
  <c r="C334" i="14"/>
  <c r="D334" i="14"/>
  <c r="C330" i="14"/>
  <c r="D330" i="14"/>
  <c r="D326" i="14"/>
  <c r="C326" i="14"/>
  <c r="D322" i="14"/>
  <c r="C322" i="14"/>
  <c r="C318" i="14"/>
  <c r="D318" i="14"/>
  <c r="C314" i="14"/>
  <c r="D314" i="14"/>
  <c r="D310" i="14"/>
  <c r="C310" i="14"/>
  <c r="C306" i="14"/>
  <c r="D306" i="14"/>
  <c r="C302" i="14"/>
  <c r="D302" i="14"/>
  <c r="C298" i="14"/>
  <c r="D298" i="14"/>
  <c r="D294" i="14"/>
  <c r="C294" i="14"/>
  <c r="C290" i="14"/>
  <c r="D290" i="14"/>
  <c r="C286" i="14"/>
  <c r="D286" i="14"/>
  <c r="C279" i="14"/>
  <c r="D279" i="14"/>
  <c r="C271" i="14"/>
  <c r="D271" i="14"/>
  <c r="C263" i="14"/>
  <c r="D263" i="14"/>
  <c r="C255" i="14"/>
  <c r="D255" i="14"/>
  <c r="C247" i="14"/>
  <c r="D247" i="14"/>
  <c r="C239" i="14"/>
  <c r="D239" i="14"/>
  <c r="C231" i="14"/>
  <c r="D231" i="14"/>
  <c r="C223" i="14"/>
  <c r="D223" i="14"/>
  <c r="C215" i="14"/>
  <c r="D215" i="14"/>
  <c r="C207" i="14"/>
  <c r="D207" i="14"/>
  <c r="C199" i="14"/>
  <c r="D199" i="14"/>
  <c r="C191" i="14"/>
  <c r="D191" i="14"/>
  <c r="C183" i="14"/>
  <c r="D183" i="14"/>
  <c r="C175" i="14"/>
  <c r="D175" i="14"/>
  <c r="C167" i="14"/>
  <c r="D167" i="14"/>
  <c r="C159" i="14"/>
  <c r="D159" i="14"/>
  <c r="C151" i="14"/>
  <c r="D151" i="14"/>
  <c r="C143" i="14"/>
  <c r="D143" i="14"/>
  <c r="C135" i="14"/>
  <c r="D135" i="14"/>
  <c r="C127" i="14"/>
  <c r="D127" i="14"/>
  <c r="C119" i="14"/>
  <c r="D119" i="14"/>
  <c r="C111" i="14"/>
  <c r="D111" i="14"/>
  <c r="C103" i="14"/>
  <c r="D103" i="14"/>
  <c r="C95" i="14"/>
  <c r="D95" i="14"/>
  <c r="C87" i="14"/>
  <c r="D87" i="14"/>
  <c r="C79" i="14"/>
  <c r="D79" i="14"/>
  <c r="C71" i="14"/>
  <c r="D71" i="14"/>
  <c r="C63" i="14"/>
  <c r="D63" i="14"/>
  <c r="C248" i="14"/>
  <c r="D248" i="14"/>
  <c r="C184" i="14"/>
  <c r="D184" i="14"/>
  <c r="C112" i="14"/>
  <c r="D112" i="14"/>
  <c r="D278" i="14"/>
  <c r="C278" i="14"/>
  <c r="C270" i="14"/>
  <c r="D270" i="14"/>
  <c r="D262" i="14"/>
  <c r="C262" i="14"/>
  <c r="C254" i="14"/>
  <c r="D254" i="14"/>
  <c r="C246" i="14"/>
  <c r="D246" i="14"/>
  <c r="C238" i="14"/>
  <c r="D238" i="14"/>
  <c r="C230" i="14"/>
  <c r="D230" i="14"/>
  <c r="D222" i="14"/>
  <c r="C222" i="14"/>
  <c r="C214" i="14"/>
  <c r="D214" i="14"/>
  <c r="C206" i="14"/>
  <c r="D206" i="14"/>
  <c r="C198" i="14"/>
  <c r="D198" i="14"/>
  <c r="D190" i="14"/>
  <c r="C190" i="14"/>
  <c r="C182" i="14"/>
  <c r="D182" i="14"/>
  <c r="D174" i="14"/>
  <c r="C174" i="14"/>
  <c r="C166" i="14"/>
  <c r="D166" i="14"/>
  <c r="D158" i="14"/>
  <c r="C158" i="14"/>
  <c r="C150" i="14"/>
  <c r="D150" i="14"/>
  <c r="C142" i="14"/>
  <c r="D142" i="14"/>
  <c r="C134" i="14"/>
  <c r="D134" i="14"/>
  <c r="D126" i="14"/>
  <c r="C126" i="14"/>
  <c r="C118" i="14"/>
  <c r="D118" i="14"/>
  <c r="C110" i="14"/>
  <c r="D110" i="14"/>
  <c r="C102" i="14"/>
  <c r="D102" i="14"/>
  <c r="D94" i="14"/>
  <c r="C94" i="14"/>
  <c r="C86" i="14"/>
  <c r="D86" i="14"/>
  <c r="D78" i="14"/>
  <c r="C78" i="14"/>
  <c r="C70" i="14"/>
  <c r="D70" i="14"/>
  <c r="C62" i="14"/>
  <c r="D62" i="14"/>
  <c r="C256" i="14"/>
  <c r="D256" i="14"/>
  <c r="C200" i="14"/>
  <c r="D200" i="14"/>
  <c r="C144" i="14"/>
  <c r="D144" i="14"/>
  <c r="C88" i="14"/>
  <c r="D88" i="14"/>
  <c r="C461" i="14"/>
  <c r="D461" i="14"/>
  <c r="C457" i="14"/>
  <c r="D457" i="14"/>
  <c r="C453" i="14"/>
  <c r="D453" i="14"/>
  <c r="C449" i="14"/>
  <c r="D449" i="14"/>
  <c r="C445" i="14"/>
  <c r="D445" i="14"/>
  <c r="C441" i="14"/>
  <c r="D441" i="14"/>
  <c r="C437" i="14"/>
  <c r="D437" i="14"/>
  <c r="C433" i="14"/>
  <c r="D433" i="14"/>
  <c r="C429" i="14"/>
  <c r="D429" i="14"/>
  <c r="C425" i="14"/>
  <c r="D425" i="14"/>
  <c r="C421" i="14"/>
  <c r="D421" i="14"/>
  <c r="C417" i="14"/>
  <c r="D417" i="14"/>
  <c r="C413" i="14"/>
  <c r="D413" i="14"/>
  <c r="C409" i="14"/>
  <c r="D409" i="14"/>
  <c r="C405" i="14"/>
  <c r="D405" i="14"/>
  <c r="C401" i="14"/>
  <c r="D401" i="14"/>
  <c r="C397" i="14"/>
  <c r="D397" i="14"/>
  <c r="C393" i="14"/>
  <c r="D393" i="14"/>
  <c r="C389" i="14"/>
  <c r="D389" i="14"/>
  <c r="C385" i="14"/>
  <c r="D385" i="14"/>
  <c r="C381" i="14"/>
  <c r="D381" i="14"/>
  <c r="C377" i="14"/>
  <c r="D377" i="14"/>
  <c r="C373" i="14"/>
  <c r="D373" i="14"/>
  <c r="C369" i="14"/>
  <c r="D369" i="14"/>
  <c r="C365" i="14"/>
  <c r="D365" i="14"/>
  <c r="C361" i="14"/>
  <c r="D361" i="14"/>
  <c r="C357" i="14"/>
  <c r="D357" i="14"/>
  <c r="C353" i="14"/>
  <c r="D353" i="14"/>
  <c r="C349" i="14"/>
  <c r="D349" i="14"/>
  <c r="C345" i="14"/>
  <c r="D345" i="14"/>
  <c r="C341" i="14"/>
  <c r="D341" i="14"/>
  <c r="C337" i="14"/>
  <c r="D337" i="14"/>
  <c r="C333" i="14"/>
  <c r="D333" i="14"/>
  <c r="C329" i="14"/>
  <c r="D329" i="14"/>
  <c r="C325" i="14"/>
  <c r="D325" i="14"/>
  <c r="C321" i="14"/>
  <c r="D321" i="14"/>
  <c r="C317" i="14"/>
  <c r="D317" i="14"/>
  <c r="C313" i="14"/>
  <c r="D313" i="14"/>
  <c r="C309" i="14"/>
  <c r="D309" i="14"/>
  <c r="C305" i="14"/>
  <c r="D305" i="14"/>
  <c r="C301" i="14"/>
  <c r="D301" i="14"/>
  <c r="C297" i="14"/>
  <c r="D297" i="14"/>
  <c r="C293" i="14"/>
  <c r="D293" i="14"/>
  <c r="C289" i="14"/>
  <c r="D289" i="14"/>
  <c r="C285" i="14"/>
  <c r="D285" i="14"/>
  <c r="C277" i="14"/>
  <c r="D277" i="14"/>
  <c r="C269" i="14"/>
  <c r="D269" i="14"/>
  <c r="C261" i="14"/>
  <c r="D261" i="14"/>
  <c r="C253" i="14"/>
  <c r="D253" i="14"/>
  <c r="C245" i="14"/>
  <c r="D245" i="14"/>
  <c r="C237" i="14"/>
  <c r="D237" i="14"/>
  <c r="C229" i="14"/>
  <c r="D229" i="14"/>
  <c r="C221" i="14"/>
  <c r="D221" i="14"/>
  <c r="C213" i="14"/>
  <c r="D213" i="14"/>
  <c r="C205" i="14"/>
  <c r="D205" i="14"/>
  <c r="C197" i="14"/>
  <c r="D197" i="14"/>
  <c r="C189" i="14"/>
  <c r="D189" i="14"/>
  <c r="C181" i="14"/>
  <c r="D181" i="14"/>
  <c r="C173" i="14"/>
  <c r="D173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C272" i="14"/>
  <c r="D272" i="14"/>
  <c r="C216" i="14"/>
  <c r="D216" i="14"/>
  <c r="C160" i="14"/>
  <c r="D160" i="14"/>
  <c r="C104" i="14"/>
  <c r="D104" i="14"/>
  <c r="C284" i="14"/>
  <c r="D284" i="14"/>
  <c r="C276" i="14"/>
  <c r="D276" i="14"/>
  <c r="C268" i="14"/>
  <c r="D268" i="14"/>
  <c r="C260" i="14"/>
  <c r="D260" i="14"/>
  <c r="C252" i="14"/>
  <c r="D252" i="14"/>
  <c r="C244" i="14"/>
  <c r="D244" i="14"/>
  <c r="C236" i="14"/>
  <c r="D236" i="14"/>
  <c r="C228" i="14"/>
  <c r="D228" i="14"/>
  <c r="C220" i="14"/>
  <c r="D220" i="14"/>
  <c r="C212" i="14"/>
  <c r="D212" i="14"/>
  <c r="C204" i="14"/>
  <c r="D204" i="14"/>
  <c r="C196" i="14"/>
  <c r="D196" i="14"/>
  <c r="C188" i="14"/>
  <c r="D188" i="14"/>
  <c r="C180" i="14"/>
  <c r="D180" i="14"/>
  <c r="C172" i="14"/>
  <c r="D172" i="14"/>
  <c r="C164" i="14"/>
  <c r="D164" i="14"/>
  <c r="C156" i="14"/>
  <c r="D156" i="14"/>
  <c r="C148" i="14"/>
  <c r="D148" i="14"/>
  <c r="C140" i="14"/>
  <c r="D140" i="14"/>
  <c r="C132" i="14"/>
  <c r="D132" i="14"/>
  <c r="C124" i="14"/>
  <c r="D124" i="14"/>
  <c r="C116" i="14"/>
  <c r="D116" i="14"/>
  <c r="C108" i="14"/>
  <c r="D108" i="14"/>
  <c r="C100" i="14"/>
  <c r="D100" i="14"/>
  <c r="C92" i="14"/>
  <c r="D92" i="14"/>
  <c r="C84" i="14"/>
  <c r="D84" i="14"/>
  <c r="C76" i="14"/>
  <c r="D76" i="14"/>
  <c r="C68" i="14"/>
  <c r="D68" i="14"/>
  <c r="D280" i="14"/>
  <c r="C280" i="14"/>
  <c r="C224" i="14"/>
  <c r="D224" i="14"/>
  <c r="C168" i="14"/>
  <c r="D168" i="14"/>
  <c r="C120" i="14"/>
  <c r="D120" i="14"/>
  <c r="C64" i="14"/>
  <c r="D64" i="14"/>
  <c r="C460" i="14"/>
  <c r="D460" i="14"/>
  <c r="C456" i="14"/>
  <c r="D456" i="14"/>
  <c r="C452" i="14"/>
  <c r="D452" i="14"/>
  <c r="C448" i="14"/>
  <c r="D448" i="14"/>
  <c r="C444" i="14"/>
  <c r="D444" i="14"/>
  <c r="C440" i="14"/>
  <c r="D440" i="14"/>
  <c r="C436" i="14"/>
  <c r="D436" i="14"/>
  <c r="C432" i="14"/>
  <c r="D432" i="14"/>
  <c r="C428" i="14"/>
  <c r="D428" i="14"/>
  <c r="C424" i="14"/>
  <c r="D424" i="14"/>
  <c r="C420" i="14"/>
  <c r="D420" i="14"/>
  <c r="C416" i="14"/>
  <c r="D416" i="14"/>
  <c r="C412" i="14"/>
  <c r="D412" i="14"/>
  <c r="C408" i="14"/>
  <c r="D408" i="14"/>
  <c r="C404" i="14"/>
  <c r="D404" i="14"/>
  <c r="C400" i="14"/>
  <c r="D400" i="14"/>
  <c r="C396" i="14"/>
  <c r="D396" i="14"/>
  <c r="D392" i="14"/>
  <c r="C392" i="14"/>
  <c r="C388" i="14"/>
  <c r="D388" i="14"/>
  <c r="C384" i="14"/>
  <c r="D384" i="14"/>
  <c r="C380" i="14"/>
  <c r="D380" i="14"/>
  <c r="D376" i="14"/>
  <c r="C376" i="14"/>
  <c r="C372" i="14"/>
  <c r="D372" i="14"/>
  <c r="C368" i="14"/>
  <c r="D368" i="14"/>
  <c r="C364" i="14"/>
  <c r="D364" i="14"/>
  <c r="D360" i="14"/>
  <c r="C360" i="14"/>
  <c r="C356" i="14"/>
  <c r="D356" i="14"/>
  <c r="C352" i="14"/>
  <c r="D352" i="14"/>
  <c r="C348" i="14"/>
  <c r="D348" i="14"/>
  <c r="D344" i="14"/>
  <c r="C344" i="14"/>
  <c r="C340" i="14"/>
  <c r="D340" i="14"/>
  <c r="C336" i="14"/>
  <c r="D336" i="14"/>
  <c r="C332" i="14"/>
  <c r="D332" i="14"/>
  <c r="D328" i="14"/>
  <c r="C328" i="14"/>
  <c r="C324" i="14"/>
  <c r="D324" i="14"/>
  <c r="C320" i="14"/>
  <c r="D320" i="14"/>
  <c r="C316" i="14"/>
  <c r="D316" i="14"/>
  <c r="D312" i="14"/>
  <c r="C312" i="14"/>
  <c r="C308" i="14"/>
  <c r="D308" i="14"/>
  <c r="C304" i="14"/>
  <c r="D304" i="14"/>
  <c r="C300" i="14"/>
  <c r="D300" i="14"/>
  <c r="D296" i="14"/>
  <c r="C296" i="14"/>
  <c r="C292" i="14"/>
  <c r="D292" i="14"/>
  <c r="C288" i="14"/>
  <c r="D288" i="14"/>
  <c r="C283" i="14"/>
  <c r="D283" i="14"/>
  <c r="C275" i="14"/>
  <c r="D275" i="14"/>
  <c r="C267" i="14"/>
  <c r="D267" i="14"/>
  <c r="C259" i="14"/>
  <c r="D259" i="14"/>
  <c r="C251" i="14"/>
  <c r="D251" i="14"/>
  <c r="C243" i="14"/>
  <c r="D243" i="14"/>
  <c r="C235" i="14"/>
  <c r="D235" i="14"/>
  <c r="C227" i="14"/>
  <c r="D227" i="14"/>
  <c r="C219" i="14"/>
  <c r="D219" i="14"/>
  <c r="C211" i="14"/>
  <c r="D211" i="14"/>
  <c r="C203" i="14"/>
  <c r="D203" i="14"/>
  <c r="C195" i="14"/>
  <c r="D195" i="14"/>
  <c r="C187" i="14"/>
  <c r="D187" i="14"/>
  <c r="C179" i="14"/>
  <c r="D179" i="14"/>
  <c r="C171" i="14"/>
  <c r="D171" i="14"/>
  <c r="C163" i="14"/>
  <c r="D163" i="14"/>
  <c r="C155" i="14"/>
  <c r="D155" i="14"/>
  <c r="C147" i="14"/>
  <c r="D147" i="14"/>
  <c r="C139" i="14"/>
  <c r="D139" i="14"/>
  <c r="C131" i="14"/>
  <c r="D131" i="14"/>
  <c r="C123" i="14"/>
  <c r="D123" i="14"/>
  <c r="C115" i="14"/>
  <c r="D115" i="14"/>
  <c r="C107" i="14"/>
  <c r="D107" i="14"/>
  <c r="C99" i="14"/>
  <c r="D99" i="14"/>
  <c r="C91" i="14"/>
  <c r="D91" i="14"/>
  <c r="C83" i="14"/>
  <c r="D83" i="14"/>
  <c r="C75" i="14"/>
  <c r="D75" i="14"/>
  <c r="C67" i="14"/>
  <c r="D67" i="14"/>
  <c r="C240" i="14"/>
  <c r="D240" i="14"/>
  <c r="C192" i="14"/>
  <c r="D192" i="14"/>
  <c r="C152" i="14"/>
  <c r="D152" i="14"/>
  <c r="C96" i="14"/>
  <c r="D96" i="14"/>
  <c r="C282" i="14"/>
  <c r="D282" i="14"/>
  <c r="D274" i="14"/>
  <c r="C274" i="14"/>
  <c r="C266" i="14"/>
  <c r="D266" i="14"/>
  <c r="C258" i="14"/>
  <c r="D258" i="14"/>
  <c r="C250" i="14"/>
  <c r="D250" i="14"/>
  <c r="C242" i="14"/>
  <c r="D242" i="14"/>
  <c r="D234" i="14"/>
  <c r="C234" i="14"/>
  <c r="D226" i="14"/>
  <c r="C226" i="14"/>
  <c r="C218" i="14"/>
  <c r="D218" i="14"/>
  <c r="C210" i="14"/>
  <c r="D210" i="14"/>
  <c r="D202" i="14"/>
  <c r="C202" i="14"/>
  <c r="D194" i="14"/>
  <c r="C194" i="14"/>
  <c r="C186" i="14"/>
  <c r="D186" i="14"/>
  <c r="C178" i="14"/>
  <c r="D178" i="14"/>
  <c r="C170" i="14"/>
  <c r="D170" i="14"/>
  <c r="D162" i="14"/>
  <c r="C162" i="14"/>
  <c r="C154" i="14"/>
  <c r="D154" i="14"/>
  <c r="C146" i="14"/>
  <c r="D146" i="14"/>
  <c r="C138" i="14"/>
  <c r="D138" i="14"/>
  <c r="D130" i="14"/>
  <c r="C130" i="14"/>
  <c r="C122" i="14"/>
  <c r="D122" i="14"/>
  <c r="C114" i="14"/>
  <c r="D114" i="14"/>
  <c r="D106" i="14"/>
  <c r="C106" i="14"/>
  <c r="D98" i="14"/>
  <c r="C98" i="14"/>
  <c r="C90" i="14"/>
  <c r="D90" i="14"/>
  <c r="C82" i="14"/>
  <c r="D82" i="14"/>
  <c r="C74" i="14"/>
  <c r="D74" i="14"/>
  <c r="D66" i="14"/>
  <c r="C66" i="14"/>
  <c r="C232" i="14"/>
  <c r="D232" i="14"/>
  <c r="C176" i="14"/>
  <c r="D176" i="14"/>
  <c r="C128" i="14"/>
  <c r="D128" i="14"/>
  <c r="C72" i="14"/>
  <c r="D72" i="14"/>
  <c r="C459" i="14"/>
  <c r="D459" i="14"/>
  <c r="C455" i="14"/>
  <c r="D455" i="14"/>
  <c r="C451" i="14"/>
  <c r="D451" i="14"/>
  <c r="C447" i="14"/>
  <c r="D447" i="14"/>
  <c r="C443" i="14"/>
  <c r="D443" i="14"/>
  <c r="C439" i="14"/>
  <c r="D439" i="14"/>
  <c r="C435" i="14"/>
  <c r="D435" i="14"/>
  <c r="C431" i="14"/>
  <c r="D431" i="14"/>
  <c r="C427" i="14"/>
  <c r="D427" i="14"/>
  <c r="C423" i="14"/>
  <c r="D423" i="14"/>
  <c r="C419" i="14"/>
  <c r="D419" i="14"/>
  <c r="C415" i="14"/>
  <c r="D415" i="14"/>
  <c r="C411" i="14"/>
  <c r="D411" i="14"/>
  <c r="C407" i="14"/>
  <c r="D407" i="14"/>
  <c r="C403" i="14"/>
  <c r="D403" i="14"/>
  <c r="C399" i="14"/>
  <c r="D399" i="14"/>
  <c r="C395" i="14"/>
  <c r="D395" i="14"/>
  <c r="C391" i="14"/>
  <c r="D391" i="14"/>
  <c r="C387" i="14"/>
  <c r="D387" i="14"/>
  <c r="C383" i="14"/>
  <c r="D383" i="14"/>
  <c r="C379" i="14"/>
  <c r="D379" i="14"/>
  <c r="C375" i="14"/>
  <c r="D375" i="14"/>
  <c r="C371" i="14"/>
  <c r="D371" i="14"/>
  <c r="C367" i="14"/>
  <c r="D367" i="14"/>
  <c r="C363" i="14"/>
  <c r="D363" i="14"/>
  <c r="C359" i="14"/>
  <c r="D359" i="14"/>
  <c r="C355" i="14"/>
  <c r="D355" i="14"/>
  <c r="C351" i="14"/>
  <c r="D351" i="14"/>
  <c r="C347" i="14"/>
  <c r="D347" i="14"/>
  <c r="C343" i="14"/>
  <c r="D343" i="14"/>
  <c r="C339" i="14"/>
  <c r="D339" i="14"/>
  <c r="C335" i="14"/>
  <c r="D335" i="14"/>
  <c r="C331" i="14"/>
  <c r="D331" i="14"/>
  <c r="C327" i="14"/>
  <c r="D327" i="14"/>
  <c r="C323" i="14"/>
  <c r="D323" i="14"/>
  <c r="C319" i="14"/>
  <c r="D319" i="14"/>
  <c r="C315" i="14"/>
  <c r="D315" i="14"/>
  <c r="C311" i="14"/>
  <c r="D311" i="14"/>
  <c r="C307" i="14"/>
  <c r="D307" i="14"/>
  <c r="C303" i="14"/>
  <c r="D303" i="14"/>
  <c r="C299" i="14"/>
  <c r="D299" i="14"/>
  <c r="C295" i="14"/>
  <c r="D295" i="14"/>
  <c r="C291" i="14"/>
  <c r="D291" i="14"/>
  <c r="C287" i="14"/>
  <c r="D287" i="14"/>
  <c r="C281" i="14"/>
  <c r="D281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9" i="14"/>
  <c r="D209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</calcChain>
</file>

<file path=xl/sharedStrings.xml><?xml version="1.0" encoding="utf-8"?>
<sst xmlns="http://schemas.openxmlformats.org/spreadsheetml/2006/main" count="25438" uniqueCount="4422">
  <si>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</si>
  <si>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</si>
  <si>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</si>
  <si>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</si>
  <si>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</si>
  <si>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</si>
  <si>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</si>
  <si>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</si>
  <si>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</si>
  <si>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</si>
  <si>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</si>
  <si>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</si>
  <si>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</si>
  <si>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</si>
  <si>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</si>
  <si>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</si>
  <si>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</si>
  <si>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</si>
  <si>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</si>
  <si>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</si>
  <si>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</si>
  <si>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</si>
  <si>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</si>
  <si>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</si>
  <si>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</si>
  <si>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</si>
  <si>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</si>
  <si>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</si>
  <si>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</si>
  <si>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</si>
  <si>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</si>
  <si>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</si>
  <si>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</si>
  <si>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</si>
  <si>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</si>
  <si>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</si>
  <si>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</si>
  <si>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</si>
  <si>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</si>
  <si>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</si>
  <si>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</si>
  <si>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</si>
  <si>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</si>
  <si>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</si>
  <si>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</si>
  <si>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</si>
  <si>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</si>
  <si>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</si>
  <si>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</si>
  <si>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</si>
  <si>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</si>
  <si>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</si>
  <si>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</si>
  <si>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</si>
  <si>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</si>
  <si>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</si>
  <si>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</si>
  <si>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</si>
  <si>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</si>
  <si>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</si>
  <si>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</si>
  <si>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</si>
  <si>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</si>
  <si>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</si>
  <si>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</si>
  <si>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</si>
  <si>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</si>
  <si>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</si>
  <si>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</si>
  <si>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</si>
  <si>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</si>
  <si>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</si>
  <si>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</si>
  <si>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</si>
  <si>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</si>
  <si>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</si>
  <si>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</si>
  <si>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</si>
  <si>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</si>
  <si>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</si>
  <si>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</si>
  <si>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</si>
  <si>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</si>
  <si>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</si>
  <si>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</si>
  <si>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</si>
  <si>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</si>
  <si>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</si>
  <si>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</si>
  <si>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</si>
  <si>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</si>
  <si>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</si>
  <si>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</si>
  <si>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</si>
  <si>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</si>
  <si>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</si>
  <si>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</si>
  <si>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</si>
  <si>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</si>
  <si>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</si>
  <si>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</si>
  <si>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</si>
  <si>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</si>
  <si>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</si>
  <si>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</si>
  <si>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</si>
  <si>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</si>
  <si>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</si>
  <si>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</si>
  <si>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</si>
  <si>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</si>
  <si>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</si>
  <si>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</si>
  <si>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</si>
  <si>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</si>
  <si>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</si>
  <si>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</si>
  <si>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</si>
  <si>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</si>
  <si>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</si>
  <si>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</si>
  <si>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</si>
  <si>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</si>
  <si>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</si>
  <si>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</si>
  <si>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</si>
  <si>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</si>
  <si>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</si>
  <si>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</si>
  <si>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</si>
  <si>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</si>
  <si>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</si>
  <si>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</si>
  <si>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</si>
  <si>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</si>
  <si>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</si>
  <si>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</si>
  <si>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</si>
  <si>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</si>
  <si>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</si>
  <si>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</si>
  <si>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</si>
  <si>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</si>
  <si>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</si>
  <si>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</si>
  <si>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</si>
  <si>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</si>
  <si>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</si>
  <si>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</si>
  <si>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</si>
  <si>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</si>
  <si>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</si>
  <si>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</si>
  <si>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</si>
  <si>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</si>
  <si>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</si>
  <si>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</si>
  <si>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</si>
  <si>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</si>
  <si>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</si>
  <si>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</si>
  <si>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</si>
  <si>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</si>
  <si>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</si>
  <si>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</si>
  <si>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</si>
  <si>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</si>
  <si>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</si>
  <si>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</si>
  <si>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</si>
  <si>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</si>
  <si>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</si>
  <si>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</si>
  <si>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</si>
  <si>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</si>
  <si>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</si>
  <si>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</si>
  <si>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</si>
  <si>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</si>
  <si>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</si>
  <si>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</si>
  <si>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</si>
  <si>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</si>
  <si>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</si>
  <si>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</si>
  <si>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</si>
  <si>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</si>
  <si>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</si>
  <si>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</si>
  <si>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</si>
  <si>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</si>
  <si>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</si>
  <si>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</si>
  <si>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</si>
  <si>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</si>
  <si>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</si>
  <si>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</si>
  <si>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</si>
  <si>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</si>
  <si>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</si>
  <si>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</si>
  <si>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</si>
  <si>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</si>
  <si>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</si>
  <si>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</si>
  <si>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</si>
  <si>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</si>
  <si>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</si>
  <si>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</si>
  <si>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</si>
  <si>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</si>
  <si>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</si>
  <si>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</si>
  <si>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</si>
  <si>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</si>
  <si>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</si>
  <si>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</si>
  <si>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</si>
  <si>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</si>
  <si>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</si>
  <si>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</si>
  <si>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</si>
  <si>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</si>
  <si>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</si>
  <si>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</si>
  <si>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</si>
  <si>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</si>
  <si>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</si>
  <si>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</si>
  <si>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</si>
  <si>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</si>
  <si>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</si>
  <si>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</si>
  <si>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</si>
  <si>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</si>
  <si>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</si>
  <si>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</si>
  <si>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</si>
  <si>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</si>
  <si>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</si>
  <si>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</si>
  <si>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</si>
  <si>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</si>
  <si>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</si>
  <si>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</si>
  <si>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</si>
  <si>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</si>
  <si>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</si>
  <si>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</si>
  <si>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</si>
  <si>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</si>
  <si>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</si>
  <si>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</si>
  <si>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</si>
  <si>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</si>
  <si>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</si>
  <si>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</si>
  <si>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</si>
  <si>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</si>
  <si>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</si>
  <si>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</si>
  <si>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</si>
  <si>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</si>
  <si>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</si>
  <si>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</si>
  <si>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</si>
  <si>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</si>
  <si>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</si>
  <si>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</si>
  <si>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</si>
  <si>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</si>
  <si>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</si>
  <si>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</si>
  <si>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</si>
  <si>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</si>
  <si>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</si>
  <si>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</si>
  <si>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</si>
  <si>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</si>
  <si>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</si>
  <si>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</si>
  <si>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</si>
  <si>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</si>
  <si>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</si>
  <si>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</si>
  <si>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</si>
  <si>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</si>
  <si>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</si>
  <si>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</si>
  <si>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</si>
  <si>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</si>
  <si>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</si>
  <si>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</si>
  <si>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</si>
  <si>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</si>
  <si>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</si>
  <si>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</si>
  <si>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</si>
  <si>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</si>
  <si>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</si>
  <si>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</si>
  <si>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</si>
  <si>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</si>
  <si>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</si>
  <si>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</si>
  <si>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</si>
  <si>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</si>
  <si>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</si>
  <si>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</si>
  <si>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</si>
  <si>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</si>
  <si>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</si>
  <si>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</si>
  <si>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</si>
  <si>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</si>
  <si>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</si>
  <si>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</si>
  <si>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</si>
  <si>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</si>
  <si>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</si>
  <si>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</si>
  <si>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</si>
  <si>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</si>
  <si>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</si>
  <si>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</si>
  <si>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</si>
  <si>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</si>
  <si>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</si>
  <si>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</si>
  <si>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</si>
  <si>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</si>
  <si>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</si>
  <si>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</si>
  <si>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</si>
  <si>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</si>
  <si>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</si>
  <si>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</si>
  <si>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</si>
  <si>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</si>
  <si>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</si>
  <si>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</si>
  <si>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</si>
  <si>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</si>
  <si>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</si>
  <si>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</si>
  <si>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</si>
  <si>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</si>
  <si>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</si>
  <si>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</si>
  <si>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</si>
  <si>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</si>
  <si>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</si>
  <si>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</si>
  <si>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</si>
  <si>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</si>
  <si>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</si>
  <si>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</si>
  <si>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</si>
  <si>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</si>
  <si>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</si>
  <si>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</si>
  <si>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</si>
  <si>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</si>
  <si>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</si>
  <si>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</si>
  <si>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</si>
  <si>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</si>
  <si>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</si>
  <si>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</si>
  <si>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</si>
  <si>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</si>
  <si>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</si>
  <si>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</si>
  <si>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</si>
  <si>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</si>
  <si>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</si>
  <si>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</si>
  <si>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</si>
  <si>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</si>
  <si>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</si>
  <si>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</si>
  <si>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</si>
  <si>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</si>
  <si>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</si>
  <si>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</si>
  <si>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</si>
  <si>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</si>
  <si>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</si>
  <si>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</si>
  <si>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</si>
  <si>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</si>
  <si>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</si>
  <si>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</si>
  <si>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</si>
  <si>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</si>
  <si>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</si>
  <si>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</si>
  <si>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</si>
  <si>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</si>
  <si>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</si>
  <si>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</si>
  <si>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</si>
  <si>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</si>
  <si>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</si>
  <si>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</si>
  <si>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</si>
  <si>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</si>
  <si>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</si>
  <si>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</si>
  <si>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</si>
  <si>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</si>
  <si>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</si>
  <si>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</si>
  <si>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</si>
  <si>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</si>
  <si>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</si>
  <si>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</si>
  <si>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</si>
  <si>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</si>
  <si>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</si>
  <si>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</si>
  <si>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</si>
  <si>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</si>
  <si>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</si>
  <si>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</si>
  <si>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</si>
  <si>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</si>
  <si>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</si>
  <si>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</si>
  <si>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</si>
  <si>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</si>
  <si>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</si>
  <si>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</si>
  <si>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</si>
  <si>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</si>
  <si>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</si>
  <si>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</si>
  <si>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</si>
  <si>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</si>
  <si>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</si>
  <si>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</si>
  <si>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</si>
  <si>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</si>
  <si>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</si>
  <si>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</si>
  <si>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</si>
  <si>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</si>
  <si>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</si>
  <si>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</si>
  <si>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</si>
  <si>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</si>
  <si>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</si>
  <si>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</si>
  <si>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</si>
  <si>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</si>
  <si>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</si>
  <si>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</si>
  <si>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</si>
  <si>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</si>
  <si>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</si>
  <si>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</si>
  <si>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</si>
  <si>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</si>
  <si>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</si>
  <si>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</si>
  <si>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</si>
  <si>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</si>
  <si>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</si>
  <si>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</si>
  <si>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</si>
  <si>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</si>
  <si>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</si>
  <si>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</si>
  <si>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</si>
  <si>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</si>
  <si>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</si>
  <si>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</si>
  <si>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</si>
  <si>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</si>
  <si>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</si>
  <si>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</si>
  <si>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</si>
  <si>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</si>
  <si>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</si>
  <si>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</si>
  <si>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</si>
  <si>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</si>
  <si>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</si>
  <si>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</si>
  <si>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</si>
  <si>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</si>
  <si>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</si>
  <si>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</si>
  <si>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</si>
  <si>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</si>
  <si>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</si>
  <si>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</si>
  <si>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</si>
  <si>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</si>
  <si>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</si>
  <si>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</si>
  <si>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</si>
  <si>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</si>
  <si>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</si>
  <si>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</si>
  <si>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</si>
  <si>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</si>
  <si>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</si>
  <si>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</si>
  <si>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</si>
  <si>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</si>
  <si>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</si>
  <si>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</si>
  <si>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</si>
  <si>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</si>
  <si>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</si>
  <si>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</si>
  <si>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</si>
  <si>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</si>
  <si>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</si>
  <si>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</si>
  <si>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</si>
  <si>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</si>
  <si>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</si>
  <si>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</si>
  <si>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</si>
  <si>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</si>
  <si>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</si>
  <si>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</si>
  <si>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</si>
  <si>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</si>
  <si>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</si>
  <si>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</si>
  <si>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</si>
  <si>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</si>
  <si>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</si>
  <si>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</si>
  <si>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</si>
  <si>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</si>
  <si>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</si>
  <si>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</si>
  <si>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</si>
  <si>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</si>
  <si>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</si>
  <si>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</si>
  <si>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</si>
  <si>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</si>
  <si>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</si>
  <si>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</si>
  <si>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</si>
  <si>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</si>
  <si>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</si>
  <si>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</si>
  <si>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</si>
  <si>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</si>
  <si>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</si>
  <si>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</si>
  <si>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</si>
  <si>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</si>
  <si>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</si>
  <si>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</si>
  <si>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</si>
  <si>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</si>
  <si>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</si>
  <si>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</si>
  <si>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</si>
  <si>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</si>
  <si>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</si>
  <si>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</si>
  <si>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</si>
  <si>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</si>
  <si>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</si>
  <si>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</si>
  <si>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</si>
  <si>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</si>
  <si>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</si>
  <si>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</si>
  <si>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</si>
  <si>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</si>
  <si>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</si>
  <si>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</si>
  <si>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</si>
  <si>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</si>
  <si>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</si>
  <si>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</si>
  <si>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</si>
  <si>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</si>
  <si>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</si>
  <si>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</si>
  <si>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</si>
  <si>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</si>
  <si>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</si>
  <si>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</si>
  <si>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</si>
  <si>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</si>
  <si>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</si>
  <si>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</si>
  <si>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</si>
  <si>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</si>
  <si>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</si>
  <si>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</si>
  <si>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</si>
  <si>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</si>
  <si>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</si>
  <si>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</si>
  <si>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</si>
  <si>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</si>
  <si>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</si>
  <si>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</si>
  <si>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</si>
  <si>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</si>
  <si>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</si>
  <si>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</si>
  <si>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</si>
  <si>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</si>
  <si>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</si>
  <si>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</si>
  <si>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</si>
  <si>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</si>
  <si>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</si>
  <si>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</si>
  <si>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</si>
  <si>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</si>
  <si>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</si>
  <si>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</si>
  <si>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</si>
  <si>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</si>
  <si>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</si>
  <si>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</si>
  <si>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</si>
  <si>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</si>
  <si>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</si>
  <si>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</si>
  <si>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</si>
  <si>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</si>
  <si>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</si>
  <si>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</si>
  <si>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</si>
  <si>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</si>
  <si>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</si>
  <si>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</si>
  <si>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</si>
  <si>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</si>
  <si>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</si>
  <si>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</si>
  <si>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</si>
  <si>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</si>
  <si>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</si>
  <si>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</si>
  <si>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</si>
  <si>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</si>
  <si>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</si>
  <si>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</si>
  <si>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</si>
  <si>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</si>
  <si>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</si>
  <si>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</si>
  <si>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</si>
  <si>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</si>
  <si>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</si>
  <si>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</si>
  <si>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</si>
  <si>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</si>
  <si>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</si>
  <si>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</si>
  <si>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</si>
  <si>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</si>
  <si>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</si>
  <si>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</si>
  <si>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</si>
  <si>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</si>
  <si>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</si>
  <si>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</si>
  <si>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</si>
  <si>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</si>
  <si>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</si>
  <si>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</si>
  <si>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</si>
  <si>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</si>
  <si>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</si>
  <si>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</si>
  <si>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</si>
  <si>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</si>
  <si>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</si>
  <si>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</si>
  <si>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</si>
  <si>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</si>
  <si>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</si>
  <si>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</si>
  <si>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</si>
  <si>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</si>
  <si>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</si>
  <si>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</si>
  <si>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</si>
  <si>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</si>
  <si>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</si>
  <si>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</si>
  <si>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</si>
  <si>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</si>
  <si>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</si>
  <si>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</si>
  <si>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</si>
  <si>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</si>
  <si>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</si>
  <si>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</si>
  <si>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</si>
  <si>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</si>
  <si>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</si>
  <si>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</si>
  <si>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</si>
  <si>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</si>
  <si>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</si>
  <si>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</si>
  <si>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</si>
  <si>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</si>
  <si>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</si>
  <si>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</si>
  <si>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</si>
  <si>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</si>
  <si>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</si>
  <si>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</si>
  <si>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</si>
  <si>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</si>
  <si>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</si>
  <si>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</si>
  <si>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</si>
  <si>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</si>
  <si>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</si>
  <si>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</si>
  <si>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</si>
  <si>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</si>
  <si>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</si>
  <si>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</si>
  <si>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</si>
  <si>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</si>
  <si>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</si>
  <si>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</si>
  <si>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</si>
  <si>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</si>
  <si>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</si>
  <si>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</si>
  <si>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</si>
  <si>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</si>
  <si>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</si>
  <si>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</si>
  <si>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</si>
  <si>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</si>
  <si>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</si>
  <si>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</si>
  <si>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</si>
  <si>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</si>
  <si>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</si>
  <si>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</si>
  <si>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</si>
  <si>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</si>
  <si>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</si>
  <si>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</si>
  <si>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</si>
  <si>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</si>
  <si>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</si>
  <si>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</si>
  <si>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</si>
  <si>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</si>
  <si>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</si>
  <si>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</si>
  <si>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</si>
  <si>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</si>
  <si>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</si>
  <si>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</si>
  <si>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</si>
  <si>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</si>
  <si>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</si>
  <si>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</si>
  <si>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</si>
  <si>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</si>
  <si>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</si>
  <si>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</si>
  <si>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</si>
  <si>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</si>
  <si>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</si>
  <si>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</si>
  <si>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</si>
  <si>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</si>
  <si>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</si>
  <si>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</si>
  <si>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</si>
  <si>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</si>
  <si>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</si>
  <si>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</si>
  <si>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</si>
  <si>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</si>
  <si>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</si>
  <si>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</si>
  <si>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</si>
  <si>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</si>
  <si>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</si>
  <si>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</si>
  <si>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</si>
  <si>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</si>
  <si>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</si>
  <si>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</si>
  <si>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</si>
  <si>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</si>
  <si>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</si>
  <si>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</si>
  <si>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</si>
  <si>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</si>
  <si>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</si>
  <si>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</si>
  <si>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</si>
  <si>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</si>
  <si>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</si>
  <si>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</si>
  <si>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</si>
  <si>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</si>
  <si>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</si>
  <si>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</si>
  <si>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</si>
  <si>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</si>
  <si>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</si>
  <si>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</si>
  <si>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</si>
  <si>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</si>
  <si>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</si>
  <si>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</si>
  <si>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</si>
  <si>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</si>
  <si>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</si>
  <si>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</si>
  <si>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</si>
  <si>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</si>
  <si>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</si>
  <si>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</si>
  <si>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</si>
  <si>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</si>
  <si>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</si>
  <si>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</si>
  <si>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</si>
  <si>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</si>
  <si>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</si>
  <si>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</si>
  <si>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</si>
  <si>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</si>
  <si>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</si>
  <si>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</si>
  <si>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</si>
  <si>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</si>
  <si>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</si>
  <si>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</si>
  <si>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</si>
  <si>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</si>
  <si>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</si>
  <si>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</si>
  <si>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</si>
  <si>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</si>
  <si>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</si>
  <si>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</si>
  <si>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</si>
  <si>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</si>
  <si>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</si>
  <si>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</si>
  <si>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</si>
  <si>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</si>
  <si>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</si>
  <si>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</si>
  <si>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</si>
  <si>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</si>
  <si>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</si>
  <si>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</si>
  <si>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</si>
  <si>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</si>
  <si>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</si>
  <si>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</si>
  <si>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</si>
  <si>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</si>
  <si>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</si>
  <si>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</si>
  <si>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</si>
  <si>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</si>
  <si>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</si>
  <si>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</si>
  <si>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</si>
  <si>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</si>
  <si>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</si>
  <si>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</si>
  <si>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</si>
  <si>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</si>
  <si>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</si>
  <si>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</si>
  <si>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</si>
  <si>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</si>
  <si>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</si>
  <si>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</si>
  <si>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</si>
  <si>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</si>
  <si>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</si>
  <si>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</si>
  <si>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</si>
  <si>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</si>
  <si>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</si>
  <si>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</si>
  <si>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</si>
  <si>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</si>
  <si>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</si>
  <si>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</si>
  <si>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</si>
  <si>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</si>
  <si>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</si>
  <si>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</si>
  <si>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</si>
  <si>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</si>
  <si>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</si>
  <si>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</si>
  <si>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</si>
  <si>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</si>
  <si>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</si>
  <si>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</si>
  <si>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</si>
  <si>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</si>
  <si>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</si>
  <si>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</si>
  <si>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</si>
  <si>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</si>
  <si>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</si>
  <si>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</si>
  <si>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</si>
  <si>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</si>
  <si>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</si>
  <si>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</si>
  <si>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</si>
  <si>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</si>
  <si>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</si>
  <si>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</si>
  <si>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</si>
  <si>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</si>
  <si>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</si>
  <si>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</si>
  <si>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</si>
  <si>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</si>
  <si>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</si>
  <si>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</si>
  <si>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</si>
  <si>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</si>
  <si>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</si>
  <si>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</si>
  <si>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</si>
  <si>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</si>
  <si>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</si>
  <si>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</si>
  <si>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</si>
  <si>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</si>
  <si>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</si>
  <si>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</si>
  <si>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</si>
  <si>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</si>
  <si>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</si>
  <si>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</si>
  <si>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</si>
  <si>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</si>
  <si>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</si>
  <si>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</si>
  <si>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</si>
  <si>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</si>
  <si>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</si>
  <si>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</si>
  <si>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</si>
  <si>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</si>
  <si>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</si>
  <si>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</si>
  <si>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</si>
  <si>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</si>
  <si>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</si>
  <si>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</si>
  <si>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</si>
  <si>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</si>
  <si>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</si>
  <si>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</si>
  <si>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</si>
  <si>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</si>
  <si>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</si>
  <si>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</si>
  <si>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</si>
  <si>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</si>
  <si>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</si>
  <si>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</si>
  <si>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</si>
  <si>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</si>
  <si>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</si>
  <si>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</si>
  <si>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</si>
  <si>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</si>
  <si>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</si>
  <si>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</si>
  <si>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</si>
  <si>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</si>
  <si>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</si>
  <si>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</si>
  <si>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</si>
  <si>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</si>
  <si>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</si>
  <si>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</si>
  <si>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</si>
  <si>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</si>
  <si>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</si>
  <si>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</si>
  <si>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</si>
  <si>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</si>
  <si>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</si>
  <si>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</si>
  <si>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</si>
  <si>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</si>
  <si>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</si>
  <si>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</si>
  <si>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</si>
  <si>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</si>
  <si>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</si>
  <si>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</si>
  <si>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</si>
  <si>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</si>
  <si>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</si>
  <si>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</si>
  <si>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</si>
  <si>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</si>
  <si>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</si>
  <si>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</si>
  <si>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</si>
  <si>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</si>
  <si>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</si>
  <si>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</si>
  <si>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</si>
  <si>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</si>
  <si>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</si>
  <si>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</si>
  <si>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</si>
  <si>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</si>
  <si>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</si>
  <si>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</si>
  <si>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</si>
  <si>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</si>
  <si>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</si>
  <si>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</si>
  <si>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</si>
  <si>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</si>
  <si>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</si>
  <si>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</si>
  <si>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</si>
  <si>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</si>
  <si>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</si>
  <si>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</si>
  <si>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</si>
  <si>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</si>
  <si>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</si>
  <si>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</si>
  <si>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</si>
  <si>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</si>
  <si>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</si>
  <si>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</si>
  <si>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</si>
  <si>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</si>
  <si>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</si>
  <si>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</si>
  <si>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</si>
  <si>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</si>
  <si>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</si>
  <si>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</si>
  <si>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</si>
  <si>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</si>
  <si>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</si>
  <si>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</si>
  <si>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</si>
  <si>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</si>
  <si>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</si>
  <si>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</si>
  <si>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</si>
  <si>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</si>
  <si>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</si>
  <si>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</si>
  <si>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</si>
  <si>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</si>
  <si>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</si>
  <si>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</si>
  <si>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</si>
  <si>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</si>
  <si>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</si>
  <si>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</si>
  <si>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</si>
  <si>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</si>
  <si>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</si>
  <si>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</si>
  <si>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</si>
  <si>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</si>
  <si>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</si>
  <si>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</si>
  <si>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</si>
  <si>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</si>
  <si>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</si>
  <si>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</si>
  <si>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</si>
  <si>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</si>
  <si>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</si>
  <si>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</si>
  <si>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</si>
  <si>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</si>
  <si>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</si>
  <si>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</si>
  <si>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</si>
  <si>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</si>
  <si>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</si>
  <si>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</si>
  <si>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</si>
  <si>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</si>
  <si>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</si>
  <si>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</si>
  <si>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</si>
  <si>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</si>
  <si>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</si>
  <si>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</si>
  <si>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</si>
  <si>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</si>
  <si>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</si>
  <si>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</si>
  <si>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</si>
  <si>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</si>
  <si>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</si>
  <si>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</si>
  <si>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</si>
  <si>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</si>
  <si>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</si>
  <si>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</si>
  <si>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</si>
  <si>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</si>
  <si>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</si>
  <si>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</si>
  <si>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</si>
  <si>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</si>
  <si>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</si>
  <si>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</si>
  <si>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</si>
  <si>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</si>
  <si>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</si>
  <si>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</si>
  <si>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</si>
  <si>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</si>
  <si>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</si>
  <si>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</si>
  <si>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</si>
  <si>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</si>
  <si>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</si>
  <si>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</si>
  <si>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</si>
  <si>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</si>
  <si>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</si>
  <si>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</si>
  <si>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</si>
  <si>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</si>
  <si>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</si>
  <si>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</si>
  <si>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</si>
  <si>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</si>
  <si>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</si>
  <si>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</si>
  <si>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</si>
  <si>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</si>
  <si>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</si>
  <si>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</si>
  <si>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</si>
  <si>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</si>
  <si>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</si>
  <si>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</si>
  <si>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</si>
  <si>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</si>
  <si>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</si>
  <si>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</si>
  <si>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</si>
  <si>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</si>
  <si>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</si>
  <si>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</si>
  <si>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</si>
  <si>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</si>
  <si>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</si>
  <si>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</si>
  <si>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</si>
  <si>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</si>
  <si>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</si>
  <si>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</si>
  <si>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</si>
  <si>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</si>
  <si>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</si>
  <si>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</si>
  <si>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</si>
  <si>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</si>
  <si>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</si>
  <si>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</si>
  <si>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</si>
  <si>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</si>
  <si>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</si>
  <si>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</si>
  <si>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</si>
  <si>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</si>
  <si>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</si>
  <si>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</si>
  <si>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</si>
  <si>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</si>
  <si>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</si>
  <si>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</si>
  <si>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</si>
  <si>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</si>
  <si>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</si>
  <si>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</si>
  <si>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</si>
  <si>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</si>
  <si>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</si>
  <si>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</si>
  <si>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</si>
  <si>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</si>
  <si>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</si>
  <si>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</si>
  <si>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</si>
  <si>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</si>
  <si>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</si>
  <si>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</si>
  <si>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</si>
  <si>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</si>
  <si>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</si>
  <si>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</si>
  <si>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</si>
  <si>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</si>
  <si>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</si>
  <si>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</si>
  <si>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</si>
  <si>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</si>
  <si>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</si>
  <si>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</si>
  <si>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</si>
  <si>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</si>
  <si>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</si>
  <si>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</si>
  <si>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</si>
  <si>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</si>
  <si>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</si>
  <si>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</si>
  <si>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</si>
  <si>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</si>
  <si>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</si>
  <si>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</si>
  <si>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</si>
  <si>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</si>
  <si>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</si>
  <si>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</si>
  <si>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</si>
  <si>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</si>
  <si>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</si>
  <si>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</si>
  <si>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</si>
  <si>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</si>
  <si>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</si>
  <si>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</si>
  <si>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</si>
  <si>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</si>
  <si>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</si>
  <si>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</si>
  <si>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</si>
  <si>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</si>
  <si>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</si>
  <si>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</si>
  <si>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</si>
  <si>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</si>
  <si>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</si>
  <si>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</si>
  <si>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</si>
  <si>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</si>
  <si>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</si>
  <si>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</si>
  <si>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</si>
  <si>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</si>
  <si>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</si>
  <si>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</si>
  <si>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</si>
  <si>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</si>
  <si>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</si>
  <si>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</si>
  <si>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</si>
  <si>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</si>
  <si>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</si>
  <si>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</si>
  <si>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</si>
  <si>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</si>
  <si>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</si>
  <si>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</si>
  <si>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</si>
  <si>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</si>
  <si>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</si>
  <si>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</si>
  <si>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</si>
  <si>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</si>
  <si>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</si>
  <si>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</si>
  <si>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</si>
  <si>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</si>
  <si>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</si>
  <si>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</si>
  <si>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</si>
  <si>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</si>
  <si>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</si>
  <si>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</si>
  <si>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</si>
  <si>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</si>
  <si>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</si>
  <si>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</si>
  <si>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</si>
  <si>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</si>
  <si>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</si>
  <si>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</si>
  <si>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</si>
  <si>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</si>
  <si>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</si>
  <si>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</si>
  <si>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</si>
  <si>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</si>
  <si>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</si>
  <si>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</si>
  <si>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</si>
  <si>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</si>
  <si>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</si>
  <si>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</si>
  <si>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</si>
  <si>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</si>
  <si>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</si>
  <si>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</si>
  <si>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</si>
  <si>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</si>
  <si>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</si>
  <si>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</si>
  <si>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</si>
  <si>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</si>
  <si>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</si>
  <si>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</si>
  <si>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</si>
  <si>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</si>
  <si>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</si>
  <si>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</si>
  <si>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</si>
  <si>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</si>
  <si>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</si>
  <si>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</si>
  <si>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</si>
  <si>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</si>
  <si>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</si>
  <si>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</si>
  <si>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</si>
  <si>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</si>
  <si>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</si>
  <si>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</si>
  <si>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</si>
  <si>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</si>
  <si>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</si>
  <si>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</si>
  <si>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</si>
  <si>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</si>
  <si>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</si>
  <si>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</si>
  <si>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</si>
  <si>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</si>
  <si>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</si>
  <si>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</si>
  <si>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</si>
  <si>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</si>
  <si>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</si>
  <si>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</si>
  <si>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</si>
  <si>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</si>
  <si>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</si>
  <si>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</si>
  <si>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</si>
  <si>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</si>
  <si>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</si>
  <si>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</si>
  <si>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</si>
  <si>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</si>
  <si>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</si>
  <si>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</si>
  <si>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</si>
  <si>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</si>
  <si>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</si>
  <si>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</si>
  <si>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</si>
  <si>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</si>
  <si>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</si>
  <si>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</si>
  <si>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</si>
  <si>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</si>
  <si>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</si>
  <si>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</si>
  <si>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</si>
  <si>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</si>
  <si>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</si>
  <si>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</si>
  <si>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</si>
  <si>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</si>
  <si>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</si>
  <si>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</si>
  <si>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</si>
  <si>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</si>
  <si>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</si>
  <si>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</si>
  <si>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</si>
  <si>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</si>
  <si>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</si>
  <si>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</si>
  <si>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</si>
  <si>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</si>
  <si>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</si>
  <si>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</si>
  <si>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</si>
  <si>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</si>
  <si>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</si>
  <si>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</si>
  <si>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</si>
  <si>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</si>
  <si>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</si>
  <si>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</si>
  <si>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</si>
  <si>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</si>
  <si>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</si>
  <si>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</si>
  <si>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</si>
  <si>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</si>
  <si>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</si>
  <si>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</si>
  <si>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</si>
  <si>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</si>
  <si>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</si>
  <si>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</si>
  <si>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</si>
  <si>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</si>
  <si>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</si>
  <si>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</si>
  <si>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</si>
  <si>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</si>
  <si>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</si>
  <si>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</si>
  <si>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</si>
  <si>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</si>
  <si>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</si>
  <si>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</si>
  <si>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</si>
  <si>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</si>
  <si>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</si>
  <si>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</si>
  <si>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</si>
  <si>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</si>
  <si>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</si>
  <si>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</si>
  <si>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</si>
  <si>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</si>
  <si>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</si>
  <si>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</si>
  <si>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</si>
  <si>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</si>
  <si>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</si>
  <si>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</si>
  <si>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</si>
  <si>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</si>
  <si>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</si>
  <si>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</si>
  <si>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</si>
  <si>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</si>
  <si>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</si>
  <si>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</si>
  <si>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</si>
  <si>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</si>
  <si>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</si>
  <si>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</si>
  <si>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</si>
  <si>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</si>
  <si>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</si>
  <si>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</si>
  <si>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</si>
  <si>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</si>
  <si>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</si>
  <si>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</si>
  <si>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</si>
  <si>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</si>
  <si>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</si>
  <si>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</si>
  <si>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</si>
  <si>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</si>
  <si>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</si>
  <si>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</si>
  <si>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</si>
  <si>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</si>
  <si>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</si>
  <si>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</si>
  <si>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</si>
  <si>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</si>
  <si>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</si>
  <si>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</si>
  <si>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</si>
  <si>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</si>
  <si>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</si>
  <si>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</si>
  <si>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</si>
  <si>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</si>
  <si>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</si>
  <si>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</si>
  <si>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</si>
  <si>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</si>
  <si>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</si>
  <si>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</si>
  <si>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</si>
  <si>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</si>
  <si>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</si>
  <si>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</si>
  <si>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</si>
  <si>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</si>
  <si>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</si>
  <si>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</si>
  <si>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</si>
  <si>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</si>
  <si>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</si>
  <si>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</si>
  <si>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</si>
  <si>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</si>
  <si>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</si>
  <si>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</si>
  <si>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</si>
  <si>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</si>
  <si>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</si>
  <si>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</si>
  <si>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</si>
  <si>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</si>
  <si>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</si>
  <si>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</si>
  <si>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</si>
  <si>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</si>
  <si>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</si>
  <si>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</si>
  <si>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</si>
  <si>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</si>
  <si>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</si>
  <si>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</si>
  <si>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</si>
  <si>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</si>
  <si>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</si>
  <si>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</si>
  <si>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</si>
  <si>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</si>
  <si>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</si>
  <si>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</si>
  <si>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</si>
  <si>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</si>
  <si>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</si>
  <si>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</si>
  <si>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</si>
  <si>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</si>
  <si>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</si>
  <si>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</si>
  <si>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</si>
  <si>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</si>
  <si>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</si>
  <si>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</si>
  <si>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</si>
  <si>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</si>
  <si>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</si>
  <si>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</si>
  <si>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</si>
  <si>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</si>
  <si>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</si>
  <si>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</si>
  <si>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</si>
  <si>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</si>
  <si>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</si>
  <si>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</si>
  <si>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</si>
  <si>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</si>
  <si>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</si>
  <si>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</si>
  <si>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</si>
  <si>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</si>
  <si>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</si>
  <si>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</si>
  <si>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</si>
  <si>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</si>
  <si>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</si>
  <si>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</si>
  <si>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</si>
  <si>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</si>
  <si>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</si>
  <si>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</si>
  <si>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</si>
  <si>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</si>
  <si>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</si>
  <si>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</si>
  <si>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</si>
  <si>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</si>
  <si>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</si>
  <si>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</si>
  <si>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</si>
  <si>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</si>
  <si>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</si>
  <si>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</si>
  <si>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</si>
  <si>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</si>
  <si>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</si>
  <si>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</si>
  <si>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</si>
  <si>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</si>
  <si>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</si>
  <si>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</si>
  <si>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</si>
  <si>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</si>
  <si>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</si>
  <si>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</si>
  <si>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</si>
  <si>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</si>
  <si>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</si>
  <si>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</si>
  <si>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</si>
  <si>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</si>
  <si>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</si>
  <si>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</si>
  <si>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</si>
  <si>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</si>
  <si>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</si>
  <si>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</si>
  <si>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</si>
  <si>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</si>
  <si>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</si>
  <si>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</si>
  <si>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</si>
  <si>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</si>
  <si>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</si>
  <si>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</si>
  <si>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</si>
  <si>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</si>
  <si>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</si>
  <si>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</si>
  <si>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</si>
  <si>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</si>
  <si>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</si>
  <si>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</si>
  <si>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</si>
  <si>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</si>
  <si>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</si>
  <si>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</si>
  <si>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</si>
  <si>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</si>
  <si>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</si>
  <si>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</si>
  <si>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</si>
  <si>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</si>
  <si>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</si>
  <si>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</si>
  <si>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</si>
  <si>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</si>
  <si>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</si>
  <si>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</si>
  <si>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</si>
  <si>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</si>
  <si>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</si>
  <si>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</si>
  <si>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</si>
  <si>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</si>
  <si>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</si>
  <si>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</si>
  <si>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</si>
  <si>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</si>
  <si>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</si>
  <si>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</si>
  <si>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</si>
  <si>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</si>
  <si>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</si>
  <si>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</si>
  <si>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</si>
  <si>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</si>
  <si>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</si>
  <si>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</si>
  <si>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</si>
  <si>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</si>
  <si>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</si>
  <si>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</si>
  <si>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</si>
  <si>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</si>
  <si>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</si>
  <si>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</si>
  <si>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</si>
  <si>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</si>
  <si>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</si>
  <si>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</si>
  <si>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</si>
  <si>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</si>
  <si>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</si>
  <si>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</si>
  <si>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</si>
  <si>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</si>
  <si>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</si>
  <si>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</si>
  <si>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</si>
  <si>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</si>
  <si>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</si>
  <si>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</si>
  <si>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</si>
  <si>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</si>
  <si>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</si>
  <si>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</si>
  <si>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</si>
  <si>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</si>
  <si>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</si>
  <si>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</si>
  <si>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</si>
  <si>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</si>
  <si>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</si>
  <si>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</si>
  <si>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</si>
  <si>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</si>
  <si>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</si>
  <si>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</si>
  <si>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</si>
  <si>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</si>
  <si>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</si>
  <si>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</si>
  <si>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</si>
  <si>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</si>
  <si>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</si>
  <si>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</si>
  <si>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</si>
  <si>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</si>
  <si>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</si>
  <si>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</si>
  <si>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</si>
  <si>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</si>
  <si>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</si>
  <si>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</si>
  <si>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</si>
  <si>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</si>
  <si>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</si>
  <si>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</si>
  <si>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</si>
  <si>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</si>
  <si>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</si>
  <si>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</si>
  <si>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</si>
  <si>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</si>
  <si>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</si>
  <si>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</si>
  <si>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</si>
  <si>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</si>
  <si>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</si>
  <si>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</si>
  <si>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</si>
  <si>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</si>
  <si>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</si>
  <si>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</si>
  <si>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</si>
  <si>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</si>
  <si>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</si>
  <si>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</si>
  <si>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</si>
  <si>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</si>
  <si>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</si>
  <si>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</si>
  <si>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</si>
  <si>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</si>
  <si>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</si>
  <si>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</si>
  <si>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</si>
  <si>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</si>
  <si>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</si>
  <si>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</si>
  <si>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</si>
  <si>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</si>
  <si>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</si>
  <si>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</si>
  <si>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</si>
  <si>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</si>
  <si>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</si>
  <si>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</si>
  <si>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</si>
  <si>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</si>
  <si>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</si>
  <si>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</si>
  <si>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</si>
  <si>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</si>
  <si>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</si>
  <si>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</si>
  <si>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</si>
  <si>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</si>
  <si>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</si>
  <si>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</si>
  <si>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</si>
  <si>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</si>
  <si>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</si>
  <si>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</si>
  <si>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</si>
  <si>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</si>
  <si>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</si>
  <si>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</si>
  <si>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</si>
  <si>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</si>
  <si>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</si>
  <si>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</si>
  <si>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</si>
  <si>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</si>
  <si>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</si>
  <si>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</si>
  <si>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</si>
  <si>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</si>
  <si>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</si>
  <si>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</si>
  <si>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</si>
  <si>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</si>
  <si>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</si>
  <si>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</si>
  <si>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</si>
  <si>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</si>
  <si>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</si>
  <si>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</si>
  <si>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</si>
  <si>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</si>
  <si>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</si>
  <si>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</si>
  <si>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</si>
  <si>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</si>
  <si>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</si>
  <si>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</si>
  <si>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</si>
  <si>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</si>
  <si>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</si>
  <si>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</si>
  <si>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</si>
  <si>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</si>
  <si>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</si>
  <si>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</si>
  <si>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</si>
  <si>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</si>
  <si>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</si>
  <si>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</si>
  <si>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</si>
  <si>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</si>
  <si>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</si>
  <si>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</si>
  <si>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</si>
  <si>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</si>
  <si>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</si>
  <si>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</si>
  <si>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</si>
  <si>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</si>
  <si>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</si>
  <si>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</si>
  <si>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</si>
  <si>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</si>
  <si>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</si>
  <si>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</si>
  <si>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</si>
  <si>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</si>
  <si>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</si>
  <si>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</si>
  <si>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</si>
  <si>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</si>
  <si>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</si>
  <si>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</si>
  <si>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</si>
  <si>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</si>
  <si>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</si>
  <si>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</si>
  <si>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</si>
  <si>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</si>
  <si>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</si>
  <si>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</si>
  <si>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</si>
  <si>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</si>
  <si>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</si>
  <si>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</si>
  <si>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</si>
  <si>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</si>
  <si>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</si>
  <si>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</si>
  <si>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</si>
  <si>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</si>
  <si>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</si>
  <si>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</si>
  <si>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</si>
  <si>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</si>
  <si>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</si>
  <si>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</si>
  <si>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</si>
  <si>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</si>
  <si>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</si>
  <si>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</si>
  <si>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</si>
  <si>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</si>
  <si>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</si>
  <si>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</si>
  <si>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</si>
  <si>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</si>
  <si>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</si>
  <si>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</si>
  <si>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</si>
  <si>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</si>
  <si>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</si>
  <si>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</si>
  <si>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</si>
  <si>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</si>
  <si>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</si>
  <si>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</si>
  <si>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</si>
  <si>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</si>
  <si>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</si>
  <si>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</si>
  <si>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</si>
  <si>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</si>
  <si>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</si>
  <si>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</si>
  <si>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</si>
  <si>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</si>
  <si>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</si>
  <si>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</si>
  <si>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</si>
  <si>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</si>
  <si>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</si>
  <si>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</si>
  <si>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</si>
  <si>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</si>
  <si>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</si>
  <si>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</si>
  <si>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</si>
  <si>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</si>
  <si>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</si>
  <si>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</si>
  <si>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</si>
  <si>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</si>
  <si>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</si>
  <si>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</si>
  <si>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</si>
  <si>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</si>
  <si>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</si>
  <si>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</si>
  <si>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</si>
  <si>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</si>
  <si>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</si>
  <si>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</si>
  <si>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</si>
  <si>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</si>
  <si>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</si>
  <si>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</si>
  <si>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</si>
  <si>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</si>
  <si>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</si>
  <si>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</si>
  <si>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</si>
  <si>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</si>
  <si>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</si>
  <si>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</si>
  <si>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</si>
  <si>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</si>
  <si>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</si>
  <si>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</si>
  <si>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</si>
  <si>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</si>
  <si>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</si>
  <si>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</si>
  <si>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</si>
  <si>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</si>
  <si>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</si>
  <si>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</si>
  <si>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</si>
  <si>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</si>
  <si>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</si>
  <si>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</si>
  <si>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</si>
  <si>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</si>
  <si>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</si>
  <si>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</si>
  <si>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</si>
  <si>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</si>
  <si>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</si>
  <si>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</si>
  <si>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</si>
  <si>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</si>
  <si>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</si>
  <si>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</si>
  <si>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</si>
  <si>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</si>
  <si>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</si>
  <si>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</si>
  <si>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</si>
  <si>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</si>
  <si>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</si>
  <si>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</si>
  <si>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</si>
  <si>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</si>
  <si>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</si>
  <si>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</si>
  <si>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</si>
  <si>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</si>
  <si>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</si>
  <si>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</si>
  <si>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</si>
  <si>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</si>
  <si>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</si>
  <si>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</si>
  <si>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</si>
  <si>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</si>
  <si>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</si>
  <si>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</si>
  <si>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</si>
  <si>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</si>
  <si>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</si>
  <si>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</si>
  <si>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</si>
  <si>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</si>
  <si>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</si>
  <si>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</si>
  <si>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</si>
  <si>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</si>
  <si>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</si>
  <si>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</si>
  <si>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</si>
  <si>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</si>
  <si>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</si>
  <si>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</si>
  <si>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</si>
  <si>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</si>
  <si>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</si>
  <si>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</si>
  <si>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</si>
  <si>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</si>
  <si>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</si>
  <si>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</si>
  <si>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</si>
  <si>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</si>
  <si>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</si>
  <si>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</si>
  <si>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</si>
  <si>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</si>
  <si>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</si>
  <si>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</si>
  <si>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</si>
  <si>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</si>
  <si>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</si>
  <si>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</si>
  <si>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</si>
  <si>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</si>
  <si>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</si>
  <si>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</si>
  <si>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</si>
  <si>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</si>
  <si>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</si>
  <si>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</si>
  <si>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</si>
  <si>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</si>
  <si>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</si>
  <si>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</si>
  <si>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</si>
  <si>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</si>
  <si>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</si>
  <si>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</si>
  <si>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</si>
  <si>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</si>
  <si>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</si>
  <si>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</si>
  <si>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</si>
  <si>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</si>
  <si>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</si>
  <si>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</si>
  <si>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</si>
  <si>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</si>
  <si>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</si>
  <si>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</si>
  <si>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</si>
  <si>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</si>
  <si>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</si>
  <si>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</si>
  <si>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</si>
  <si>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</si>
  <si>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</si>
  <si>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</si>
  <si>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</si>
  <si>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</si>
  <si>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</si>
  <si>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</si>
  <si>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</si>
  <si>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</si>
  <si>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</si>
  <si>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</si>
  <si>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</si>
  <si>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</si>
  <si>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</si>
  <si>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</si>
  <si>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</si>
  <si>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</si>
  <si>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</si>
  <si>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</si>
  <si>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</si>
  <si>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</si>
  <si>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</si>
  <si>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</si>
  <si>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</si>
  <si>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</si>
  <si>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</si>
  <si>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</si>
  <si>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</si>
  <si>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</si>
  <si>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</si>
  <si>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</si>
  <si>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</si>
  <si>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</si>
  <si>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</si>
  <si>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</si>
  <si>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</si>
  <si>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</si>
  <si>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</si>
  <si>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</si>
  <si>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</si>
  <si>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</si>
  <si>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</si>
  <si>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</si>
  <si>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</si>
  <si>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</si>
  <si>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</si>
  <si>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</si>
  <si>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</si>
  <si>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</si>
  <si>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</si>
  <si>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</si>
  <si>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</si>
  <si>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</si>
  <si>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</si>
  <si>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</si>
  <si>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</si>
  <si>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</si>
  <si>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</si>
  <si>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</si>
  <si>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</si>
  <si>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</si>
  <si>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</si>
  <si>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</si>
  <si>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</si>
  <si>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</si>
  <si>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</si>
  <si>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</si>
  <si>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</si>
  <si>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</si>
  <si>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</si>
  <si>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</si>
  <si>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</si>
  <si>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</si>
  <si>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</si>
  <si>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</si>
  <si>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</si>
  <si>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</si>
  <si>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</si>
  <si>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</si>
  <si>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</si>
  <si>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</si>
  <si>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</si>
  <si>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</si>
  <si>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</si>
  <si>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</si>
  <si>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</si>
  <si>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</si>
  <si>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</si>
  <si>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</si>
  <si>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</si>
  <si>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</si>
  <si>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</si>
  <si>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</si>
  <si>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</si>
  <si>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</si>
  <si>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</si>
  <si>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</si>
  <si>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</si>
  <si>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</si>
  <si>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</si>
  <si>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</si>
  <si>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</si>
  <si>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</si>
  <si>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</si>
  <si>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</si>
  <si>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</si>
  <si>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</si>
  <si>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</si>
  <si>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</si>
  <si>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</si>
  <si>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</si>
  <si>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</si>
  <si>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</si>
  <si>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</si>
  <si>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</si>
  <si>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</si>
  <si>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</si>
  <si>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</si>
  <si>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</si>
  <si>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</si>
  <si>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</si>
  <si>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</si>
  <si>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</si>
  <si>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</si>
  <si>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</si>
  <si>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</si>
  <si>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</si>
  <si>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</si>
  <si>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</si>
  <si>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</si>
  <si>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</si>
  <si>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</si>
  <si>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</si>
  <si>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</si>
  <si>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</si>
  <si>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</si>
  <si>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</si>
  <si>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</si>
  <si>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</si>
  <si>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</si>
  <si>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</si>
  <si>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</si>
  <si>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</si>
  <si>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</si>
  <si>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</si>
  <si>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</si>
  <si>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</si>
  <si>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</si>
  <si>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</si>
  <si>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</si>
  <si>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</si>
  <si>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</si>
  <si>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</si>
  <si>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</si>
  <si>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</si>
  <si>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</si>
  <si>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</si>
  <si>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</si>
  <si>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</si>
  <si>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</si>
  <si>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</si>
  <si>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</si>
  <si>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</si>
  <si>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</si>
  <si>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</si>
  <si>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</si>
  <si>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</si>
  <si>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</si>
  <si>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</si>
  <si>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</si>
  <si>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</si>
  <si>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</si>
  <si>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</si>
  <si>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</si>
  <si>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</si>
  <si>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</si>
  <si>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</si>
  <si>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</si>
  <si>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</si>
  <si>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</si>
  <si>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</si>
  <si>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</si>
  <si>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</si>
  <si>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</si>
  <si>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</si>
  <si>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</si>
  <si>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</si>
  <si>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</si>
  <si>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</si>
  <si>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</si>
  <si>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</si>
  <si>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</si>
  <si>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</si>
  <si>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</si>
  <si>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</si>
  <si>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</si>
  <si>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</si>
  <si>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</si>
  <si>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</si>
  <si>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</si>
  <si>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</si>
  <si>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</si>
  <si>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</si>
  <si>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</si>
  <si>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</si>
  <si>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</si>
  <si>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</si>
  <si>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</si>
  <si>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</si>
  <si>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</si>
  <si>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</si>
  <si>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</si>
  <si>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</si>
  <si>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</si>
  <si>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</si>
  <si>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</si>
  <si>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</si>
  <si>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</si>
  <si>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</si>
  <si>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</si>
  <si>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</si>
  <si>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</si>
  <si>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</si>
  <si>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</si>
  <si>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</si>
  <si>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</si>
  <si>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</si>
  <si>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</si>
  <si>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</si>
  <si>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</si>
  <si>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</si>
  <si>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</si>
  <si>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</si>
  <si>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</si>
  <si>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</si>
  <si>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</si>
  <si>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</si>
  <si>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</si>
  <si>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</si>
  <si>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</si>
  <si>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</si>
  <si>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</si>
  <si>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</si>
  <si>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</si>
  <si>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</si>
  <si>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</si>
  <si>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</si>
  <si>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</si>
  <si>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</si>
  <si>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</si>
  <si>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</si>
  <si>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</si>
  <si>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</si>
  <si>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</si>
  <si>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</si>
  <si>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</si>
  <si>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</si>
  <si>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</si>
  <si>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</si>
  <si>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</si>
  <si>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</si>
  <si>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</si>
  <si>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</si>
  <si>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</si>
  <si>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</si>
  <si>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</si>
  <si>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</si>
  <si>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</si>
  <si>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</si>
  <si>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</si>
  <si>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</si>
  <si>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</si>
  <si>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</si>
  <si>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</si>
  <si>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</si>
  <si>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</si>
  <si>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</si>
  <si>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</si>
  <si>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</si>
  <si>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</si>
  <si>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</si>
  <si>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</si>
  <si>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</si>
  <si>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</si>
  <si>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</si>
  <si>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</si>
  <si>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</si>
  <si>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</si>
  <si>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</si>
  <si>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</si>
  <si>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</si>
  <si>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</si>
  <si>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</si>
  <si>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</si>
  <si>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</si>
  <si>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</si>
  <si>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</si>
  <si>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</si>
  <si>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</si>
  <si>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</si>
  <si>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</si>
  <si>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</si>
  <si>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</si>
  <si>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</si>
  <si>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</si>
  <si>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</si>
  <si>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</si>
  <si>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</si>
  <si>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</si>
  <si>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</si>
  <si>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</si>
  <si>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</si>
  <si>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</si>
  <si>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</si>
  <si>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</si>
  <si>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</si>
  <si>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</si>
  <si>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</si>
  <si>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</si>
  <si>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</si>
  <si>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</si>
  <si>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</si>
  <si>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</si>
  <si>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</si>
  <si>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</si>
  <si>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</si>
  <si>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</si>
  <si>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</si>
  <si>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</si>
  <si>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</si>
  <si>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</si>
  <si>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</si>
  <si>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</si>
  <si>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</si>
  <si>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</si>
  <si>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</si>
  <si>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</si>
  <si>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</si>
  <si>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</si>
  <si>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</si>
  <si>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</si>
  <si>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</si>
  <si>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</si>
  <si>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</si>
  <si>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</si>
  <si>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</si>
  <si>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</si>
  <si>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</si>
  <si>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</si>
  <si>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</si>
  <si>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</si>
  <si>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</si>
  <si>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</si>
  <si>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</si>
  <si>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</si>
  <si>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</si>
  <si>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</si>
  <si>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</si>
  <si>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</si>
  <si>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</si>
  <si>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</si>
  <si>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</si>
  <si>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</si>
  <si>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</si>
  <si>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</si>
  <si>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</si>
  <si>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</si>
  <si>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</si>
  <si>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</si>
  <si>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</si>
  <si>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</si>
  <si>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</si>
  <si>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</si>
  <si>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</si>
  <si>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</si>
  <si>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</si>
  <si>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</si>
  <si>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</si>
  <si>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</si>
  <si>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</si>
  <si>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</si>
  <si>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</si>
  <si>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</si>
  <si>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</si>
  <si>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</si>
  <si>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</si>
  <si>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</si>
  <si>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</si>
  <si>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</si>
  <si>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</si>
  <si>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</si>
  <si>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</si>
  <si>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</si>
  <si>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</si>
  <si>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</si>
  <si>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</si>
  <si>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</si>
  <si>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</si>
  <si>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</si>
  <si>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</si>
  <si>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</si>
  <si>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</si>
  <si>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</si>
  <si>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</si>
  <si>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</si>
  <si>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</si>
  <si>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</si>
  <si>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</si>
  <si>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</si>
  <si>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</si>
  <si>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</si>
  <si>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</si>
  <si>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</si>
  <si>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</si>
  <si>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</si>
  <si>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</si>
  <si>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</si>
  <si>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</si>
  <si>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</si>
  <si>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</si>
  <si>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</si>
  <si>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</si>
  <si>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</si>
  <si>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</si>
  <si>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</si>
  <si>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</si>
  <si>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</si>
  <si>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</si>
  <si>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</si>
  <si>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</si>
  <si>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</si>
  <si>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</si>
  <si>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</si>
  <si>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</si>
  <si>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</si>
  <si>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</si>
  <si>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</si>
  <si>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</si>
  <si>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</si>
  <si>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</si>
  <si>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</si>
  <si>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</si>
  <si>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</si>
  <si>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</si>
  <si>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</si>
  <si>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</si>
  <si>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</si>
  <si>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</si>
  <si>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</si>
  <si>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</si>
  <si>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</si>
  <si>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</si>
  <si>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</si>
  <si>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</si>
  <si>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</si>
  <si>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</si>
  <si>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</si>
  <si>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</si>
  <si>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</si>
  <si>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</si>
  <si>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</si>
  <si>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</si>
  <si>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</si>
  <si>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</si>
  <si>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</si>
  <si>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</si>
  <si>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</si>
  <si>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</si>
  <si>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</si>
  <si>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</si>
  <si>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</si>
  <si>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</si>
  <si>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</si>
  <si>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</si>
  <si>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</si>
  <si>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</si>
  <si>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</si>
  <si>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</si>
  <si>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</si>
  <si>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</si>
  <si>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</si>
  <si>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</si>
  <si>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</si>
  <si>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</si>
  <si>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</si>
  <si>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</si>
  <si>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</si>
  <si>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</si>
  <si>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</si>
  <si>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</si>
  <si>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</si>
  <si>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</si>
  <si>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</si>
  <si>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</si>
  <si>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</si>
  <si>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</si>
  <si>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</si>
  <si>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</si>
  <si>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</si>
  <si>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</si>
  <si>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</si>
  <si>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</si>
  <si>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</si>
  <si>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</si>
  <si>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</si>
  <si>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</si>
  <si>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</si>
  <si>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</si>
  <si>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</si>
  <si>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</si>
  <si>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</si>
  <si>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</si>
  <si>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</si>
  <si>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</si>
  <si>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</si>
  <si>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</si>
  <si>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</si>
  <si>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</si>
  <si>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</si>
  <si>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</si>
  <si>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</si>
  <si>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</si>
  <si>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</si>
  <si>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</si>
  <si>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</si>
  <si>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</si>
  <si>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</si>
  <si>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</si>
  <si>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</si>
  <si>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</si>
  <si>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</si>
  <si>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</si>
  <si>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</si>
  <si>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</si>
  <si>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</si>
  <si>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</si>
  <si>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</si>
  <si>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</si>
  <si>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</si>
  <si>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</si>
  <si>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</si>
  <si>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</si>
  <si>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</si>
  <si>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</si>
  <si>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</si>
  <si>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</si>
  <si>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</si>
  <si>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</si>
  <si>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</si>
  <si>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</si>
  <si>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</si>
  <si>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</si>
  <si>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</si>
  <si>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</si>
  <si>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</si>
  <si>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</si>
  <si>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</si>
  <si>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</si>
  <si>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</si>
  <si>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</si>
  <si>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</si>
  <si>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</si>
  <si>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</si>
  <si>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</si>
  <si>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</si>
  <si>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</si>
  <si>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</si>
  <si>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</si>
  <si>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</si>
  <si>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</si>
  <si>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</si>
  <si>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</si>
  <si>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</si>
  <si>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</si>
  <si>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</si>
  <si>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</si>
  <si>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</si>
  <si>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</si>
  <si>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</si>
  <si>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</si>
  <si>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</si>
  <si>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</si>
  <si>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</si>
  <si>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</si>
  <si>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</si>
  <si>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</si>
  <si>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</si>
  <si>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</si>
  <si>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</si>
  <si>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</si>
  <si>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</si>
  <si>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</si>
  <si>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</si>
  <si>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</si>
  <si>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</si>
  <si>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</si>
  <si>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</si>
  <si>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</si>
  <si>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</si>
  <si>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</si>
  <si>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</si>
  <si>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</si>
  <si>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</si>
  <si>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</si>
  <si>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</si>
  <si>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</si>
  <si>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</si>
  <si>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</si>
  <si>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</si>
  <si>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</si>
  <si>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</si>
  <si>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</si>
  <si>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</si>
  <si>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</si>
  <si>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</si>
  <si>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</si>
  <si>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</si>
  <si>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</si>
  <si>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</si>
  <si>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</si>
  <si>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</si>
  <si>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</si>
  <si>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</si>
  <si>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</si>
  <si>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</si>
  <si>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</si>
  <si>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</si>
  <si>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</si>
  <si>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</si>
  <si>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</si>
  <si>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</si>
  <si>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</si>
  <si>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</si>
  <si>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</si>
  <si>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</si>
  <si>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</si>
  <si>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</si>
  <si>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</si>
  <si>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</si>
  <si>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</si>
  <si>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</si>
  <si>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</si>
  <si>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</si>
  <si>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</si>
  <si>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</si>
  <si>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</si>
  <si>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</si>
  <si>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</si>
  <si>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</si>
  <si>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</si>
  <si>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</si>
  <si>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</si>
  <si>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</si>
  <si>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</si>
  <si>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</si>
  <si>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</si>
  <si>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</si>
  <si>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</si>
  <si>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</si>
  <si>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</si>
  <si>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</si>
  <si>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</si>
  <si>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</si>
  <si>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</si>
  <si>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</si>
  <si>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</si>
  <si>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</si>
  <si>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</si>
  <si>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</si>
  <si>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</si>
  <si>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</si>
  <si>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</si>
  <si>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</si>
  <si>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</si>
  <si>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</si>
  <si>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</si>
  <si>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</si>
  <si>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</si>
  <si>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</si>
  <si>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</si>
  <si>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</si>
  <si>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</si>
  <si>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</si>
  <si>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</si>
  <si>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</si>
  <si>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</si>
  <si>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</si>
  <si>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</si>
  <si>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</si>
  <si>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</si>
  <si>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</si>
  <si>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</si>
  <si>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</si>
  <si>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</si>
  <si>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</si>
  <si>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</si>
  <si>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</si>
  <si>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</si>
  <si>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</si>
  <si>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</si>
  <si>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</si>
  <si>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</si>
  <si>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</si>
  <si>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</si>
  <si>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</si>
  <si>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</si>
  <si>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</si>
  <si>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</si>
  <si>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</si>
  <si>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</si>
  <si>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</si>
  <si>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</si>
  <si>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</si>
  <si>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</si>
  <si>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</si>
  <si>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</si>
  <si>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</si>
  <si>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</si>
  <si>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</si>
  <si>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</si>
  <si>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</si>
  <si>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</si>
  <si>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</si>
  <si>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</si>
  <si>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</si>
  <si>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</si>
  <si>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</si>
  <si>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</si>
  <si>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</si>
  <si>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</si>
  <si>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</si>
  <si>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</si>
  <si>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</si>
  <si>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</si>
  <si>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</si>
  <si>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</si>
  <si>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</si>
  <si>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</si>
  <si>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</si>
  <si>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</si>
  <si>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</si>
  <si>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</si>
  <si>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</si>
  <si>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</si>
  <si>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</si>
  <si>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</si>
  <si>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</si>
  <si>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</si>
  <si>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</si>
  <si>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</si>
  <si>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</si>
  <si>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</si>
  <si>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</si>
  <si>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</si>
  <si>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</si>
  <si>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</si>
  <si>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</si>
  <si>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</si>
  <si>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</si>
  <si>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</si>
  <si>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</si>
  <si>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</si>
  <si>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</si>
  <si>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</si>
  <si>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</si>
  <si>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</si>
  <si>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</si>
  <si>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</si>
  <si>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</si>
  <si>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</si>
  <si>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</si>
  <si>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</si>
  <si>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</si>
  <si>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</si>
  <si>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</si>
  <si>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</si>
  <si>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</si>
  <si>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</si>
  <si>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</si>
  <si>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</si>
  <si>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</si>
  <si>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</si>
  <si>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</si>
  <si>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</si>
  <si>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</si>
  <si>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</si>
  <si>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</si>
  <si>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</si>
  <si>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</si>
  <si>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</si>
  <si>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</si>
  <si>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</si>
  <si>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</si>
  <si>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</si>
  <si>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</si>
  <si>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</si>
  <si>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</si>
  <si>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</si>
  <si>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</si>
  <si>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</si>
  <si>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</si>
  <si>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</si>
  <si>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</si>
  <si>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</si>
  <si>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</si>
  <si>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</si>
  <si>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</si>
  <si>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</si>
  <si>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</si>
  <si>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</si>
  <si>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</si>
  <si>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</si>
  <si>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</si>
  <si>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</si>
  <si>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</si>
  <si>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</si>
  <si>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</si>
  <si>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</si>
  <si>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</si>
  <si>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</si>
  <si>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</si>
  <si>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</si>
  <si>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</si>
  <si>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</si>
  <si>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</si>
  <si>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</si>
  <si>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</si>
  <si>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</si>
  <si>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</si>
  <si>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</si>
  <si>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</si>
  <si>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</si>
  <si>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</si>
  <si>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</si>
  <si>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</si>
  <si>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</si>
  <si>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</si>
  <si>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</si>
  <si>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</si>
  <si>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</si>
  <si>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</si>
  <si>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</si>
  <si>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</si>
  <si>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</si>
  <si>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</si>
  <si>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</si>
  <si>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</si>
  <si>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</si>
  <si>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</si>
  <si>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</si>
  <si>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</si>
  <si>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</si>
  <si>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</si>
  <si>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</si>
  <si>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</si>
  <si>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</si>
  <si>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</si>
  <si>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</si>
  <si>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</si>
  <si>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</si>
  <si>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</si>
  <si>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</si>
  <si>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</si>
  <si>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</si>
  <si>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</si>
  <si>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</si>
  <si>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</si>
  <si>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</si>
  <si>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</si>
  <si>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</si>
  <si>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</si>
  <si>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</si>
  <si>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</si>
  <si>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</si>
  <si>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</si>
  <si>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</si>
  <si>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</si>
  <si>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</si>
  <si>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</si>
  <si>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</si>
  <si>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</si>
  <si>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</si>
  <si>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</si>
  <si>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</si>
  <si>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</si>
  <si>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</si>
  <si>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</si>
  <si>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</si>
  <si>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</si>
  <si>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</si>
  <si>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</si>
  <si>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</si>
  <si>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</si>
  <si>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</si>
  <si>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</si>
  <si>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</si>
  <si>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</si>
  <si>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</si>
  <si>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</si>
  <si>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</si>
  <si>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</si>
  <si>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</si>
  <si>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</si>
  <si>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</si>
  <si>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</si>
  <si>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</si>
  <si>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</si>
  <si>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</si>
  <si>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</si>
  <si>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</si>
  <si>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</si>
  <si>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</si>
  <si>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</si>
  <si>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</si>
  <si>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</si>
  <si>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</si>
  <si>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</si>
  <si>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</si>
  <si>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</si>
  <si>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</si>
  <si>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</si>
  <si>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</si>
  <si>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</si>
  <si>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</si>
  <si>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</si>
  <si>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</si>
  <si>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</si>
  <si>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</si>
  <si>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</si>
  <si>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</si>
  <si>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</si>
  <si>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</si>
  <si>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</si>
  <si>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</si>
  <si>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</si>
  <si>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</si>
  <si>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</si>
  <si>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</si>
  <si>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</si>
  <si>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</si>
  <si>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</si>
  <si>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</si>
  <si>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</si>
  <si>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</si>
  <si>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</si>
  <si>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</si>
  <si>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</si>
  <si>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</si>
  <si>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</si>
  <si>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</si>
  <si>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</si>
  <si>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</si>
  <si>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</si>
  <si>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</si>
  <si>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</si>
  <si>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</si>
  <si>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</si>
  <si>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</si>
  <si>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</si>
  <si>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</si>
  <si>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</si>
  <si>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</si>
  <si>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</si>
  <si>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</si>
  <si>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</si>
  <si>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</si>
  <si>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</si>
  <si>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</si>
  <si>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</si>
  <si>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</si>
  <si>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</si>
  <si>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</si>
  <si>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</si>
  <si>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</si>
  <si>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</si>
  <si>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</si>
  <si>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</si>
  <si>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</si>
  <si>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</si>
  <si>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</si>
  <si>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</si>
  <si>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</si>
  <si>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</si>
  <si>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</si>
  <si>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</si>
  <si>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</si>
  <si>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</si>
  <si>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</si>
  <si>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</si>
  <si>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</si>
  <si>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</si>
  <si>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</si>
  <si>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</si>
  <si>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</si>
  <si>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</si>
  <si>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</si>
  <si>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</si>
  <si>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</si>
  <si>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</si>
  <si>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</si>
  <si>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</si>
  <si>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</si>
  <si>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</si>
  <si>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</si>
  <si>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</si>
  <si>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</si>
  <si>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</si>
  <si>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</si>
  <si>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</si>
  <si>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</si>
  <si>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</si>
  <si>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</si>
  <si>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</si>
  <si>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</si>
  <si>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</si>
  <si>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</si>
  <si>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</si>
  <si>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</si>
  <si>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</si>
  <si>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</si>
  <si>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</si>
  <si>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</si>
  <si>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</si>
  <si>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</si>
  <si>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</si>
  <si>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</si>
  <si>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</si>
  <si>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</si>
  <si>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</si>
  <si>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</si>
  <si>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</si>
  <si>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</si>
  <si>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</si>
  <si>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</si>
  <si>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</si>
  <si>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</si>
  <si>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</si>
  <si>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</si>
  <si>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</si>
  <si>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</si>
  <si>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</si>
  <si>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</si>
  <si>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</si>
  <si>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</si>
  <si>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</si>
  <si>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</si>
  <si>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</si>
  <si>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</si>
  <si>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</si>
  <si>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</si>
  <si>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</si>
  <si>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</si>
  <si>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</si>
  <si>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</si>
  <si>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</si>
  <si>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</si>
  <si>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</si>
  <si>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</si>
  <si>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</si>
  <si>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</si>
  <si>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</si>
  <si>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</si>
  <si>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</si>
  <si>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</si>
  <si>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</si>
  <si>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</si>
  <si>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</si>
  <si>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</si>
  <si>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</si>
  <si>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</si>
  <si>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</si>
  <si>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</si>
  <si>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</si>
  <si>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</si>
  <si>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</si>
  <si>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</si>
  <si>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</si>
  <si>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</si>
  <si>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</si>
  <si>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</si>
  <si>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</si>
  <si>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</si>
  <si>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</si>
  <si>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</si>
  <si>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</si>
  <si>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</si>
  <si>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</si>
  <si>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</si>
  <si>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</si>
  <si>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</si>
  <si>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</si>
  <si>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</si>
  <si>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</si>
  <si>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</si>
  <si>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</si>
  <si>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</si>
  <si>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</si>
  <si>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</si>
  <si>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</si>
  <si>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</si>
  <si>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</si>
  <si>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</si>
  <si>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</si>
  <si>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</si>
  <si>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</si>
  <si>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</si>
  <si>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</si>
  <si>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</si>
  <si>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</si>
  <si>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</si>
  <si>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</si>
  <si>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</si>
  <si>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</si>
  <si>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</si>
  <si>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</si>
  <si>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</si>
  <si>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</si>
  <si>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</si>
  <si>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</si>
  <si>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</si>
  <si>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</si>
  <si>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</si>
  <si>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</si>
  <si>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</si>
  <si>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</si>
  <si>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</si>
  <si>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</si>
  <si>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</si>
  <si>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</si>
  <si>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</si>
  <si>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</si>
  <si>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</si>
  <si>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</si>
  <si>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</si>
  <si>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</si>
  <si>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</si>
  <si>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</si>
  <si>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</si>
  <si>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</si>
  <si>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</si>
  <si>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</si>
  <si>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</si>
  <si>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</si>
  <si>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</si>
  <si>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</si>
  <si>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</si>
  <si>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</si>
  <si>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</si>
  <si>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</si>
  <si>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</si>
  <si>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</si>
  <si>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</si>
  <si>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</si>
  <si>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</si>
  <si>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</si>
  <si>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</si>
  <si>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</si>
  <si>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</si>
  <si>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</si>
  <si>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</si>
  <si>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</si>
  <si>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</si>
  <si>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</si>
  <si>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</si>
  <si>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</si>
  <si>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</si>
  <si>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</si>
  <si>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</si>
  <si>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</si>
  <si>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</si>
  <si>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</si>
  <si>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</si>
  <si>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</si>
  <si>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</si>
  <si>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</si>
  <si>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</si>
  <si>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</si>
  <si>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</si>
  <si>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</si>
  <si>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</si>
  <si>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</si>
  <si>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</si>
  <si>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</si>
  <si>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</si>
  <si>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</si>
  <si>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</si>
  <si>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</si>
  <si>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</si>
  <si>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</si>
  <si>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</si>
  <si>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</si>
  <si>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</si>
  <si>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</si>
  <si>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</si>
  <si>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</si>
  <si>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</si>
  <si>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</si>
  <si>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</si>
  <si>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</si>
  <si>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</si>
  <si>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</si>
  <si>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</si>
  <si>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</si>
  <si>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</si>
  <si>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</si>
  <si>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</si>
  <si>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</si>
  <si>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</si>
  <si>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</si>
  <si>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</si>
  <si>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</si>
  <si>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</si>
  <si>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</si>
  <si>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</si>
  <si>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</si>
  <si>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</si>
  <si>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</si>
  <si>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</si>
  <si>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</si>
  <si>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</si>
  <si>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</si>
  <si>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</si>
  <si>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</si>
  <si>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</si>
  <si>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</si>
  <si>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</si>
  <si>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</si>
  <si>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</si>
  <si>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</si>
  <si>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</si>
  <si>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</si>
  <si>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</si>
  <si>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</si>
  <si>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</si>
  <si>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</si>
  <si>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</si>
  <si>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</si>
  <si>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</si>
  <si>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</si>
  <si>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</si>
  <si>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</si>
  <si>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</si>
  <si>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</si>
  <si>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</si>
  <si>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</si>
  <si>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</si>
  <si>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</si>
  <si>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</si>
  <si>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</si>
  <si>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</si>
  <si>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</si>
  <si>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</si>
  <si>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</si>
  <si>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</si>
  <si>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</si>
  <si>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</si>
  <si>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</si>
  <si>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</si>
  <si>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</si>
  <si>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</si>
  <si>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</si>
  <si>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</si>
  <si>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</si>
  <si>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</si>
  <si>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</si>
  <si>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</si>
  <si>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</si>
  <si>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</si>
  <si>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</si>
  <si>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</si>
  <si>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</si>
  <si>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</si>
  <si>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</si>
  <si>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</si>
  <si>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</si>
  <si>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</si>
  <si>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</si>
  <si>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</si>
  <si>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</si>
  <si>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</si>
  <si>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</si>
  <si>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</si>
  <si>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</si>
  <si>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</si>
  <si>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</si>
  <si>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</si>
  <si>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</si>
  <si>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</si>
  <si>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</si>
  <si>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</si>
  <si>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</si>
  <si>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</si>
  <si>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</si>
  <si>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</si>
  <si>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</si>
  <si>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</si>
  <si>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</si>
  <si>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</si>
  <si>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</si>
  <si>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</si>
  <si>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</si>
  <si>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</si>
  <si>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</si>
  <si>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</si>
  <si>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</si>
  <si>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</si>
  <si>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</si>
  <si>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</si>
  <si>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</si>
  <si>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</si>
  <si>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</si>
  <si>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</si>
  <si>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</si>
  <si>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</si>
  <si>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</si>
  <si>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</si>
  <si>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</si>
  <si>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</si>
  <si>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</si>
  <si>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</si>
  <si>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</si>
  <si>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</si>
  <si>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</si>
  <si>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</si>
  <si>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</si>
  <si>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</si>
  <si>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</si>
  <si>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</si>
  <si>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</si>
  <si>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</si>
  <si>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</si>
  <si>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</si>
  <si>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</si>
  <si>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</si>
  <si>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</si>
  <si>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</si>
  <si>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</si>
  <si>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</si>
  <si>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</si>
  <si>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</si>
  <si>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</si>
  <si>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</si>
  <si>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</si>
  <si>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</si>
  <si>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</si>
  <si>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</si>
  <si>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</si>
  <si>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</si>
  <si>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</si>
  <si>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</si>
  <si>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</si>
  <si>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</si>
  <si>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</si>
  <si>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</si>
  <si>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</si>
  <si>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</si>
  <si>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</si>
  <si>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</si>
  <si>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</si>
  <si>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</si>
  <si>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</si>
  <si>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</si>
  <si>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</si>
  <si>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</si>
  <si>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</si>
  <si>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</si>
  <si>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</si>
  <si>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</si>
  <si>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</si>
  <si>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</si>
  <si>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</si>
  <si>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</si>
  <si>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</si>
  <si>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</si>
  <si>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</si>
  <si>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</si>
  <si>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</si>
  <si>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</si>
  <si>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</si>
  <si>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</si>
  <si>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</si>
  <si>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</si>
  <si>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</si>
  <si>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</si>
  <si>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</si>
  <si>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</si>
  <si>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</si>
  <si>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</si>
  <si>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</si>
  <si>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</si>
  <si>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</si>
  <si>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</si>
  <si>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</si>
  <si>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</si>
  <si>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</si>
  <si>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</si>
  <si>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</si>
  <si>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</si>
  <si>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</si>
  <si>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</si>
  <si>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</si>
  <si>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</si>
  <si>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</si>
  <si>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</si>
  <si>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</si>
  <si>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</si>
  <si>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</si>
  <si>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</si>
  <si>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</si>
  <si>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</si>
  <si>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</si>
  <si>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</si>
  <si>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</si>
  <si>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</si>
  <si>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</si>
  <si>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</si>
  <si>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</si>
  <si>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</si>
  <si>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</si>
  <si>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</si>
  <si>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</si>
  <si>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</si>
  <si>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</si>
  <si>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</si>
  <si>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</si>
  <si>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</si>
  <si>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</si>
  <si>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</si>
  <si>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</si>
  <si>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</si>
  <si>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</si>
  <si>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</si>
  <si>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</si>
  <si>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</si>
  <si>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</si>
  <si>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</si>
  <si>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</si>
  <si>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</si>
  <si>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</si>
  <si>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</si>
  <si>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</si>
  <si>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</si>
  <si>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</si>
  <si>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</si>
  <si>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</si>
  <si>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</si>
  <si>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</si>
  <si>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</si>
  <si>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</si>
  <si>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</si>
  <si>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</si>
  <si>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</si>
  <si>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</si>
  <si>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</si>
  <si>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</si>
  <si>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</si>
  <si>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</si>
  <si>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</si>
  <si>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</si>
  <si>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</si>
  <si>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</si>
  <si>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</si>
  <si>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</si>
  <si>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</si>
  <si>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</si>
  <si>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</si>
  <si>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</si>
  <si>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</si>
  <si>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</si>
  <si>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</si>
  <si>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</si>
  <si>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</si>
  <si>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</si>
  <si>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</si>
  <si>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</si>
  <si>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</si>
  <si>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</si>
  <si>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</si>
  <si>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</si>
  <si>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</si>
  <si>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</si>
  <si>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</si>
  <si>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</si>
  <si>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</si>
  <si>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</si>
  <si>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</si>
  <si>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</si>
  <si>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</si>
  <si>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</si>
  <si>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</si>
  <si>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</si>
  <si>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</si>
  <si>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</si>
  <si>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</si>
  <si>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</si>
  <si>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</si>
  <si>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</si>
  <si>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</si>
  <si>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</si>
  <si>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</si>
  <si>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</si>
  <si>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</si>
  <si>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</si>
  <si>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</si>
  <si>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</si>
  <si>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</si>
  <si>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</si>
  <si>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</si>
  <si>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</si>
  <si>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</si>
  <si>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</si>
  <si>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</si>
  <si>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</si>
  <si>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</si>
  <si>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</si>
  <si>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</si>
  <si>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</si>
  <si>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</si>
  <si>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</si>
  <si>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</si>
  <si>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</si>
  <si>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</si>
  <si>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</si>
  <si>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</si>
  <si>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</si>
  <si>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</si>
  <si>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</si>
  <si>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</si>
  <si>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</si>
  <si>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</si>
  <si>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</si>
  <si>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</si>
  <si>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</si>
  <si>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</si>
  <si>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</si>
  <si>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</si>
  <si>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</si>
  <si>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</si>
  <si>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</si>
  <si>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</si>
  <si>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</si>
  <si>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</si>
  <si>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</si>
  <si>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</si>
  <si>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</si>
  <si>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</si>
  <si>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</si>
  <si>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</si>
  <si>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</si>
  <si>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</si>
  <si>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</si>
  <si>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</si>
  <si>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</si>
  <si>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</si>
  <si>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</si>
  <si>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</si>
  <si>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</si>
  <si>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</si>
  <si>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</si>
  <si>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</si>
  <si>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</si>
  <si>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</si>
  <si>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</si>
  <si>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</si>
  <si>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</si>
  <si>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</si>
  <si>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</si>
  <si>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</si>
  <si>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</si>
  <si>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</si>
  <si>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</si>
  <si>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</si>
  <si>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</si>
  <si>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</si>
  <si>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</si>
  <si>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</si>
  <si>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</si>
  <si>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</si>
  <si>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</si>
  <si>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</si>
  <si>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</si>
  <si>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</si>
  <si>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</si>
  <si>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</si>
  <si>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</si>
  <si>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</si>
  <si>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</si>
  <si>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</si>
  <si>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</si>
  <si>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</si>
  <si>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</si>
  <si>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</si>
  <si>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</si>
  <si>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</si>
  <si>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</si>
  <si>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</si>
  <si>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</si>
  <si>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</si>
  <si>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</si>
  <si>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</si>
  <si>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</si>
  <si>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</si>
  <si>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</si>
  <si>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</si>
  <si>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</si>
  <si>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</si>
  <si>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</si>
  <si>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</si>
  <si>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</si>
  <si>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</si>
  <si>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</si>
  <si>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</si>
  <si>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</si>
  <si>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</si>
  <si>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</si>
  <si>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</si>
  <si>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</si>
  <si>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</si>
  <si>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</si>
  <si>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</si>
  <si>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</si>
  <si>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</si>
  <si>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</si>
  <si>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</si>
  <si>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</si>
  <si>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</si>
  <si>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</si>
  <si>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</si>
  <si>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</si>
  <si>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</si>
  <si>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</si>
  <si>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</si>
  <si>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</si>
  <si>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</si>
  <si>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</si>
  <si>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</si>
  <si>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</si>
  <si>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</si>
  <si>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</si>
  <si>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</si>
  <si>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</si>
  <si>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</si>
  <si>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</si>
  <si>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</si>
  <si>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</si>
  <si>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</si>
  <si>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</si>
  <si>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</si>
  <si>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</si>
  <si>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</si>
  <si>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</si>
  <si>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</si>
  <si>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</si>
  <si>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</si>
  <si>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</si>
  <si>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</si>
  <si>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</si>
  <si>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</si>
  <si>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</si>
  <si>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</si>
  <si>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</si>
  <si>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</si>
  <si>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</si>
  <si>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</si>
  <si>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</si>
  <si>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</si>
  <si>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</si>
  <si>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</si>
  <si>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</si>
  <si>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</si>
  <si>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</si>
  <si>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</si>
  <si>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</si>
  <si>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</si>
  <si>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</si>
  <si>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</si>
  <si>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</si>
  <si>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</si>
  <si>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</si>
  <si>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</si>
  <si>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</si>
  <si>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</si>
  <si>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</si>
  <si>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</si>
  <si>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</si>
  <si>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</si>
  <si>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</si>
  <si>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</si>
  <si>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</si>
  <si>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</si>
  <si>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</si>
  <si>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</si>
  <si>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</si>
  <si>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</si>
  <si>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</si>
  <si>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</si>
  <si>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</si>
  <si>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</si>
  <si>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</si>
  <si>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</si>
  <si>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</si>
  <si>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</si>
  <si>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</si>
  <si>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</si>
  <si>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</si>
  <si>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</si>
  <si>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</si>
  <si>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</si>
  <si>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</si>
  <si>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</si>
  <si>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</si>
  <si>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</si>
  <si>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</si>
  <si>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</si>
  <si>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</si>
  <si>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</si>
  <si>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</si>
  <si>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</si>
  <si>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</si>
  <si>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</si>
  <si>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</si>
  <si>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</si>
  <si>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</si>
  <si>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</si>
  <si>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</si>
  <si>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</si>
  <si>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</si>
  <si>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</si>
  <si>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</si>
  <si>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</si>
  <si>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</si>
  <si>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</si>
  <si>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</si>
  <si>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</si>
  <si>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</si>
  <si>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</si>
  <si>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</si>
  <si>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</si>
  <si>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</si>
  <si>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</si>
  <si>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</si>
  <si>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</si>
  <si>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</si>
  <si>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</si>
  <si>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</si>
  <si>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</si>
  <si>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</si>
  <si>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</si>
  <si>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</si>
  <si>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</si>
  <si>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</si>
  <si>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</si>
  <si>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</si>
  <si>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</si>
  <si>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</si>
  <si>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</si>
  <si>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</si>
  <si>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</si>
  <si>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</si>
  <si>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</si>
  <si>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</si>
  <si>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</si>
  <si>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</si>
  <si>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</si>
  <si>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</si>
  <si>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</si>
  <si>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</si>
  <si>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</si>
  <si>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</si>
  <si>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</si>
  <si>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</si>
  <si>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</si>
  <si>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</si>
  <si>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</si>
  <si>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</si>
  <si>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</si>
  <si>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</si>
  <si>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</si>
  <si>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</si>
  <si>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</si>
  <si>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</si>
  <si>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</si>
  <si>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</si>
  <si>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</si>
  <si>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</si>
  <si>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</si>
  <si>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</si>
  <si>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</si>
  <si>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</si>
  <si>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</si>
  <si>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</si>
  <si>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</si>
  <si>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</si>
  <si>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</si>
  <si>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</si>
  <si>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</si>
  <si>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</si>
  <si>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</si>
  <si>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</si>
  <si>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</si>
  <si>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</si>
  <si>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</si>
  <si>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</si>
  <si>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</si>
  <si>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</si>
  <si>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</si>
  <si>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</si>
  <si>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</si>
  <si>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</si>
  <si>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</si>
  <si>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</si>
  <si>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</si>
  <si>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</si>
  <si>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</si>
  <si>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</si>
  <si>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</si>
  <si>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</si>
  <si>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</si>
  <si>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</si>
  <si>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</si>
  <si>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</si>
  <si>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</si>
  <si>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</si>
  <si>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</si>
  <si>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</si>
  <si>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</si>
  <si>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</si>
  <si>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</si>
  <si>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</si>
  <si>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</si>
  <si>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</si>
  <si>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</si>
  <si>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</si>
  <si>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</si>
  <si>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</si>
  <si>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</si>
  <si>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</si>
  <si>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</si>
  <si>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</si>
  <si>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</si>
  <si>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</si>
  <si>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</si>
  <si>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</si>
  <si>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</si>
  <si>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</si>
  <si>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</si>
  <si>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</si>
  <si>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</si>
  <si>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</si>
  <si>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</si>
  <si>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</si>
  <si>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</si>
  <si>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</si>
  <si>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</si>
  <si>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</si>
  <si>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</si>
  <si>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</si>
  <si>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</si>
  <si>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</si>
  <si>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</si>
  <si>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</si>
  <si>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</si>
  <si>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</si>
  <si>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</si>
  <si>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</si>
  <si>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</si>
  <si>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</si>
  <si>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</si>
  <si>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</si>
  <si>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</si>
  <si>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</si>
  <si>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</si>
  <si>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</si>
  <si>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</si>
  <si>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</si>
  <si>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</si>
  <si>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</si>
  <si>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</si>
  <si>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</si>
  <si>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</si>
  <si>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</si>
  <si>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</si>
  <si>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</si>
  <si>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</si>
  <si>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</si>
  <si>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</si>
  <si>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</si>
  <si>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</si>
  <si>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</si>
  <si>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</si>
  <si>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</si>
  <si>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</si>
  <si>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</si>
  <si>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</si>
  <si>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</si>
  <si>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</si>
  <si>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</si>
  <si>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</si>
  <si>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</si>
  <si>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</si>
  <si>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</si>
  <si>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</si>
  <si>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</si>
  <si>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</si>
  <si>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</si>
  <si>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</si>
  <si>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</si>
  <si>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</si>
  <si>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</si>
  <si>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</si>
  <si>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</si>
  <si>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</si>
  <si>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</si>
  <si>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</si>
  <si>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</si>
  <si>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</si>
  <si>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</si>
  <si>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</si>
  <si>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</si>
  <si>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</si>
  <si>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</si>
  <si>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</si>
  <si>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</si>
  <si>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</si>
  <si>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</si>
  <si>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</si>
  <si>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</si>
  <si>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</si>
  <si>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</si>
  <si>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</si>
  <si>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</si>
  <si>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</si>
  <si>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</si>
  <si>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</si>
  <si>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</si>
  <si>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</si>
  <si>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</si>
  <si>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</si>
  <si>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</si>
  <si>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</si>
  <si>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</si>
  <si>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</si>
  <si>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</si>
  <si>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</si>
  <si>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</si>
  <si>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</si>
  <si>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</si>
  <si>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</si>
  <si>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</si>
  <si>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</si>
  <si>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</si>
  <si>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</si>
  <si>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</si>
  <si>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</si>
  <si>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</si>
  <si>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</si>
  <si>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</si>
  <si>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</si>
  <si>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</si>
  <si>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</si>
  <si>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</si>
  <si>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</si>
  <si>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</si>
  <si>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</si>
  <si>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</si>
  <si>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</si>
  <si>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</si>
  <si>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</si>
  <si>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</si>
  <si>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</si>
  <si>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</si>
  <si>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</si>
  <si>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</si>
  <si>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</si>
  <si>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</si>
  <si>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</si>
  <si>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</si>
  <si>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</si>
  <si>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</si>
  <si>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</si>
  <si>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</si>
  <si>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</si>
  <si>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</si>
  <si>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</si>
  <si>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</si>
  <si>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</si>
  <si>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</si>
  <si>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</si>
  <si>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</si>
  <si>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</si>
  <si>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</si>
  <si>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</si>
  <si>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</si>
  <si>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</si>
  <si>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</si>
  <si>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</si>
  <si>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</si>
  <si>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</si>
  <si>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</si>
  <si>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</si>
  <si>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</si>
  <si>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</si>
  <si>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</si>
  <si>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</si>
  <si>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</si>
  <si>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</si>
  <si>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</si>
  <si>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</si>
  <si>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</si>
  <si>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</si>
  <si>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</si>
  <si>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</si>
  <si>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</si>
  <si>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</si>
  <si>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</si>
  <si>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</si>
  <si>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</si>
  <si>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</si>
  <si>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</si>
  <si>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</si>
  <si>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</si>
  <si>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</si>
  <si>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</si>
  <si>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</si>
  <si>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</si>
  <si>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</si>
  <si>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</si>
  <si>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</si>
  <si>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</si>
  <si>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</si>
  <si>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</si>
  <si>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</si>
  <si>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</si>
  <si>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</si>
  <si>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</si>
  <si>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</si>
  <si>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</si>
  <si>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</si>
  <si>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</si>
  <si>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</si>
  <si>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</si>
  <si>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</si>
  <si>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</si>
  <si>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</si>
  <si>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</si>
  <si>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</si>
  <si>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</si>
  <si>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</si>
  <si>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</si>
  <si>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</si>
  <si>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</si>
  <si>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</si>
  <si>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</si>
  <si>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</si>
  <si>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</si>
  <si>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</si>
  <si>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</si>
  <si>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</si>
  <si>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</si>
  <si>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</si>
  <si>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</si>
  <si>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</si>
  <si>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</si>
  <si>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</si>
  <si>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</si>
  <si>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</si>
  <si>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</si>
  <si>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</si>
  <si>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</si>
  <si>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</si>
  <si>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</si>
  <si>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</si>
  <si>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</si>
  <si>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</si>
  <si>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Fifadji, C/1861,Maison CODJIA crespin</t>
  </si>
  <si>
    <t>codjiasimeonwilfrid@gmail.com</t>
  </si>
  <si>
    <t>KOUMAGNANOU</t>
  </si>
  <si>
    <t>Codjo Jean</t>
  </si>
  <si>
    <t>jeankoumagnanou67@gmail.com</t>
  </si>
  <si>
    <t>N.VALÉRIE</t>
  </si>
  <si>
    <t>agossouvalerie78@gmail.com</t>
  </si>
  <si>
    <t>AHODI</t>
  </si>
  <si>
    <t>GBETONDJI RICHINELLE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</si>
  <si>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</si>
  <si>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</si>
  <si>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</si>
  <si>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</si>
  <si>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</si>
  <si>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</si>
  <si>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</si>
  <si>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</si>
  <si>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</si>
  <si>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</si>
  <si>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</si>
  <si>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</si>
  <si>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</si>
  <si>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</si>
  <si>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</si>
  <si>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</si>
  <si>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</si>
  <si>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</si>
  <si>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</si>
  <si>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</si>
  <si>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</si>
  <si>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</si>
  <si>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</si>
  <si>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</si>
  <si>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</si>
  <si>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</si>
  <si>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</si>
  <si>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</si>
  <si>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</si>
  <si>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</si>
  <si>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</si>
  <si>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</si>
  <si>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</si>
  <si>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Smetggm@gmail.com</t>
  </si>
  <si>
    <t>ADJASSE</t>
  </si>
  <si>
    <t>Codjo Théophile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</si>
  <si>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</si>
  <si>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</si>
  <si>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</si>
  <si>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</si>
  <si>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</si>
  <si>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</si>
  <si>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</si>
  <si>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</si>
  <si>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</si>
  <si>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</si>
  <si>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</si>
  <si>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</si>
  <si>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</si>
  <si>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</si>
  <si>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</si>
  <si>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</si>
  <si>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</si>
  <si>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</si>
  <si>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</si>
  <si>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</si>
  <si>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</si>
  <si>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</si>
  <si>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</si>
  <si>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</si>
  <si>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</si>
  <si>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</si>
  <si>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</si>
  <si>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</si>
  <si>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</si>
  <si>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</si>
  <si>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</si>
  <si>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</si>
  <si>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</si>
  <si>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</si>
  <si>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</si>
  <si>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</si>
  <si>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</si>
  <si>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</si>
  <si>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</si>
  <si>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</si>
  <si>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</si>
  <si>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</si>
  <si>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</si>
  <si>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</si>
  <si>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pascalgbetoho31@gmail.com</t>
  </si>
  <si>
    <t>MEDETO</t>
  </si>
  <si>
    <t>Aude</t>
  </si>
  <si>
    <t>Akodédjro/Lokossa</t>
  </si>
  <si>
    <t>Jameaudemedeto@gmail.com</t>
  </si>
  <si>
    <t>NONKOUDJE</t>
  </si>
  <si>
    <t>Houékpodoté Félicien</t>
  </si>
  <si>
    <t>Bohicon/ Qt : Hêzonho/ Ms: NONKOUDJE</t>
  </si>
  <si>
    <t>nonkoudjefelicien6@gmail.com</t>
  </si>
  <si>
    <t>AKIN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</si>
  <si>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</si>
  <si>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</si>
  <si>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</si>
  <si>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</si>
  <si>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</si>
  <si>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</si>
  <si>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</si>
  <si>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</si>
  <si>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</si>
  <si>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</si>
  <si>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</si>
  <si>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</si>
  <si>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</si>
  <si>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Bohicon/ Qt : Sodohomè Alikpa</t>
  </si>
  <si>
    <t>henrijoelg.1@gmail.com</t>
  </si>
  <si>
    <t>Bohicon / Qt : Zakpo</t>
  </si>
  <si>
    <t>stanislasbocovo6@gmail.com</t>
  </si>
  <si>
    <t>AKPO</t>
  </si>
  <si>
    <t>Adjotiwan Arlette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</si>
  <si>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</si>
  <si>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</si>
  <si>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</si>
  <si>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</si>
  <si>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</si>
  <si>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</si>
  <si>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</si>
  <si>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</si>
  <si>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</si>
  <si>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anatojustine01@gmail.com</t>
  </si>
  <si>
    <t>LEODE</t>
  </si>
  <si>
    <t>Mahoutondji Dénis</t>
  </si>
  <si>
    <t>leadenis1985@gmail.com</t>
  </si>
  <si>
    <t>HESSOU</t>
  </si>
  <si>
    <t>Edokpon Rufin</t>
  </si>
  <si>
    <t>OUESSE</t>
  </si>
  <si>
    <t>rufinohessou.hhprod@gmail.com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</si>
  <si>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</si>
  <si>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</si>
  <si>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</si>
  <si>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</si>
  <si>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</si>
  <si>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</si>
  <si>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</si>
  <si>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</si>
  <si>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Alexandra Pascaline</t>
  </si>
  <si>
    <t>alexandrapascalinedjitrinou@gmail.com</t>
  </si>
  <si>
    <t>Asséréhou Valère</t>
  </si>
  <si>
    <t>Okedama</t>
  </si>
  <si>
    <t>lawinvalere7@gmail.com</t>
  </si>
  <si>
    <t>Jean Jaurès</t>
  </si>
  <si>
    <t>Calavi ouedo</t>
  </si>
  <si>
    <t>mjeanjaures@gmail.com</t>
  </si>
  <si>
    <t>MOUSSA</t>
  </si>
  <si>
    <t>Faouziatou</t>
  </si>
  <si>
    <t>Arafat Moumouni/Parakou</t>
  </si>
  <si>
    <t>faouzithmossa@gmail.com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</si>
  <si>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</si>
  <si>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</si>
  <si>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</si>
  <si>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</si>
  <si>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</si>
  <si>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</si>
  <si>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</si>
  <si>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</si>
  <si>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</si>
  <si>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</si>
  <si>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</si>
  <si>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</si>
  <si>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</si>
  <si>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>OGBOLO</t>
  </si>
  <si>
    <t>Oniondon Médard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</si>
  <si>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</si>
  <si>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</si>
  <si>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</si>
  <si>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</si>
  <si>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</si>
  <si>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</si>
  <si>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</si>
  <si>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</si>
  <si>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olivierhouesse@gmail.com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</si>
  <si>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</si>
  <si>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</si>
  <si>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</si>
  <si>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</si>
  <si>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</si>
  <si>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</si>
  <si>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</si>
  <si>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</si>
  <si>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</si>
  <si>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</si>
  <si>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</si>
  <si>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therese.kouagou@gmail.com</t>
  </si>
  <si>
    <t>SOSSAMEGNI</t>
  </si>
  <si>
    <t>Ruth</t>
  </si>
  <si>
    <t>sossaruth97@gmail.com</t>
  </si>
  <si>
    <t>GOUNSE</t>
  </si>
  <si>
    <t>Lurich carmel</t>
  </si>
  <si>
    <t>Kpinnou lokossa</t>
  </si>
  <si>
    <t>carmelgounse@gmail.com</t>
  </si>
  <si>
    <t>SABI-IFON</t>
  </si>
  <si>
    <t>Abdoul Djawade</t>
  </si>
  <si>
    <t>TANKPE</t>
  </si>
  <si>
    <t>djawadesabi@gmail.com</t>
  </si>
  <si>
    <t>DOHOUE</t>
  </si>
  <si>
    <t>Waïdi</t>
  </si>
  <si>
    <t>dohwaidi02@gmail.com</t>
  </si>
  <si>
    <t>YISSEGNON</t>
  </si>
  <si>
    <t>Gerry Parfait Dorothé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</si>
  <si>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</si>
  <si>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</si>
  <si>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</si>
  <si>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</si>
  <si>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</si>
  <si>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</si>
  <si>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</si>
  <si>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 / TANME M/ DJOUGOUDOU</t>
  </si>
  <si>
    <t>landrydjougoudou96@gmail.com</t>
  </si>
  <si>
    <t>IFU : 0202367537331</t>
  </si>
  <si>
    <t>GNANKADJA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</si>
  <si>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</si>
  <si>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</si>
  <si>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</si>
  <si>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</si>
  <si>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</si>
  <si>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</si>
  <si>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</si>
  <si>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</si>
  <si>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</si>
  <si>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</si>
  <si>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</si>
  <si>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</si>
  <si>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Allegreta</t>
  </si>
  <si>
    <t>emmaffognon@gmail.com</t>
  </si>
  <si>
    <t>ADJOVI</t>
  </si>
  <si>
    <t>Agovi Christiane</t>
  </si>
  <si>
    <t>Comé</t>
  </si>
  <si>
    <t>agovichristiane12@gmail.com</t>
  </si>
  <si>
    <t>Houndolo</t>
  </si>
  <si>
    <t>CÉDRIC</t>
  </si>
  <si>
    <t>GLAZOUÉ/Thio</t>
  </si>
  <si>
    <t>houndcedric24@gmail.com</t>
  </si>
  <si>
    <t>TOGBENON</t>
  </si>
  <si>
    <t>DeMan Eudes Dona</t>
  </si>
  <si>
    <t>PORTO NOVO / TANZOUN</t>
  </si>
  <si>
    <t>winnertogbenon@gmail.com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</si>
  <si>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</si>
  <si>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</si>
  <si>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</si>
  <si>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</si>
  <si>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</si>
  <si>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</si>
  <si>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</si>
  <si>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</si>
  <si>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</si>
  <si>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</si>
  <si>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</si>
  <si>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</si>
  <si>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</si>
  <si>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</si>
  <si>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EGLOBA</t>
  </si>
  <si>
    <t>Geoffroy kossi</t>
  </si>
  <si>
    <t>DJIDJA</t>
  </si>
  <si>
    <t>Abomey calavi C/SB TCHINANGBEGBO</t>
  </si>
  <si>
    <t>geoffroyegloba513@gmail.com</t>
  </si>
  <si>
    <t>HOUNTOGBEDE</t>
  </si>
  <si>
    <t>Todégnon Dieu-donné</t>
  </si>
  <si>
    <t>dieudonnehountogbede@gmail.com</t>
  </si>
  <si>
    <t>AKALA</t>
  </si>
  <si>
    <t>Estelle oluwaboumi</t>
  </si>
  <si>
    <t>Gbedjromede</t>
  </si>
  <si>
    <t>akalaboumi@gmail.com</t>
  </si>
  <si>
    <t>BABAODI</t>
  </si>
  <si>
    <t>K. Firmin</t>
  </si>
  <si>
    <t>babaodif31@gmail.com</t>
  </si>
  <si>
    <t xml:space="preserve">ROCK AFRIC SARL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</si>
</sst>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</cellXfs>
  <cellStyles count="3">
    <cellStyle name="Lien hypertexte" xfId="1" builtinId="8"/>
    <cellStyle name="Normal" xfId="0" builtinId="0"/>
    <cellStyle name="Normal 2" xfId="2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topLeftCell="A33" workbookViewId="0">
      <selection activeCell="I14" sqref="I14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7451</v>
      </c>
      <c r="B3" t="s">
        <v>2422</v>
      </c>
      <c r="C3" t="s">
        <v>4291</v>
      </c>
      <c r="D3" t="s">
        <v>22</v>
      </c>
      <c r="E3">
        <v>67190397</v>
      </c>
      <c r="F3" t="s">
        <v>2460</v>
      </c>
      <c r="G3" t="s">
        <v>4292</v>
      </c>
      <c r="H3">
        <v>202356012452</v>
      </c>
      <c r="I3" t="s">
        <v>25</v>
      </c>
      <c r="J3">
        <v>7374</v>
      </c>
      <c r="K3">
        <v>6015</v>
      </c>
      <c r="L3">
        <v>45115</v>
      </c>
      <c r="M3" t="s">
        <v>26</v>
      </c>
      <c r="N3" t="s">
        <v>27</v>
      </c>
      <c r="O3">
        <v>67190397</v>
      </c>
    </row>
    <row r="4" spans="1:16" x14ac:dyDescent="0.35">
      <c r="A4">
        <v>8157</v>
      </c>
      <c r="B4" t="s">
        <v>557</v>
      </c>
      <c r="C4" t="s">
        <v>4293</v>
      </c>
      <c r="D4" t="s">
        <v>32</v>
      </c>
      <c r="E4">
        <v>61124069</v>
      </c>
      <c r="F4" t="s">
        <v>4294</v>
      </c>
      <c r="G4" t="s">
        <v>4295</v>
      </c>
      <c r="H4">
        <v>202357160888</v>
      </c>
      <c r="I4" t="s">
        <v>25</v>
      </c>
      <c r="J4">
        <v>8078</v>
      </c>
      <c r="K4">
        <v>8036</v>
      </c>
      <c r="L4">
        <v>45124</v>
      </c>
      <c r="M4" t="s">
        <v>26</v>
      </c>
      <c r="N4" t="s">
        <v>27</v>
      </c>
      <c r="O4">
        <v>61124069</v>
      </c>
    </row>
    <row r="5" spans="1:16" x14ac:dyDescent="0.35">
      <c r="A5">
        <v>7452</v>
      </c>
      <c r="B5" t="s">
        <v>822</v>
      </c>
      <c r="C5" t="s">
        <v>4296</v>
      </c>
      <c r="D5" t="s">
        <v>32</v>
      </c>
      <c r="E5">
        <v>52821151</v>
      </c>
      <c r="F5" t="s">
        <v>4297</v>
      </c>
      <c r="G5" t="s">
        <v>4298</v>
      </c>
      <c r="H5">
        <v>1201501621506</v>
      </c>
      <c r="I5" t="s">
        <v>25</v>
      </c>
      <c r="J5">
        <v>7374</v>
      </c>
      <c r="K5">
        <v>6015</v>
      </c>
      <c r="L5">
        <v>45124</v>
      </c>
      <c r="M5" t="s">
        <v>26</v>
      </c>
      <c r="N5" t="s">
        <v>27</v>
      </c>
      <c r="O5">
        <v>52821151</v>
      </c>
    </row>
    <row r="6" spans="1:16" x14ac:dyDescent="0.35">
      <c r="A6">
        <v>8158</v>
      </c>
      <c r="B6" t="s">
        <v>4299</v>
      </c>
      <c r="C6" t="s">
        <v>4300</v>
      </c>
      <c r="D6" t="s">
        <v>22</v>
      </c>
      <c r="E6">
        <v>66355794</v>
      </c>
      <c r="F6" t="s">
        <v>4301</v>
      </c>
      <c r="G6" t="s">
        <v>4302</v>
      </c>
      <c r="H6">
        <v>202112649414</v>
      </c>
      <c r="I6" t="s">
        <v>25</v>
      </c>
      <c r="J6">
        <v>8078</v>
      </c>
      <c r="K6">
        <v>8036</v>
      </c>
      <c r="L6">
        <v>45124</v>
      </c>
      <c r="M6" t="s">
        <v>26</v>
      </c>
      <c r="N6" t="s">
        <v>27</v>
      </c>
      <c r="O6">
        <v>66355794</v>
      </c>
    </row>
    <row r="7" spans="1:16" x14ac:dyDescent="0.35">
      <c r="A7">
        <v>7453</v>
      </c>
      <c r="B7" t="s">
        <v>4303</v>
      </c>
      <c r="C7" t="s">
        <v>189</v>
      </c>
      <c r="D7" t="s">
        <v>32</v>
      </c>
      <c r="E7">
        <v>67145058</v>
      </c>
      <c r="F7" t="s">
        <v>470</v>
      </c>
      <c r="G7" t="s">
        <v>4304</v>
      </c>
      <c r="H7">
        <v>202210755932</v>
      </c>
      <c r="I7" t="s">
        <v>25</v>
      </c>
      <c r="J7">
        <v>7203</v>
      </c>
      <c r="K7">
        <v>7201</v>
      </c>
      <c r="L7">
        <v>45131</v>
      </c>
      <c r="M7" t="s">
        <v>26</v>
      </c>
      <c r="N7" t="s">
        <v>27</v>
      </c>
      <c r="O7">
        <v>67145058</v>
      </c>
    </row>
    <row r="8" spans="1:16" x14ac:dyDescent="0.35">
      <c r="A8">
        <v>6616</v>
      </c>
      <c r="B8" t="s">
        <v>4283</v>
      </c>
      <c r="C8" t="s">
        <v>4284</v>
      </c>
      <c r="D8" t="s">
        <v>32</v>
      </c>
      <c r="E8">
        <v>69763534</v>
      </c>
      <c r="F8" t="s">
        <v>4285</v>
      </c>
      <c r="G8" t="s">
        <v>4286</v>
      </c>
      <c r="H8">
        <v>202314672751</v>
      </c>
      <c r="I8" t="s">
        <v>25</v>
      </c>
      <c r="J8">
        <v>6017</v>
      </c>
      <c r="K8">
        <v>6015</v>
      </c>
      <c r="L8">
        <v>45125</v>
      </c>
      <c r="M8" t="s">
        <v>26</v>
      </c>
      <c r="N8" t="s">
        <v>27</v>
      </c>
      <c r="O8">
        <v>69763534</v>
      </c>
    </row>
    <row r="9" spans="1:16" x14ac:dyDescent="0.35">
      <c r="A9">
        <v>6617</v>
      </c>
      <c r="B9" t="s">
        <v>4287</v>
      </c>
      <c r="C9" t="s">
        <v>4288</v>
      </c>
      <c r="D9" t="s">
        <v>32</v>
      </c>
      <c r="E9">
        <v>96512845</v>
      </c>
      <c r="F9" t="s">
        <v>4289</v>
      </c>
      <c r="G9" t="s">
        <v>4290</v>
      </c>
      <c r="H9">
        <v>201911072093</v>
      </c>
      <c r="I9" t="s">
        <v>25</v>
      </c>
      <c r="J9">
        <v>6017</v>
      </c>
      <c r="K9">
        <v>6015</v>
      </c>
      <c r="L9">
        <v>45125</v>
      </c>
      <c r="M9" t="s">
        <v>26</v>
      </c>
      <c r="N9" t="s">
        <v>27</v>
      </c>
      <c r="O9">
        <v>96512845</v>
      </c>
    </row>
    <row r="10" spans="1:16" x14ac:dyDescent="0.35">
      <c r="A10">
        <v>7256</v>
      </c>
      <c r="B10" t="s">
        <v>3402</v>
      </c>
      <c r="C10" t="s">
        <v>4305</v>
      </c>
      <c r="D10" t="s">
        <v>32</v>
      </c>
      <c r="E10">
        <v>97420983</v>
      </c>
      <c r="F10" t="s">
        <v>4306</v>
      </c>
      <c r="G10" t="s">
        <v>4307</v>
      </c>
      <c r="H10">
        <v>20011496032</v>
      </c>
      <c r="I10" t="s">
        <v>25</v>
      </c>
      <c r="J10">
        <v>7374</v>
      </c>
      <c r="K10">
        <v>6015</v>
      </c>
      <c r="L10">
        <v>45126</v>
      </c>
      <c r="M10" t="s">
        <v>26</v>
      </c>
      <c r="N10" t="s">
        <v>27</v>
      </c>
      <c r="O10">
        <v>97420983</v>
      </c>
    </row>
    <row r="11" spans="1:16" x14ac:dyDescent="0.35">
      <c r="A11">
        <v>7454</v>
      </c>
      <c r="B11" t="s">
        <v>4308</v>
      </c>
      <c r="C11" t="s">
        <v>4309</v>
      </c>
      <c r="D11" t="s">
        <v>32</v>
      </c>
      <c r="E11">
        <v>96662773</v>
      </c>
      <c r="F11" t="s">
        <v>4310</v>
      </c>
      <c r="G11" t="s">
        <v>4311</v>
      </c>
      <c r="H11">
        <v>202113073755</v>
      </c>
      <c r="I11" t="s">
        <v>25</v>
      </c>
      <c r="J11">
        <v>7203</v>
      </c>
      <c r="K11">
        <v>7201</v>
      </c>
      <c r="L11">
        <v>45131</v>
      </c>
      <c r="M11" t="s">
        <v>26</v>
      </c>
      <c r="N11" t="s">
        <v>27</v>
      </c>
      <c r="O11">
        <v>96662773</v>
      </c>
    </row>
    <row r="12" spans="1:16" x14ac:dyDescent="0.35">
      <c r="A12">
        <v>7455</v>
      </c>
      <c r="B12" t="s">
        <v>4312</v>
      </c>
      <c r="C12" t="s">
        <v>4313</v>
      </c>
      <c r="D12" t="s">
        <v>32</v>
      </c>
      <c r="E12">
        <v>96340815</v>
      </c>
      <c r="F12" t="s">
        <v>4314</v>
      </c>
      <c r="G12" t="s">
        <v>4315</v>
      </c>
      <c r="H12">
        <v>202232218257</v>
      </c>
      <c r="I12" t="s">
        <v>25</v>
      </c>
      <c r="J12">
        <v>7203</v>
      </c>
      <c r="K12">
        <v>7201</v>
      </c>
      <c r="L12">
        <v>45131</v>
      </c>
      <c r="M12" t="s">
        <v>26</v>
      </c>
      <c r="N12" t="s">
        <v>27</v>
      </c>
      <c r="O12">
        <v>96340815</v>
      </c>
    </row>
    <row r="13" spans="1:16" x14ac:dyDescent="0.35">
      <c r="A13">
        <v>7456</v>
      </c>
      <c r="B13" t="s">
        <v>4316</v>
      </c>
      <c r="C13" t="s">
        <v>4317</v>
      </c>
      <c r="D13" t="s">
        <v>32</v>
      </c>
      <c r="E13">
        <v>61828772</v>
      </c>
      <c r="F13" t="s">
        <v>4318</v>
      </c>
      <c r="G13" t="s">
        <v>4319</v>
      </c>
      <c r="H13">
        <v>202269101335</v>
      </c>
      <c r="I13" t="s">
        <v>25</v>
      </c>
      <c r="J13">
        <v>7203</v>
      </c>
      <c r="K13">
        <v>7201</v>
      </c>
      <c r="L13">
        <v>45131</v>
      </c>
      <c r="M13" t="s">
        <v>26</v>
      </c>
      <c r="N13" t="s">
        <v>27</v>
      </c>
      <c r="O13">
        <v>61828772</v>
      </c>
    </row>
    <row r="14" spans="1:16" x14ac:dyDescent="0.35">
      <c r="A14">
        <v>7457</v>
      </c>
      <c r="B14" t="s">
        <v>4320</v>
      </c>
      <c r="C14" t="s">
        <v>4321</v>
      </c>
      <c r="D14" t="s">
        <v>32</v>
      </c>
      <c r="E14">
        <v>97059182</v>
      </c>
      <c r="F14" t="s">
        <v>4322</v>
      </c>
      <c r="G14" t="s">
        <v>4323</v>
      </c>
      <c r="H14">
        <v>3202112648485</v>
      </c>
      <c r="I14" t="s">
        <v>25</v>
      </c>
      <c r="J14">
        <v>7203</v>
      </c>
      <c r="K14">
        <v>7201</v>
      </c>
      <c r="L14">
        <v>45131</v>
      </c>
      <c r="M14" t="s">
        <v>26</v>
      </c>
      <c r="N14" t="s">
        <v>27</v>
      </c>
      <c r="O14">
        <v>97059182</v>
      </c>
    </row>
    <row r="15" spans="1:16" x14ac:dyDescent="0.35">
      <c r="A15">
        <v>7289</v>
      </c>
      <c r="B15" t="s">
        <v>4327</v>
      </c>
      <c r="C15" t="s">
        <v>4328</v>
      </c>
      <c r="D15" t="s">
        <v>32</v>
      </c>
      <c r="E15">
        <v>97137487</v>
      </c>
      <c r="F15" t="s">
        <v>688</v>
      </c>
      <c r="G15" t="s">
        <v>4329</v>
      </c>
      <c r="H15">
        <v>202112410601</v>
      </c>
      <c r="I15" t="s">
        <v>25</v>
      </c>
      <c r="J15">
        <v>8044</v>
      </c>
      <c r="K15">
        <v>7201</v>
      </c>
      <c r="L15">
        <v>45117</v>
      </c>
      <c r="M15" t="s">
        <v>26</v>
      </c>
      <c r="N15" t="s">
        <v>27</v>
      </c>
      <c r="O15">
        <v>97137487</v>
      </c>
    </row>
    <row r="16" spans="1:16" x14ac:dyDescent="0.35">
      <c r="A16">
        <v>7459</v>
      </c>
      <c r="B16" t="s">
        <v>4330</v>
      </c>
      <c r="C16" t="s">
        <v>4331</v>
      </c>
      <c r="D16" t="s">
        <v>32</v>
      </c>
      <c r="E16">
        <v>67716664</v>
      </c>
      <c r="F16" t="s">
        <v>4332</v>
      </c>
      <c r="G16" t="s">
        <v>4333</v>
      </c>
      <c r="H16">
        <v>202211130837</v>
      </c>
      <c r="I16" t="s">
        <v>25</v>
      </c>
      <c r="J16">
        <v>7374</v>
      </c>
      <c r="K16">
        <v>6015</v>
      </c>
      <c r="L16">
        <v>45127</v>
      </c>
      <c r="M16" t="s">
        <v>26</v>
      </c>
      <c r="N16" t="s">
        <v>27</v>
      </c>
      <c r="O16">
        <v>67716664</v>
      </c>
    </row>
    <row r="17" spans="1:15" x14ac:dyDescent="0.35">
      <c r="A17">
        <v>7460</v>
      </c>
      <c r="B17" t="s">
        <v>4334</v>
      </c>
      <c r="C17" t="s">
        <v>4335</v>
      </c>
      <c r="D17" t="s">
        <v>22</v>
      </c>
      <c r="E17">
        <v>62372140</v>
      </c>
      <c r="F17" t="s">
        <v>4202</v>
      </c>
      <c r="G17" t="s">
        <v>4336</v>
      </c>
      <c r="H17">
        <v>202112404794</v>
      </c>
      <c r="I17" t="s">
        <v>25</v>
      </c>
      <c r="J17">
        <v>7303</v>
      </c>
      <c r="K17">
        <v>7301</v>
      </c>
      <c r="L17">
        <v>45124</v>
      </c>
      <c r="M17" t="s">
        <v>26</v>
      </c>
      <c r="N17" t="s">
        <v>27</v>
      </c>
      <c r="O17">
        <v>62372140</v>
      </c>
    </row>
    <row r="18" spans="1:15" x14ac:dyDescent="0.35">
      <c r="A18">
        <v>7461</v>
      </c>
      <c r="B18" t="s">
        <v>530</v>
      </c>
      <c r="C18" t="s">
        <v>4337</v>
      </c>
      <c r="D18" t="s">
        <v>22</v>
      </c>
      <c r="E18">
        <v>97055856</v>
      </c>
      <c r="F18" t="s">
        <v>2882</v>
      </c>
      <c r="G18" t="s">
        <v>4338</v>
      </c>
      <c r="H18">
        <v>2201642423506</v>
      </c>
      <c r="I18" t="s">
        <v>25</v>
      </c>
      <c r="J18">
        <v>7303</v>
      </c>
      <c r="K18">
        <v>7301</v>
      </c>
      <c r="L18">
        <v>45124</v>
      </c>
      <c r="M18" t="s">
        <v>26</v>
      </c>
      <c r="N18" t="s">
        <v>27</v>
      </c>
      <c r="O18">
        <v>97055856</v>
      </c>
    </row>
    <row r="19" spans="1:15" x14ac:dyDescent="0.35">
      <c r="A19">
        <v>7462</v>
      </c>
      <c r="B19" t="s">
        <v>4339</v>
      </c>
      <c r="C19" t="s">
        <v>4340</v>
      </c>
      <c r="D19" t="s">
        <v>22</v>
      </c>
      <c r="E19">
        <v>91007700</v>
      </c>
      <c r="F19" t="s">
        <v>4193</v>
      </c>
      <c r="G19" t="s">
        <v>4341</v>
      </c>
      <c r="H19">
        <v>202214422348</v>
      </c>
      <c r="I19" t="s">
        <v>25</v>
      </c>
      <c r="J19">
        <v>7203</v>
      </c>
      <c r="K19">
        <v>7201</v>
      </c>
      <c r="L19">
        <v>45131</v>
      </c>
      <c r="M19" t="s">
        <v>26</v>
      </c>
      <c r="N19" t="s">
        <v>27</v>
      </c>
      <c r="O19">
        <v>91007700</v>
      </c>
    </row>
    <row r="20" spans="1:15" x14ac:dyDescent="0.35">
      <c r="A20">
        <v>7290</v>
      </c>
      <c r="B20" t="s">
        <v>4342</v>
      </c>
      <c r="C20" t="s">
        <v>4343</v>
      </c>
      <c r="D20" t="s">
        <v>32</v>
      </c>
      <c r="E20">
        <v>91038374</v>
      </c>
      <c r="F20" t="s">
        <v>4344</v>
      </c>
      <c r="G20" t="s">
        <v>4345</v>
      </c>
      <c r="H20">
        <v>202368616852</v>
      </c>
      <c r="I20" t="s">
        <v>25</v>
      </c>
      <c r="J20">
        <v>8044</v>
      </c>
      <c r="K20">
        <v>7201</v>
      </c>
      <c r="L20">
        <v>45117</v>
      </c>
      <c r="M20" t="s">
        <v>26</v>
      </c>
      <c r="N20" t="s">
        <v>27</v>
      </c>
      <c r="O20">
        <v>91038374</v>
      </c>
    </row>
    <row r="21" spans="1:15" x14ac:dyDescent="0.35">
      <c r="A21">
        <v>7463</v>
      </c>
      <c r="B21" t="s">
        <v>4346</v>
      </c>
      <c r="C21" t="s">
        <v>4347</v>
      </c>
      <c r="D21" t="s">
        <v>32</v>
      </c>
      <c r="E21">
        <v>66848343</v>
      </c>
      <c r="F21" t="s">
        <v>4348</v>
      </c>
      <c r="G21" t="s">
        <v>4349</v>
      </c>
      <c r="H21">
        <v>1201644077606</v>
      </c>
      <c r="I21" t="s">
        <v>25</v>
      </c>
      <c r="J21">
        <v>7203</v>
      </c>
      <c r="K21">
        <v>7201</v>
      </c>
      <c r="L21">
        <v>45131</v>
      </c>
      <c r="M21" t="s">
        <v>26</v>
      </c>
      <c r="N21" t="s">
        <v>27</v>
      </c>
      <c r="O21">
        <v>66848343</v>
      </c>
    </row>
    <row r="22" spans="1:15" x14ac:dyDescent="0.35">
      <c r="A22">
        <v>6309</v>
      </c>
      <c r="B22" t="s">
        <v>4350</v>
      </c>
      <c r="C22" t="s">
        <v>4351</v>
      </c>
      <c r="D22" t="s">
        <v>32</v>
      </c>
      <c r="E22">
        <v>62495894</v>
      </c>
      <c r="F22" t="s">
        <v>424</v>
      </c>
      <c r="G22" t="s">
        <v>4352</v>
      </c>
      <c r="H22">
        <v>202382247544</v>
      </c>
      <c r="I22" t="s">
        <v>25</v>
      </c>
      <c r="J22">
        <v>7121</v>
      </c>
      <c r="K22">
        <v>7113</v>
      </c>
      <c r="L22">
        <v>45128</v>
      </c>
      <c r="M22" t="s">
        <v>26</v>
      </c>
      <c r="N22" t="s">
        <v>27</v>
      </c>
      <c r="O22">
        <v>62495894</v>
      </c>
    </row>
    <row r="23" spans="1:15" x14ac:dyDescent="0.35">
      <c r="A23">
        <v>6310</v>
      </c>
      <c r="B23" t="s">
        <v>4353</v>
      </c>
      <c r="C23" t="s">
        <v>4354</v>
      </c>
      <c r="D23" t="s">
        <v>32</v>
      </c>
      <c r="E23">
        <v>97850502</v>
      </c>
      <c r="F23" t="s">
        <v>424</v>
      </c>
      <c r="G23" t="s">
        <v>4355</v>
      </c>
      <c r="H23">
        <v>201910907712</v>
      </c>
      <c r="I23" t="s">
        <v>25</v>
      </c>
      <c r="J23">
        <v>7121</v>
      </c>
      <c r="K23">
        <v>7113</v>
      </c>
      <c r="L23">
        <v>45128</v>
      </c>
      <c r="M23" t="s">
        <v>26</v>
      </c>
      <c r="N23" t="s">
        <v>27</v>
      </c>
      <c r="O23">
        <v>97850502</v>
      </c>
    </row>
    <row r="24" spans="1:15" x14ac:dyDescent="0.35">
      <c r="A24">
        <v>7464</v>
      </c>
      <c r="B24" t="s">
        <v>4356</v>
      </c>
      <c r="C24" t="s">
        <v>4357</v>
      </c>
      <c r="D24" t="s">
        <v>32</v>
      </c>
      <c r="E24">
        <v>96333790</v>
      </c>
      <c r="F24" t="s">
        <v>4358</v>
      </c>
      <c r="G24" t="s">
        <v>4359</v>
      </c>
      <c r="H24">
        <v>202332707894</v>
      </c>
      <c r="I24" t="s">
        <v>25</v>
      </c>
      <c r="J24">
        <v>7374</v>
      </c>
      <c r="K24">
        <v>6015</v>
      </c>
      <c r="L24">
        <v>45131</v>
      </c>
      <c r="M24" t="s">
        <v>26</v>
      </c>
      <c r="N24" t="s">
        <v>27</v>
      </c>
      <c r="O24">
        <v>96333790</v>
      </c>
    </row>
    <row r="25" spans="1:15" x14ac:dyDescent="0.35">
      <c r="A25">
        <v>6489</v>
      </c>
      <c r="B25" t="s">
        <v>4360</v>
      </c>
      <c r="C25" t="s">
        <v>4361</v>
      </c>
      <c r="D25" t="s">
        <v>32</v>
      </c>
      <c r="E25">
        <v>96842451</v>
      </c>
      <c r="F25" t="s">
        <v>4362</v>
      </c>
      <c r="G25" t="s">
        <v>4363</v>
      </c>
      <c r="H25" t="s">
        <v>4364</v>
      </c>
      <c r="I25" t="s">
        <v>25</v>
      </c>
      <c r="J25">
        <v>5775</v>
      </c>
      <c r="K25">
        <v>5258</v>
      </c>
      <c r="L25">
        <v>45036</v>
      </c>
      <c r="M25" t="s">
        <v>26</v>
      </c>
      <c r="N25" t="s">
        <v>27</v>
      </c>
      <c r="O25">
        <v>96842451</v>
      </c>
    </row>
    <row r="26" spans="1:15" x14ac:dyDescent="0.35">
      <c r="A26">
        <v>7291</v>
      </c>
      <c r="B26" t="s">
        <v>4367</v>
      </c>
      <c r="C26" t="s">
        <v>4368</v>
      </c>
      <c r="D26" t="s">
        <v>22</v>
      </c>
      <c r="E26">
        <v>96669836</v>
      </c>
      <c r="F26" t="s">
        <v>4369</v>
      </c>
      <c r="G26" t="s">
        <v>4370</v>
      </c>
      <c r="H26">
        <v>202398512584</v>
      </c>
      <c r="I26" t="s">
        <v>25</v>
      </c>
      <c r="J26">
        <v>6016</v>
      </c>
      <c r="K26">
        <v>6015</v>
      </c>
      <c r="L26">
        <v>45117</v>
      </c>
      <c r="M26" t="s">
        <v>26</v>
      </c>
      <c r="N26" t="s">
        <v>27</v>
      </c>
      <c r="O26">
        <v>96669836</v>
      </c>
    </row>
    <row r="27" spans="1:15" x14ac:dyDescent="0.35">
      <c r="A27">
        <v>6312</v>
      </c>
      <c r="B27" t="s">
        <v>3339</v>
      </c>
      <c r="C27" t="s">
        <v>4371</v>
      </c>
      <c r="D27" t="s">
        <v>32</v>
      </c>
      <c r="E27">
        <v>61337461</v>
      </c>
      <c r="F27" t="s">
        <v>4372</v>
      </c>
      <c r="G27" t="s">
        <v>4373</v>
      </c>
      <c r="H27">
        <v>202112313845</v>
      </c>
      <c r="I27" t="s">
        <v>25</v>
      </c>
      <c r="J27">
        <v>7102</v>
      </c>
      <c r="K27">
        <v>7113</v>
      </c>
      <c r="L27">
        <v>45132</v>
      </c>
      <c r="M27" t="s">
        <v>26</v>
      </c>
      <c r="N27" t="s">
        <v>27</v>
      </c>
      <c r="O27">
        <v>61337461</v>
      </c>
    </row>
    <row r="28" spans="1:15" x14ac:dyDescent="0.35">
      <c r="A28">
        <v>6311</v>
      </c>
      <c r="B28" t="s">
        <v>4365</v>
      </c>
      <c r="C28" t="s">
        <v>4374</v>
      </c>
      <c r="D28" t="s">
        <v>32</v>
      </c>
      <c r="E28">
        <v>90331908</v>
      </c>
      <c r="F28" t="s">
        <v>4375</v>
      </c>
      <c r="G28" t="s">
        <v>4366</v>
      </c>
      <c r="H28">
        <v>202384149870</v>
      </c>
      <c r="I28" t="s">
        <v>25</v>
      </c>
      <c r="J28">
        <v>8038</v>
      </c>
      <c r="K28">
        <v>7113</v>
      </c>
      <c r="L28">
        <v>45132</v>
      </c>
      <c r="M28" t="s">
        <v>26</v>
      </c>
      <c r="N28" t="s">
        <v>27</v>
      </c>
      <c r="O28">
        <v>90331908</v>
      </c>
    </row>
    <row r="29" spans="1:15" x14ac:dyDescent="0.35">
      <c r="A29">
        <v>7465</v>
      </c>
      <c r="B29" t="s">
        <v>4376</v>
      </c>
      <c r="C29" t="s">
        <v>4377</v>
      </c>
      <c r="D29" t="s">
        <v>22</v>
      </c>
      <c r="E29">
        <v>66288705</v>
      </c>
      <c r="F29" t="s">
        <v>4378</v>
      </c>
      <c r="G29" t="s">
        <v>4379</v>
      </c>
      <c r="H29">
        <v>202213864862</v>
      </c>
      <c r="I29" t="s">
        <v>25</v>
      </c>
      <c r="J29">
        <v>7203</v>
      </c>
      <c r="K29">
        <v>7201</v>
      </c>
      <c r="L29">
        <v>45132</v>
      </c>
      <c r="M29" t="s">
        <v>26</v>
      </c>
      <c r="N29" t="s">
        <v>27</v>
      </c>
      <c r="O29">
        <v>66288705</v>
      </c>
    </row>
    <row r="30" spans="1:15" x14ac:dyDescent="0.35">
      <c r="A30">
        <v>7292</v>
      </c>
      <c r="B30" t="s">
        <v>4380</v>
      </c>
      <c r="C30" t="s">
        <v>4381</v>
      </c>
      <c r="D30" t="s">
        <v>22</v>
      </c>
      <c r="E30">
        <v>69008056</v>
      </c>
      <c r="F30" t="s">
        <v>4382</v>
      </c>
      <c r="G30" t="s">
        <v>4383</v>
      </c>
      <c r="H30">
        <v>202373033168</v>
      </c>
      <c r="I30" t="s">
        <v>25</v>
      </c>
      <c r="J30">
        <v>6016</v>
      </c>
      <c r="K30">
        <v>6015</v>
      </c>
      <c r="L30">
        <v>45117</v>
      </c>
      <c r="M30" t="s">
        <v>26</v>
      </c>
      <c r="N30" t="s">
        <v>27</v>
      </c>
      <c r="O30">
        <v>69008056</v>
      </c>
    </row>
    <row r="31" spans="1:15" x14ac:dyDescent="0.35">
      <c r="A31">
        <v>6618</v>
      </c>
      <c r="B31" t="s">
        <v>4384</v>
      </c>
      <c r="C31" t="s">
        <v>4385</v>
      </c>
      <c r="D31" t="s">
        <v>32</v>
      </c>
      <c r="E31">
        <v>68800870</v>
      </c>
      <c r="F31" t="s">
        <v>4386</v>
      </c>
      <c r="G31" t="s">
        <v>4387</v>
      </c>
      <c r="H31">
        <v>202276586783</v>
      </c>
      <c r="I31" t="s">
        <v>25</v>
      </c>
      <c r="J31">
        <v>7134</v>
      </c>
      <c r="K31">
        <v>7301</v>
      </c>
      <c r="L31">
        <v>45135</v>
      </c>
      <c r="M31" t="s">
        <v>26</v>
      </c>
      <c r="N31" t="s">
        <v>27</v>
      </c>
      <c r="O31">
        <v>68800870</v>
      </c>
    </row>
    <row r="32" spans="1:15" x14ac:dyDescent="0.35">
      <c r="A32">
        <v>6313</v>
      </c>
      <c r="B32" t="s">
        <v>4388</v>
      </c>
      <c r="C32" t="s">
        <v>4389</v>
      </c>
      <c r="D32" t="s">
        <v>32</v>
      </c>
      <c r="E32">
        <v>62630958</v>
      </c>
      <c r="F32" t="s">
        <v>4390</v>
      </c>
      <c r="G32" t="s">
        <v>4391</v>
      </c>
      <c r="H32">
        <v>202396968705</v>
      </c>
      <c r="I32" t="s">
        <v>25</v>
      </c>
      <c r="J32">
        <v>7102</v>
      </c>
      <c r="K32">
        <v>7113</v>
      </c>
      <c r="L32">
        <v>45131</v>
      </c>
      <c r="M32" t="s">
        <v>26</v>
      </c>
      <c r="N32" t="s">
        <v>27</v>
      </c>
      <c r="O32">
        <v>62630958</v>
      </c>
    </row>
    <row r="33" spans="1:15" x14ac:dyDescent="0.35">
      <c r="A33">
        <v>7458</v>
      </c>
      <c r="B33" t="s">
        <v>4324</v>
      </c>
      <c r="C33" t="s">
        <v>4325</v>
      </c>
      <c r="D33" t="s">
        <v>32</v>
      </c>
      <c r="E33">
        <v>97654194</v>
      </c>
      <c r="F33" t="s">
        <v>2706</v>
      </c>
      <c r="G33" t="s">
        <v>4326</v>
      </c>
      <c r="H33">
        <v>202011411251</v>
      </c>
      <c r="I33" t="s">
        <v>25</v>
      </c>
      <c r="J33">
        <v>7374</v>
      </c>
      <c r="K33">
        <v>6015</v>
      </c>
      <c r="L33">
        <v>45133</v>
      </c>
      <c r="M33" t="s">
        <v>26</v>
      </c>
      <c r="N33" t="s">
        <v>27</v>
      </c>
      <c r="O33">
        <v>97654194</v>
      </c>
    </row>
    <row r="34" spans="1:15" x14ac:dyDescent="0.35">
      <c r="A34">
        <v>7466</v>
      </c>
      <c r="B34" t="s">
        <v>2341</v>
      </c>
      <c r="C34" t="s">
        <v>4392</v>
      </c>
      <c r="D34" t="s">
        <v>32</v>
      </c>
      <c r="E34">
        <v>69240833</v>
      </c>
      <c r="F34" t="s">
        <v>4393</v>
      </c>
      <c r="G34" t="s">
        <v>4394</v>
      </c>
      <c r="H34">
        <v>202295205217</v>
      </c>
      <c r="I34" t="s">
        <v>25</v>
      </c>
      <c r="J34">
        <v>7374</v>
      </c>
      <c r="K34">
        <v>6015</v>
      </c>
      <c r="L34">
        <v>45133</v>
      </c>
      <c r="M34" t="s">
        <v>26</v>
      </c>
      <c r="N34" t="s">
        <v>27</v>
      </c>
      <c r="O34">
        <v>69240833</v>
      </c>
    </row>
    <row r="35" spans="1:15" x14ac:dyDescent="0.35">
      <c r="A35">
        <v>7467</v>
      </c>
      <c r="B35" t="s">
        <v>4395</v>
      </c>
      <c r="C35" t="s">
        <v>4396</v>
      </c>
      <c r="D35" t="s">
        <v>22</v>
      </c>
      <c r="E35">
        <v>53857653</v>
      </c>
      <c r="F35" t="s">
        <v>4397</v>
      </c>
      <c r="G35" t="s">
        <v>4398</v>
      </c>
      <c r="H35">
        <v>202112636780</v>
      </c>
      <c r="I35" t="s">
        <v>25</v>
      </c>
      <c r="J35">
        <v>7374</v>
      </c>
      <c r="K35">
        <v>6015</v>
      </c>
      <c r="L35">
        <v>45133</v>
      </c>
      <c r="M35" t="s">
        <v>26</v>
      </c>
      <c r="N35" t="s">
        <v>27</v>
      </c>
      <c r="O35">
        <v>53857653</v>
      </c>
    </row>
    <row r="36" spans="1:15" x14ac:dyDescent="0.35">
      <c r="A36">
        <v>7468</v>
      </c>
      <c r="B36" t="s">
        <v>4399</v>
      </c>
      <c r="C36" t="s">
        <v>4400</v>
      </c>
      <c r="D36" t="s">
        <v>22</v>
      </c>
      <c r="E36">
        <v>62388925</v>
      </c>
      <c r="F36" t="s">
        <v>4401</v>
      </c>
      <c r="G36" t="s">
        <v>4402</v>
      </c>
      <c r="H36">
        <v>202112369104</v>
      </c>
      <c r="I36" t="s">
        <v>25</v>
      </c>
      <c r="J36">
        <v>3001</v>
      </c>
      <c r="K36">
        <v>5580</v>
      </c>
      <c r="L36">
        <v>45132</v>
      </c>
      <c r="M36" t="s">
        <v>26</v>
      </c>
      <c r="N36" t="s">
        <v>27</v>
      </c>
      <c r="O36">
        <v>62388925</v>
      </c>
    </row>
    <row r="37" spans="1:15" x14ac:dyDescent="0.35">
      <c r="A37">
        <v>6490</v>
      </c>
      <c r="B37" t="s">
        <v>3900</v>
      </c>
      <c r="C37" t="s">
        <v>4403</v>
      </c>
      <c r="D37" t="s">
        <v>22</v>
      </c>
      <c r="E37">
        <v>51382003</v>
      </c>
      <c r="F37" t="s">
        <v>4404</v>
      </c>
      <c r="G37" t="s">
        <v>4405</v>
      </c>
      <c r="H37">
        <v>202397093412</v>
      </c>
      <c r="I37" t="s">
        <v>25</v>
      </c>
      <c r="J37">
        <v>5251</v>
      </c>
      <c r="K37">
        <v>5258</v>
      </c>
      <c r="L37">
        <v>45131</v>
      </c>
      <c r="M37" t="s">
        <v>26</v>
      </c>
      <c r="N37" t="s">
        <v>27</v>
      </c>
      <c r="O37">
        <v>51382003</v>
      </c>
    </row>
    <row r="38" spans="1:15" x14ac:dyDescent="0.35">
      <c r="A38">
        <v>6484</v>
      </c>
      <c r="B38" t="s">
        <v>4406</v>
      </c>
      <c r="C38" t="s">
        <v>4407</v>
      </c>
      <c r="D38" t="s">
        <v>32</v>
      </c>
      <c r="E38">
        <v>66841269</v>
      </c>
      <c r="F38" t="s">
        <v>4409</v>
      </c>
      <c r="G38" t="s">
        <v>4410</v>
      </c>
      <c r="H38">
        <v>202113452802</v>
      </c>
      <c r="I38" t="s">
        <v>25</v>
      </c>
      <c r="J38">
        <v>5579</v>
      </c>
      <c r="K38">
        <v>5258</v>
      </c>
      <c r="L38">
        <v>45005</v>
      </c>
      <c r="M38" t="s">
        <v>26</v>
      </c>
      <c r="N38" t="s">
        <v>27</v>
      </c>
      <c r="O38">
        <v>66841269</v>
      </c>
    </row>
    <row r="39" spans="1:15" x14ac:dyDescent="0.35">
      <c r="A39">
        <v>6295</v>
      </c>
      <c r="B39" t="s">
        <v>4411</v>
      </c>
      <c r="C39" t="s">
        <v>4412</v>
      </c>
      <c r="D39" t="s">
        <v>32</v>
      </c>
      <c r="E39">
        <v>67426130</v>
      </c>
      <c r="F39" t="s">
        <v>614</v>
      </c>
      <c r="G39" t="s">
        <v>4413</v>
      </c>
      <c r="H39">
        <v>0</v>
      </c>
      <c r="I39" t="s">
        <v>25</v>
      </c>
      <c r="J39">
        <v>8038</v>
      </c>
      <c r="K39">
        <v>7113</v>
      </c>
      <c r="L39">
        <v>45034</v>
      </c>
      <c r="M39" t="s">
        <v>26</v>
      </c>
      <c r="N39" t="s">
        <v>27</v>
      </c>
      <c r="O39">
        <v>67426130</v>
      </c>
    </row>
    <row r="40" spans="1:15" x14ac:dyDescent="0.35">
      <c r="A40">
        <v>3070</v>
      </c>
      <c r="B40" t="s">
        <v>4414</v>
      </c>
      <c r="C40" t="s">
        <v>4415</v>
      </c>
      <c r="D40" t="s">
        <v>22</v>
      </c>
      <c r="E40">
        <v>67977915</v>
      </c>
      <c r="F40" t="s">
        <v>4416</v>
      </c>
      <c r="G40" t="s">
        <v>4417</v>
      </c>
      <c r="H40">
        <v>0</v>
      </c>
      <c r="I40" t="s">
        <v>25</v>
      </c>
      <c r="J40">
        <v>5808</v>
      </c>
      <c r="K40">
        <v>5721</v>
      </c>
      <c r="L40">
        <v>45016</v>
      </c>
      <c r="M40" t="s">
        <v>26</v>
      </c>
      <c r="N40" t="s">
        <v>27</v>
      </c>
      <c r="O40">
        <v>67977915</v>
      </c>
    </row>
    <row r="41" spans="1:15" x14ac:dyDescent="0.35">
      <c r="A41">
        <v>6087</v>
      </c>
      <c r="B41" t="s">
        <v>2755</v>
      </c>
      <c r="C41" t="s">
        <v>457</v>
      </c>
      <c r="D41" t="s">
        <v>22</v>
      </c>
      <c r="E41">
        <v>62209094</v>
      </c>
      <c r="F41">
        <v>62209094</v>
      </c>
      <c r="G41" t="s">
        <v>4275</v>
      </c>
      <c r="H41">
        <v>2602703004</v>
      </c>
      <c r="I41" t="s">
        <v>25</v>
      </c>
      <c r="J41">
        <v>6016</v>
      </c>
      <c r="K41">
        <v>6015</v>
      </c>
      <c r="L41">
        <v>45022</v>
      </c>
      <c r="M41" t="s">
        <v>26</v>
      </c>
      <c r="N41" t="s">
        <v>27</v>
      </c>
      <c r="O41">
        <v>62209094</v>
      </c>
    </row>
    <row r="42" spans="1:15" x14ac:dyDescent="0.35">
      <c r="A42">
        <v>6088</v>
      </c>
      <c r="B42" t="s">
        <v>4276</v>
      </c>
      <c r="C42" t="s">
        <v>4277</v>
      </c>
      <c r="D42" t="s">
        <v>32</v>
      </c>
      <c r="E42">
        <v>97401753</v>
      </c>
      <c r="F42" t="s">
        <v>2441</v>
      </c>
      <c r="G42" t="s">
        <v>4278</v>
      </c>
      <c r="H42">
        <v>201910964349</v>
      </c>
      <c r="I42" t="s">
        <v>25</v>
      </c>
      <c r="J42">
        <v>6079</v>
      </c>
      <c r="K42">
        <v>6015</v>
      </c>
      <c r="L42">
        <v>45034</v>
      </c>
      <c r="M42" t="s">
        <v>26</v>
      </c>
      <c r="N42" t="s">
        <v>27</v>
      </c>
      <c r="O42">
        <v>97401753</v>
      </c>
    </row>
    <row r="43" spans="1:15" x14ac:dyDescent="0.35">
      <c r="A43">
        <v>6089</v>
      </c>
      <c r="B43" t="s">
        <v>4279</v>
      </c>
      <c r="C43" t="s">
        <v>4280</v>
      </c>
      <c r="D43" t="s">
        <v>32</v>
      </c>
      <c r="E43">
        <v>96782028</v>
      </c>
      <c r="F43" t="s">
        <v>2430</v>
      </c>
      <c r="G43" t="s">
        <v>4282</v>
      </c>
      <c r="H43">
        <v>202214004984</v>
      </c>
      <c r="I43" t="s">
        <v>25</v>
      </c>
      <c r="J43">
        <v>6079</v>
      </c>
      <c r="K43">
        <v>6015</v>
      </c>
      <c r="L43">
        <v>45034</v>
      </c>
      <c r="M43" t="s">
        <v>26</v>
      </c>
      <c r="N43" t="s">
        <v>27</v>
      </c>
      <c r="O43">
        <v>96782028</v>
      </c>
    </row>
    <row r="44" spans="1:15" x14ac:dyDescent="0.35">
      <c r="A44">
        <v>6090</v>
      </c>
      <c r="B44" t="s">
        <v>4418</v>
      </c>
      <c r="C44" t="s">
        <v>4419</v>
      </c>
      <c r="D44" t="s">
        <v>32</v>
      </c>
      <c r="E44">
        <v>64813222</v>
      </c>
      <c r="F44" t="s">
        <v>2430</v>
      </c>
      <c r="G44" t="s">
        <v>4420</v>
      </c>
      <c r="H44">
        <v>202335746881</v>
      </c>
      <c r="I44" t="s">
        <v>25</v>
      </c>
      <c r="J44">
        <v>6079</v>
      </c>
      <c r="K44">
        <v>6015</v>
      </c>
      <c r="L44">
        <v>45034</v>
      </c>
      <c r="M44" t="s">
        <v>26</v>
      </c>
      <c r="N44" t="s">
        <v>27</v>
      </c>
      <c r="O44">
        <v>64813222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29" priority="4"/>
  </conditionalFormatting>
  <conditionalFormatting sqref="B2:B1048576">
    <cfRule type="duplicateValues" dxfId="28" priority="3"/>
  </conditionalFormatting>
  <conditionalFormatting sqref="A1">
    <cfRule type="duplicateValues" dxfId="27" priority="2"/>
  </conditionalFormatting>
  <conditionalFormatting sqref="B1">
    <cfRule type="duplicateValues" dxfId="26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3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3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3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3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3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3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3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3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3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3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3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3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3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3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3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3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3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3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3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3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3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3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3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3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3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3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3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3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3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3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3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3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3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3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3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3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3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3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3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3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3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3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3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3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3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3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3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3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3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3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3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3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3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3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3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3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3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3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3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3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3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3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3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3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3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3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3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3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3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3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3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3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3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3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3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3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3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3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3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3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3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3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3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3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3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3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3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3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3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3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3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3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3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3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3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3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3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3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3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1"/>
  <sheetViews>
    <sheetView topLeftCell="A4" workbookViewId="0">
      <selection activeCell="F14" sqref="F14"/>
    </sheetView>
  </sheetViews>
  <sheetFormatPr baseColWidth="10" defaultColWidth="26.1796875" defaultRowHeight="14.5" x14ac:dyDescent="0.35"/>
  <cols>
    <col min="1" max="1" width="15" bestFit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20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6.5" thickBot="1" x14ac:dyDescent="0.4">
      <c r="A2" s="18">
        <v>45033.767511574071</v>
      </c>
      <c r="B2" s="15" t="s">
        <v>4406</v>
      </c>
      <c r="C2" s="15" t="s">
        <v>4407</v>
      </c>
      <c r="D2" s="15">
        <v>6484</v>
      </c>
      <c r="E2" s="15" t="s">
        <v>32</v>
      </c>
      <c r="F2" s="19">
        <v>36306</v>
      </c>
      <c r="G2" s="15" t="s">
        <v>4408</v>
      </c>
      <c r="H2" s="15" t="s">
        <v>2617</v>
      </c>
      <c r="I2" s="15" t="s">
        <v>1639</v>
      </c>
      <c r="J2" s="15" t="s">
        <v>3027</v>
      </c>
      <c r="K2" s="15" t="s">
        <v>4409</v>
      </c>
      <c r="L2" s="20">
        <v>66841269</v>
      </c>
      <c r="M2" s="17" t="s">
        <v>4410</v>
      </c>
      <c r="N2" s="15" t="s">
        <v>2902</v>
      </c>
      <c r="O2" s="15" t="s">
        <v>2533</v>
      </c>
      <c r="P2" s="20">
        <v>202113452802</v>
      </c>
      <c r="Q2" s="19">
        <v>45005</v>
      </c>
      <c r="R2" s="15"/>
      <c r="S2" s="17" t="s">
        <v>3030</v>
      </c>
      <c r="T2" s="15"/>
    </row>
    <row r="3" spans="1:20" ht="26.5" thickBot="1" x14ac:dyDescent="0.4">
      <c r="A3" s="18">
        <v>45034.424039351848</v>
      </c>
      <c r="B3" s="15" t="s">
        <v>4411</v>
      </c>
      <c r="C3" s="15" t="s">
        <v>4412</v>
      </c>
      <c r="D3" s="15">
        <v>6295</v>
      </c>
      <c r="E3" s="15" t="s">
        <v>32</v>
      </c>
      <c r="F3" s="19">
        <v>34294</v>
      </c>
      <c r="G3" s="15" t="s">
        <v>2921</v>
      </c>
      <c r="H3" s="15" t="s">
        <v>2617</v>
      </c>
      <c r="I3" s="15" t="s">
        <v>244</v>
      </c>
      <c r="J3" s="15" t="s">
        <v>2728</v>
      </c>
      <c r="K3" s="15" t="s">
        <v>614</v>
      </c>
      <c r="L3" s="20">
        <v>67426130</v>
      </c>
      <c r="M3" s="15" t="s">
        <v>4413</v>
      </c>
      <c r="N3" s="15"/>
      <c r="Q3">
        <v>45034</v>
      </c>
      <c r="S3" t="s">
        <v>3024</v>
      </c>
    </row>
    <row r="4" spans="1:20" ht="26.5" thickBot="1" x14ac:dyDescent="0.4">
      <c r="A4" s="18">
        <v>45034.522037037037</v>
      </c>
      <c r="B4" s="15" t="s">
        <v>4414</v>
      </c>
      <c r="C4" s="15" t="s">
        <v>4415</v>
      </c>
      <c r="D4" s="16">
        <v>3070</v>
      </c>
      <c r="E4" s="15" t="s">
        <v>22</v>
      </c>
      <c r="F4" s="19">
        <v>36110</v>
      </c>
      <c r="G4" s="15" t="s">
        <v>735</v>
      </c>
      <c r="H4" s="15" t="s">
        <v>2617</v>
      </c>
      <c r="I4" s="15" t="s">
        <v>2802</v>
      </c>
      <c r="J4" s="15" t="s">
        <v>3039</v>
      </c>
      <c r="K4" s="15" t="s">
        <v>4416</v>
      </c>
      <c r="L4" s="20">
        <v>67977915</v>
      </c>
      <c r="M4" s="17" t="s">
        <v>4417</v>
      </c>
      <c r="N4" s="15"/>
      <c r="O4" s="15"/>
      <c r="P4" s="15"/>
      <c r="Q4" s="19">
        <v>45016</v>
      </c>
      <c r="R4" s="15"/>
      <c r="S4" s="17" t="s">
        <v>3030</v>
      </c>
    </row>
    <row r="5" spans="1:20" ht="15" thickBot="1" x14ac:dyDescent="0.4">
      <c r="A5" s="18">
        <v>45034.773657407408</v>
      </c>
      <c r="B5" s="15" t="s">
        <v>2755</v>
      </c>
      <c r="C5" s="15" t="s">
        <v>457</v>
      </c>
      <c r="D5" s="16">
        <v>6087</v>
      </c>
      <c r="E5" s="15" t="s">
        <v>22</v>
      </c>
      <c r="F5" s="19">
        <v>34256</v>
      </c>
      <c r="G5" s="15" t="s">
        <v>462</v>
      </c>
      <c r="H5" s="15" t="s">
        <v>2617</v>
      </c>
      <c r="I5" s="15" t="s">
        <v>1121</v>
      </c>
      <c r="J5" s="15" t="s">
        <v>2705</v>
      </c>
      <c r="K5" s="15">
        <v>62209094</v>
      </c>
      <c r="L5" s="20">
        <v>62209094</v>
      </c>
      <c r="M5" s="17" t="s">
        <v>4275</v>
      </c>
      <c r="N5" s="15" t="s">
        <v>2902</v>
      </c>
      <c r="O5" s="15"/>
      <c r="P5" s="15">
        <v>2602703004</v>
      </c>
      <c r="Q5" s="19">
        <v>45022</v>
      </c>
      <c r="R5" s="15"/>
      <c r="S5" s="17" t="s">
        <v>3024</v>
      </c>
    </row>
    <row r="6" spans="1:20" ht="26.5" thickBot="1" x14ac:dyDescent="0.4">
      <c r="A6" s="18">
        <v>45035.577048611114</v>
      </c>
      <c r="B6" s="15" t="s">
        <v>4276</v>
      </c>
      <c r="C6" s="15" t="s">
        <v>4277</v>
      </c>
      <c r="D6" s="16">
        <v>6088</v>
      </c>
      <c r="E6" s="15" t="s">
        <v>32</v>
      </c>
      <c r="F6" s="19">
        <v>32414</v>
      </c>
      <c r="G6" s="15" t="s">
        <v>2430</v>
      </c>
      <c r="H6" s="15" t="s">
        <v>2617</v>
      </c>
      <c r="I6" s="15" t="s">
        <v>3182</v>
      </c>
      <c r="J6" s="15" t="s">
        <v>2705</v>
      </c>
      <c r="K6" s="15" t="s">
        <v>2441</v>
      </c>
      <c r="L6" s="20">
        <v>97401753</v>
      </c>
      <c r="M6" s="17" t="s">
        <v>4278</v>
      </c>
      <c r="N6" s="15">
        <v>97401753</v>
      </c>
      <c r="O6" s="15"/>
      <c r="P6" s="15">
        <v>201910964349</v>
      </c>
      <c r="Q6" s="19">
        <v>45034</v>
      </c>
      <c r="R6" s="15"/>
      <c r="S6" s="17" t="s">
        <v>3024</v>
      </c>
    </row>
    <row r="7" spans="1:20" ht="26.5" thickBot="1" x14ac:dyDescent="0.4">
      <c r="A7" s="18">
        <v>45035.581331018519</v>
      </c>
      <c r="B7" s="15" t="s">
        <v>4279</v>
      </c>
      <c r="C7" s="15" t="s">
        <v>4280</v>
      </c>
      <c r="D7" s="16">
        <v>6089</v>
      </c>
      <c r="E7" s="15" t="s">
        <v>32</v>
      </c>
      <c r="F7" s="19">
        <v>34775</v>
      </c>
      <c r="G7" s="15" t="s">
        <v>4281</v>
      </c>
      <c r="H7" s="15" t="s">
        <v>2617</v>
      </c>
      <c r="I7" s="15" t="s">
        <v>3182</v>
      </c>
      <c r="J7" s="15" t="s">
        <v>2705</v>
      </c>
      <c r="K7" s="15" t="s">
        <v>2430</v>
      </c>
      <c r="L7" s="20">
        <v>96782028</v>
      </c>
      <c r="M7" s="17" t="s">
        <v>4282</v>
      </c>
      <c r="N7" s="15"/>
      <c r="O7" s="15"/>
      <c r="P7" s="15">
        <v>202214004984</v>
      </c>
      <c r="Q7" s="19">
        <v>45034</v>
      </c>
      <c r="R7" s="15"/>
      <c r="S7" s="17" t="s">
        <v>3024</v>
      </c>
    </row>
    <row r="8" spans="1:20" ht="26.5" thickBot="1" x14ac:dyDescent="0.4">
      <c r="A8" s="18">
        <v>45035.584039351852</v>
      </c>
      <c r="B8" s="15" t="s">
        <v>4418</v>
      </c>
      <c r="C8" s="15" t="s">
        <v>4419</v>
      </c>
      <c r="D8" s="16">
        <v>6090</v>
      </c>
      <c r="E8" s="15" t="s">
        <v>32</v>
      </c>
      <c r="F8" s="19">
        <v>34738</v>
      </c>
      <c r="G8" s="15" t="s">
        <v>2430</v>
      </c>
      <c r="H8" s="15" t="s">
        <v>2617</v>
      </c>
      <c r="I8" s="15" t="s">
        <v>3182</v>
      </c>
      <c r="J8" s="15" t="s">
        <v>2705</v>
      </c>
      <c r="K8" s="15" t="s">
        <v>2430</v>
      </c>
      <c r="L8" s="20">
        <v>64813222</v>
      </c>
      <c r="M8" s="17" t="s">
        <v>4420</v>
      </c>
      <c r="N8" s="15"/>
      <c r="O8" s="15"/>
      <c r="P8" s="15">
        <v>202335746881</v>
      </c>
      <c r="Q8" s="19">
        <v>45034</v>
      </c>
      <c r="R8" s="15"/>
      <c r="S8" s="17" t="s">
        <v>3024</v>
      </c>
    </row>
    <row r="9" spans="1:20" ht="15" thickBot="1" x14ac:dyDescent="0.4">
      <c r="A9" s="18"/>
      <c r="B9" s="15"/>
      <c r="C9" s="15"/>
      <c r="D9" s="16"/>
      <c r="E9" s="15"/>
      <c r="F9" s="19"/>
      <c r="G9" s="15"/>
      <c r="H9" s="15"/>
      <c r="I9" s="15"/>
      <c r="J9" s="15"/>
      <c r="K9" s="15"/>
      <c r="L9" s="20"/>
      <c r="M9" s="17"/>
      <c r="N9" s="15"/>
      <c r="O9" s="15"/>
      <c r="P9" s="15"/>
      <c r="Q9" s="19"/>
      <c r="R9" s="15"/>
      <c r="S9" s="17"/>
    </row>
    <row r="10" spans="1:20" s="2" customFormat="1" ht="15" thickBot="1" x14ac:dyDescent="0.4">
      <c r="A10" s="21"/>
      <c r="B10" s="22"/>
      <c r="C10" s="22"/>
      <c r="D10" s="16"/>
      <c r="E10" s="22"/>
      <c r="F10" s="23"/>
      <c r="G10" s="22"/>
      <c r="H10" s="22"/>
      <c r="I10" s="22"/>
      <c r="J10" s="22"/>
      <c r="K10" s="22"/>
      <c r="L10" s="24"/>
      <c r="M10" s="25"/>
      <c r="N10" s="22"/>
      <c r="O10" s="22"/>
      <c r="P10" s="22"/>
      <c r="Q10" s="23"/>
      <c r="R10" s="22"/>
      <c r="S10" s="25"/>
    </row>
    <row r="11" spans="1:20" ht="15" thickBot="1" x14ac:dyDescent="0.4">
      <c r="A11" s="18"/>
      <c r="B11" s="15"/>
      <c r="C11" s="15"/>
      <c r="D11" s="16"/>
      <c r="E11" s="15"/>
      <c r="F11" s="19"/>
      <c r="G11" s="15"/>
      <c r="H11" s="15"/>
      <c r="I11" s="15"/>
      <c r="J11" s="15"/>
      <c r="K11" s="15"/>
      <c r="L11" s="20"/>
      <c r="M11" s="17"/>
      <c r="N11" s="15"/>
      <c r="O11" s="15"/>
      <c r="P11" s="15"/>
      <c r="Q11" s="19"/>
      <c r="R11" s="15"/>
      <c r="S11" s="17"/>
    </row>
    <row r="12" spans="1:20" ht="15" thickBot="1" x14ac:dyDescent="0.4">
      <c r="A12" s="18"/>
      <c r="B12" s="15"/>
      <c r="C12" s="15"/>
      <c r="D12" s="16"/>
      <c r="E12" s="15"/>
      <c r="F12" s="19"/>
      <c r="G12" s="15"/>
      <c r="H12" s="15"/>
      <c r="I12" s="15"/>
      <c r="J12" s="15"/>
      <c r="K12" s="15"/>
      <c r="L12" s="20"/>
      <c r="M12" s="17"/>
      <c r="N12" s="15"/>
      <c r="O12" s="15"/>
      <c r="P12" s="15"/>
      <c r="Q12" s="19"/>
      <c r="R12" s="15"/>
      <c r="S12" s="17"/>
    </row>
    <row r="13" spans="1:20" ht="15" thickBot="1" x14ac:dyDescent="0.4">
      <c r="A13" s="18"/>
      <c r="B13" s="15"/>
      <c r="C13" s="15"/>
      <c r="D13" s="16"/>
      <c r="E13" s="15"/>
      <c r="F13" s="19"/>
      <c r="G13" s="15"/>
      <c r="H13" s="15"/>
      <c r="I13" s="15"/>
      <c r="J13" s="15"/>
      <c r="K13" s="15"/>
      <c r="L13" s="20"/>
      <c r="M13" s="17"/>
      <c r="N13" s="15"/>
      <c r="O13" s="15"/>
      <c r="P13" s="15"/>
      <c r="Q13" s="19"/>
      <c r="R13" s="15"/>
      <c r="S13" s="17"/>
    </row>
    <row r="14" spans="1:20" ht="15" thickBot="1" x14ac:dyDescent="0.4">
      <c r="A14" s="18"/>
      <c r="B14" s="15"/>
      <c r="C14" s="15"/>
      <c r="D14" s="16"/>
      <c r="E14" s="15"/>
      <c r="F14" s="19"/>
      <c r="G14" s="15"/>
      <c r="H14" s="15"/>
      <c r="I14" s="15"/>
      <c r="J14" s="15"/>
      <c r="K14" s="15"/>
      <c r="L14" s="20"/>
      <c r="M14" s="17"/>
      <c r="N14" s="15"/>
      <c r="O14" s="15"/>
      <c r="P14" s="15"/>
      <c r="Q14" s="19"/>
      <c r="R14" s="15"/>
      <c r="S14" s="17"/>
    </row>
    <row r="15" spans="1:20" ht="15" thickBot="1" x14ac:dyDescent="0.4">
      <c r="A15" s="18"/>
      <c r="B15" s="15"/>
      <c r="C15" s="15"/>
      <c r="D15" s="16"/>
      <c r="E15" s="15"/>
      <c r="F15" s="19"/>
      <c r="G15" s="15"/>
      <c r="H15" s="15"/>
      <c r="I15" s="15"/>
      <c r="J15" s="15"/>
      <c r="K15" s="15"/>
      <c r="L15" s="20"/>
      <c r="M15" s="17"/>
      <c r="N15" s="15"/>
      <c r="O15" s="15"/>
      <c r="P15" s="15"/>
      <c r="Q15" s="19"/>
      <c r="R15" s="15"/>
      <c r="S15" s="17"/>
    </row>
    <row r="16" spans="1:20" ht="15" thickBot="1" x14ac:dyDescent="0.4">
      <c r="A16" s="18"/>
      <c r="B16" s="15"/>
      <c r="C16" s="15"/>
      <c r="D16" s="16"/>
      <c r="E16" s="15"/>
      <c r="F16" s="19"/>
      <c r="G16" s="15"/>
      <c r="H16" s="15"/>
      <c r="I16" s="15"/>
      <c r="J16" s="15"/>
      <c r="K16" s="15"/>
      <c r="L16" s="20"/>
      <c r="M16" s="17"/>
      <c r="N16" s="15"/>
      <c r="O16" s="15"/>
      <c r="P16" s="15"/>
      <c r="Q16" s="19"/>
      <c r="R16" s="15"/>
      <c r="S16" s="17"/>
    </row>
    <row r="17" spans="1:26" ht="15" thickBot="1" x14ac:dyDescent="0.4">
      <c r="A17" s="18"/>
      <c r="B17" s="15"/>
      <c r="C17" s="15"/>
      <c r="D17" s="16"/>
      <c r="E17" s="15"/>
      <c r="F17" s="19"/>
      <c r="G17" s="15"/>
      <c r="H17" s="15"/>
      <c r="I17" s="15"/>
      <c r="J17" s="15"/>
      <c r="K17" s="15"/>
      <c r="L17" s="20"/>
      <c r="M17" s="17"/>
      <c r="N17" s="15"/>
      <c r="O17" s="15"/>
      <c r="P17" s="15"/>
      <c r="Q17" s="19"/>
      <c r="R17" s="15"/>
      <c r="S17" s="17"/>
    </row>
    <row r="18" spans="1:26" ht="15" thickBot="1" x14ac:dyDescent="0.4">
      <c r="A18" s="18"/>
      <c r="B18" s="15"/>
      <c r="C18" s="15"/>
      <c r="D18" s="16"/>
      <c r="E18" s="15"/>
      <c r="F18" s="19"/>
      <c r="G18" s="15"/>
      <c r="H18" s="15"/>
      <c r="I18" s="15"/>
      <c r="J18" s="15"/>
      <c r="K18" s="15"/>
      <c r="L18" s="20"/>
      <c r="M18" s="17"/>
      <c r="N18" s="15"/>
      <c r="O18" s="15"/>
      <c r="P18" s="15"/>
      <c r="Q18" s="19"/>
      <c r="R18" s="15"/>
      <c r="S18" s="17"/>
    </row>
    <row r="19" spans="1:26" ht="15" thickBot="1" x14ac:dyDescent="0.4">
      <c r="A19" s="18"/>
      <c r="B19" s="15"/>
      <c r="C19" s="15"/>
      <c r="D19" s="16"/>
      <c r="E19" s="15"/>
      <c r="F19" s="19"/>
      <c r="G19" s="15"/>
      <c r="H19" s="15"/>
      <c r="I19" s="15"/>
      <c r="J19" s="15"/>
      <c r="K19" s="15"/>
      <c r="L19" s="20"/>
      <c r="M19" s="17"/>
      <c r="N19" s="15"/>
      <c r="O19" s="15"/>
      <c r="P19" s="15"/>
      <c r="Q19" s="19"/>
      <c r="R19" s="15"/>
      <c r="S19" s="17"/>
    </row>
    <row r="20" spans="1:26" ht="15" thickBot="1" x14ac:dyDescent="0.4">
      <c r="A20" s="18"/>
      <c r="B20" s="15"/>
      <c r="C20" s="15"/>
      <c r="D20" s="16"/>
      <c r="E20" s="15"/>
      <c r="F20" s="19"/>
      <c r="G20" s="15"/>
      <c r="H20" s="15"/>
      <c r="I20" s="15"/>
      <c r="J20" s="15"/>
      <c r="K20" s="15"/>
      <c r="L20" s="20"/>
      <c r="M20" s="17"/>
      <c r="N20" s="15"/>
      <c r="O20" s="15"/>
      <c r="P20" s="15"/>
      <c r="Q20" s="19"/>
      <c r="R20" s="15"/>
      <c r="S20" s="17"/>
    </row>
    <row r="21" spans="1:26" ht="15" thickBot="1" x14ac:dyDescent="0.4">
      <c r="A21" s="18"/>
      <c r="B21" s="15"/>
      <c r="C21" s="15"/>
      <c r="D21" s="16"/>
      <c r="E21" s="15"/>
      <c r="F21" s="19"/>
      <c r="G21" s="15"/>
      <c r="H21" s="15"/>
      <c r="I21" s="15"/>
      <c r="J21" s="15"/>
      <c r="K21" s="15"/>
      <c r="L21" s="20"/>
      <c r="M21" s="17"/>
      <c r="N21" s="15"/>
      <c r="O21" s="15"/>
      <c r="P21" s="15"/>
      <c r="Q21" s="19"/>
      <c r="R21" s="15"/>
      <c r="S21" s="17"/>
    </row>
    <row r="22" spans="1:26" ht="15" thickBot="1" x14ac:dyDescent="0.4">
      <c r="A22" s="18"/>
      <c r="B22" s="15"/>
      <c r="C22" s="15"/>
      <c r="D22" s="16"/>
      <c r="E22" s="15"/>
      <c r="F22" s="19"/>
      <c r="G22" s="15"/>
      <c r="H22" s="15"/>
      <c r="I22" s="15"/>
      <c r="J22" s="15"/>
      <c r="K22" s="15"/>
      <c r="L22" s="20"/>
      <c r="M22" s="17"/>
      <c r="N22" s="15"/>
      <c r="O22" s="15"/>
      <c r="P22" s="15"/>
      <c r="Q22" s="19"/>
      <c r="R22" s="15"/>
      <c r="S22" s="17"/>
    </row>
    <row r="23" spans="1:26" ht="15" thickBot="1" x14ac:dyDescent="0.4">
      <c r="A23" s="18"/>
      <c r="B23" s="15"/>
      <c r="C23" s="15"/>
      <c r="D23" s="16"/>
      <c r="E23" s="15"/>
      <c r="F23" s="19"/>
      <c r="G23" s="15"/>
      <c r="H23" s="15"/>
      <c r="I23" s="15"/>
      <c r="J23" s="15"/>
      <c r="K23" s="15"/>
      <c r="L23" s="20"/>
      <c r="M23" s="17"/>
      <c r="N23" s="15"/>
      <c r="O23" s="15"/>
      <c r="P23" s="15"/>
      <c r="Q23" s="19"/>
      <c r="R23" s="15"/>
      <c r="S23" s="17"/>
    </row>
    <row r="24" spans="1:26" ht="15" thickBot="1" x14ac:dyDescent="0.4">
      <c r="A24" s="18"/>
      <c r="B24" s="15"/>
      <c r="C24" s="15"/>
      <c r="D24" s="16"/>
      <c r="E24" s="15"/>
      <c r="F24" s="19"/>
      <c r="G24" s="15"/>
      <c r="H24" s="15"/>
      <c r="I24" s="15"/>
      <c r="J24" s="15"/>
      <c r="K24" s="15"/>
      <c r="L24" s="20"/>
      <c r="M24" s="17"/>
      <c r="N24" s="15"/>
      <c r="O24" s="15"/>
      <c r="P24" s="15"/>
      <c r="Q24" s="19"/>
      <c r="R24" s="15"/>
      <c r="S24" s="17"/>
    </row>
    <row r="25" spans="1:26" ht="15" thickBot="1" x14ac:dyDescent="0.4">
      <c r="A25" s="18"/>
      <c r="B25" s="15"/>
      <c r="C25" s="15"/>
      <c r="D25" s="16"/>
      <c r="E25" s="15"/>
      <c r="F25" s="19"/>
      <c r="G25" s="15"/>
      <c r="H25" s="15"/>
      <c r="I25" s="15"/>
      <c r="J25" s="15"/>
      <c r="K25" s="15"/>
      <c r="L25" s="20"/>
      <c r="M25" s="17"/>
      <c r="N25" s="15"/>
      <c r="O25" s="15"/>
      <c r="P25" s="15"/>
      <c r="Q25" s="19"/>
      <c r="R25" s="15"/>
      <c r="S25" s="17"/>
    </row>
    <row r="26" spans="1:26" s="2" customFormat="1" ht="15" thickBot="1" x14ac:dyDescent="0.4">
      <c r="A26" s="21"/>
      <c r="B26" s="22"/>
      <c r="C26" s="22"/>
      <c r="D26" s="16"/>
      <c r="E26" s="22"/>
      <c r="F26" s="23"/>
      <c r="G26" s="22"/>
      <c r="H26" s="22"/>
      <c r="I26" s="22"/>
      <c r="J26" s="22"/>
      <c r="K26" s="22"/>
      <c r="L26" s="24"/>
      <c r="M26" s="22"/>
      <c r="N26" s="22"/>
      <c r="O26" s="22"/>
      <c r="P26" s="22"/>
      <c r="Q26" s="23"/>
      <c r="R26" s="22"/>
      <c r="S26" s="25"/>
      <c r="T26" s="22"/>
      <c r="U26" s="22"/>
      <c r="V26" s="22"/>
      <c r="W26" s="22"/>
      <c r="X26" s="22"/>
      <c r="Y26" s="22"/>
      <c r="Z26" s="22"/>
    </row>
    <row r="27" spans="1:26" s="2" customFormat="1" ht="15" thickBot="1" x14ac:dyDescent="0.4">
      <c r="A27" s="21"/>
      <c r="B27" s="22"/>
      <c r="C27" s="22"/>
      <c r="D27" s="16"/>
      <c r="E27" s="22"/>
      <c r="F27" s="23"/>
      <c r="G27" s="22"/>
      <c r="H27" s="22"/>
      <c r="I27" s="22"/>
      <c r="J27" s="22"/>
      <c r="K27" s="22"/>
      <c r="L27" s="24"/>
      <c r="M27" s="22"/>
      <c r="N27" s="22"/>
      <c r="O27" s="22"/>
      <c r="P27" s="22"/>
      <c r="Q27" s="23"/>
      <c r="R27" s="22"/>
      <c r="S27" s="25"/>
      <c r="T27" s="22"/>
      <c r="U27" s="22"/>
      <c r="V27" s="22"/>
      <c r="W27" s="22"/>
      <c r="X27" s="22"/>
      <c r="Y27" s="22"/>
      <c r="Z27" s="22"/>
    </row>
    <row r="28" spans="1:26" ht="15" thickBot="1" x14ac:dyDescent="0.4">
      <c r="A28" s="18"/>
      <c r="B28" s="15"/>
      <c r="C28" s="15"/>
      <c r="D28" s="16"/>
      <c r="E28" s="15"/>
      <c r="F28" s="19"/>
      <c r="G28" s="15"/>
      <c r="H28" s="15"/>
      <c r="I28" s="15"/>
      <c r="J28" s="15"/>
      <c r="K28" s="15"/>
      <c r="L28" s="20"/>
      <c r="M28" s="15"/>
      <c r="N28" s="15"/>
      <c r="O28" s="15"/>
      <c r="P28" s="15"/>
      <c r="Q28" s="19"/>
      <c r="R28" s="15"/>
      <c r="S28" s="17"/>
      <c r="T28" s="15"/>
      <c r="U28" s="15"/>
      <c r="V28" s="15"/>
      <c r="W28" s="15"/>
      <c r="X28" s="15"/>
      <c r="Y28" s="15"/>
      <c r="Z28" s="15"/>
    </row>
    <row r="29" spans="1:26" s="2" customFormat="1" ht="15" thickBot="1" x14ac:dyDescent="0.4">
      <c r="A29" s="21"/>
      <c r="B29" s="22"/>
      <c r="C29" s="22"/>
      <c r="D29" s="16"/>
      <c r="E29" s="22"/>
      <c r="F29" s="23"/>
      <c r="G29" s="22"/>
      <c r="H29" s="22"/>
      <c r="I29" s="22"/>
      <c r="J29" s="22"/>
      <c r="K29" s="22"/>
      <c r="L29" s="24"/>
      <c r="M29" s="22"/>
      <c r="N29" s="22"/>
      <c r="O29" s="22"/>
      <c r="P29" s="22"/>
      <c r="Q29" s="23"/>
      <c r="R29" s="22"/>
      <c r="S29" s="25"/>
      <c r="T29" s="22"/>
      <c r="U29" s="22"/>
      <c r="V29" s="22"/>
      <c r="W29" s="22"/>
      <c r="X29" s="22"/>
      <c r="Y29" s="22"/>
      <c r="Z29" s="22"/>
    </row>
    <row r="30" spans="1:26" ht="15" thickBot="1" x14ac:dyDescent="0.4">
      <c r="A30" s="18"/>
      <c r="B30" s="15"/>
      <c r="C30" s="15"/>
      <c r="D30" s="16"/>
      <c r="E30" s="15"/>
      <c r="F30" s="19"/>
      <c r="G30" s="15"/>
      <c r="H30" s="15"/>
      <c r="I30" s="15"/>
      <c r="J30" s="15"/>
      <c r="K30" s="15"/>
      <c r="L30" s="20"/>
      <c r="M30" s="17"/>
      <c r="N30" s="15"/>
      <c r="O30" s="15"/>
      <c r="P30" s="15"/>
      <c r="Q30" s="19"/>
      <c r="R30" s="15"/>
      <c r="S30" s="17"/>
      <c r="T30" s="15"/>
      <c r="U30" s="15"/>
      <c r="V30" s="15"/>
      <c r="W30" s="15"/>
      <c r="X30" s="15"/>
      <c r="Y30" s="15"/>
      <c r="Z30" s="15"/>
    </row>
    <row r="31" spans="1:26" ht="15" thickBot="1" x14ac:dyDescent="0.4">
      <c r="A31" s="18"/>
      <c r="B31" s="15"/>
      <c r="C31" s="15"/>
      <c r="D31" s="16"/>
      <c r="E31" s="15"/>
      <c r="F31" s="19"/>
      <c r="G31" s="15"/>
      <c r="H31" s="15"/>
      <c r="I31" s="15"/>
      <c r="J31" s="15"/>
      <c r="K31" s="15"/>
      <c r="L31" s="20"/>
      <c r="M31" s="17"/>
      <c r="N31" s="15"/>
      <c r="O31" s="15"/>
      <c r="P31" s="15"/>
      <c r="Q31" s="19"/>
      <c r="R31" s="15"/>
      <c r="S31" s="17"/>
      <c r="T31" s="15"/>
      <c r="U31" s="15"/>
      <c r="V31" s="15"/>
      <c r="W31" s="15"/>
      <c r="X31" s="15"/>
      <c r="Y31" s="15"/>
      <c r="Z31" s="15"/>
    </row>
    <row r="32" spans="1:26" ht="15" thickBot="1" x14ac:dyDescent="0.4">
      <c r="A32" s="18"/>
      <c r="B32" s="15"/>
      <c r="C32" s="15"/>
      <c r="D32" s="16"/>
      <c r="E32" s="15"/>
      <c r="F32" s="19"/>
      <c r="G32" s="15"/>
      <c r="H32" s="15"/>
      <c r="I32" s="15"/>
      <c r="J32" s="15"/>
      <c r="K32" s="15"/>
      <c r="L32" s="20"/>
      <c r="M32" s="17"/>
      <c r="N32" s="15"/>
      <c r="O32" s="15"/>
      <c r="P32" s="15"/>
      <c r="Q32" s="19"/>
      <c r="R32" s="15"/>
      <c r="S32" s="17"/>
      <c r="T32" s="15"/>
      <c r="U32" s="15"/>
      <c r="V32" s="15"/>
      <c r="W32" s="15"/>
      <c r="X32" s="15"/>
      <c r="Y32" s="15"/>
      <c r="Z32" s="15"/>
    </row>
    <row r="33" spans="1:26" ht="15" thickBot="1" x14ac:dyDescent="0.4">
      <c r="A33" s="18"/>
      <c r="B33" s="15"/>
      <c r="C33" s="15"/>
      <c r="D33" s="16"/>
      <c r="E33" s="15"/>
      <c r="F33" s="19"/>
      <c r="G33" s="15"/>
      <c r="H33" s="15"/>
      <c r="I33" s="15"/>
      <c r="J33" s="15"/>
      <c r="K33" s="15"/>
      <c r="L33" s="20"/>
      <c r="M33" s="17"/>
      <c r="N33" s="15"/>
      <c r="O33" s="15"/>
      <c r="P33" s="15"/>
      <c r="Q33" s="19"/>
      <c r="R33" s="15"/>
      <c r="S33" s="17"/>
      <c r="T33" s="15"/>
      <c r="U33" s="15"/>
      <c r="V33" s="15"/>
      <c r="W33" s="15"/>
      <c r="X33" s="15"/>
      <c r="Y33" s="15"/>
      <c r="Z33" s="15"/>
    </row>
    <row r="34" spans="1:26" ht="15" thickBot="1" x14ac:dyDescent="0.4">
      <c r="A34" s="18"/>
      <c r="B34" s="15"/>
      <c r="C34" s="15"/>
      <c r="D34" s="16"/>
      <c r="E34" s="15"/>
      <c r="F34" s="19"/>
      <c r="G34" s="15"/>
      <c r="H34" s="15"/>
      <c r="I34" s="15"/>
      <c r="J34" s="15"/>
      <c r="K34" s="15"/>
      <c r="L34" s="20"/>
      <c r="M34" s="17"/>
      <c r="N34" s="15"/>
      <c r="O34" s="15"/>
      <c r="P34" s="15"/>
      <c r="Q34" s="19"/>
      <c r="R34" s="15"/>
      <c r="S34" s="17"/>
      <c r="T34" s="15"/>
      <c r="U34" s="15"/>
      <c r="V34" s="15"/>
      <c r="W34" s="15"/>
      <c r="X34" s="15"/>
      <c r="Y34" s="15"/>
      <c r="Z34" s="15"/>
    </row>
    <row r="35" spans="1:26" ht="15" thickBot="1" x14ac:dyDescent="0.4">
      <c r="A35" s="18"/>
      <c r="B35" s="15"/>
      <c r="C35" s="15"/>
      <c r="D35" s="16"/>
      <c r="E35" s="15"/>
      <c r="F35" s="19"/>
      <c r="G35" s="15"/>
      <c r="H35" s="15"/>
      <c r="I35" s="15"/>
      <c r="J35" s="15"/>
      <c r="K35" s="15"/>
      <c r="L35" s="20"/>
      <c r="M35" s="17"/>
      <c r="N35" s="15"/>
      <c r="O35" s="15"/>
      <c r="P35" s="15"/>
      <c r="Q35" s="19"/>
      <c r="R35" s="15"/>
      <c r="S35" s="17"/>
      <c r="T35" s="15"/>
      <c r="U35" s="15"/>
      <c r="V35" s="15"/>
      <c r="W35" s="15"/>
      <c r="X35" s="15"/>
      <c r="Y35" s="15"/>
      <c r="Z35" s="15"/>
    </row>
    <row r="36" spans="1:26" ht="15" thickBot="1" x14ac:dyDescent="0.4">
      <c r="A36" s="18"/>
      <c r="B36" s="15"/>
      <c r="C36" s="15"/>
      <c r="D36" s="16"/>
      <c r="E36" s="15"/>
      <c r="F36" s="19"/>
      <c r="G36" s="15"/>
      <c r="H36" s="15"/>
      <c r="I36" s="15"/>
      <c r="J36" s="15"/>
      <c r="K36" s="15"/>
      <c r="L36" s="20"/>
      <c r="M36" s="17"/>
      <c r="N36" s="15"/>
      <c r="O36" s="15"/>
      <c r="P36" s="15"/>
      <c r="Q36" s="19"/>
      <c r="R36" s="15"/>
      <c r="S36" s="17"/>
      <c r="T36" s="15"/>
      <c r="U36" s="15"/>
      <c r="V36" s="15"/>
      <c r="W36" s="15"/>
      <c r="X36" s="15"/>
      <c r="Y36" s="15"/>
      <c r="Z36" s="15"/>
    </row>
    <row r="37" spans="1:26" ht="15" thickBot="1" x14ac:dyDescent="0.4">
      <c r="A37" s="18"/>
      <c r="B37" s="15"/>
      <c r="C37" s="15"/>
      <c r="D37" s="16"/>
      <c r="E37" s="15"/>
      <c r="F37" s="19"/>
      <c r="G37" s="15"/>
      <c r="H37" s="15"/>
      <c r="I37" s="15"/>
      <c r="J37" s="15"/>
      <c r="K37" s="15"/>
      <c r="L37" s="20"/>
      <c r="M37" s="17"/>
      <c r="N37" s="15"/>
      <c r="O37" s="15"/>
      <c r="P37" s="15"/>
      <c r="Q37" s="19"/>
      <c r="R37" s="15"/>
      <c r="S37" s="17"/>
      <c r="T37" s="15"/>
      <c r="U37" s="15"/>
      <c r="V37" s="15"/>
      <c r="W37" s="15"/>
      <c r="X37" s="15"/>
      <c r="Y37" s="15"/>
      <c r="Z37" s="15"/>
    </row>
    <row r="38" spans="1:26" ht="15" thickBot="1" x14ac:dyDescent="0.4">
      <c r="A38" s="18"/>
      <c r="B38" s="15"/>
      <c r="C38" s="15"/>
      <c r="D38" s="16"/>
      <c r="E38" s="15"/>
      <c r="F38" s="19"/>
      <c r="G38" s="15"/>
      <c r="H38" s="15"/>
      <c r="I38" s="15"/>
      <c r="J38" s="15"/>
      <c r="K38" s="15"/>
      <c r="L38" s="20"/>
      <c r="M38" s="17"/>
      <c r="N38" s="15"/>
      <c r="O38" s="15"/>
      <c r="P38" s="15"/>
      <c r="Q38" s="19"/>
      <c r="R38" s="15"/>
      <c r="S38" s="17"/>
      <c r="T38" s="15"/>
      <c r="U38" s="15"/>
      <c r="V38" s="15"/>
      <c r="W38" s="15"/>
      <c r="X38" s="15"/>
      <c r="Y38" s="15"/>
      <c r="Z38" s="15"/>
    </row>
    <row r="39" spans="1:26" ht="15" thickBot="1" x14ac:dyDescent="0.4">
      <c r="A39" s="18"/>
      <c r="B39" s="15"/>
      <c r="C39" s="15"/>
      <c r="D39" s="16"/>
      <c r="E39" s="15"/>
      <c r="F39" s="19"/>
      <c r="G39" s="15"/>
      <c r="H39" s="15"/>
      <c r="I39" s="15"/>
      <c r="J39" s="15"/>
      <c r="K39" s="15"/>
      <c r="L39" s="20"/>
      <c r="M39" s="17"/>
      <c r="N39" s="15"/>
      <c r="O39" s="15"/>
      <c r="P39" s="15"/>
      <c r="Q39" s="19"/>
      <c r="R39" s="15"/>
      <c r="S39" s="17"/>
      <c r="T39" s="15"/>
      <c r="U39" s="15"/>
      <c r="V39" s="15"/>
      <c r="W39" s="15"/>
      <c r="X39" s="15"/>
      <c r="Y39" s="15"/>
      <c r="Z39" s="15"/>
    </row>
    <row r="40" spans="1:26" ht="15" thickBot="1" x14ac:dyDescent="0.4">
      <c r="A40" s="18"/>
      <c r="B40" s="15"/>
      <c r="C40" s="15"/>
      <c r="D40" s="16"/>
      <c r="E40" s="15"/>
      <c r="F40" s="19"/>
      <c r="G40" s="15"/>
      <c r="H40" s="15"/>
      <c r="I40" s="15"/>
      <c r="J40" s="15"/>
      <c r="K40" s="15"/>
      <c r="L40" s="20"/>
      <c r="M40" s="17"/>
      <c r="N40" s="15"/>
      <c r="O40" s="15"/>
      <c r="P40" s="15"/>
      <c r="Q40" s="19"/>
      <c r="R40" s="15"/>
      <c r="S40" s="17"/>
      <c r="T40" s="15"/>
      <c r="U40" s="15"/>
      <c r="V40" s="15"/>
      <c r="W40" s="15"/>
      <c r="X40" s="15"/>
      <c r="Y40" s="15"/>
      <c r="Z40" s="15"/>
    </row>
    <row r="41" spans="1:26" ht="15" thickBot="1" x14ac:dyDescent="0.4">
      <c r="A41" s="18"/>
      <c r="B41" s="15"/>
      <c r="C41" s="15"/>
      <c r="D41" s="16"/>
      <c r="E41" s="15"/>
      <c r="F41" s="19"/>
      <c r="G41" s="15"/>
      <c r="H41" s="15"/>
      <c r="I41" s="15"/>
      <c r="J41" s="15"/>
      <c r="K41" s="15"/>
      <c r="L41" s="20"/>
      <c r="M41" s="17"/>
      <c r="N41" s="15"/>
      <c r="O41" s="15"/>
      <c r="P41" s="15"/>
      <c r="Q41" s="19"/>
      <c r="R41" s="15"/>
      <c r="S41" s="17"/>
      <c r="T41" s="15"/>
      <c r="U41" s="15"/>
      <c r="V41" s="15"/>
      <c r="W41" s="15"/>
      <c r="X41" s="15"/>
      <c r="Y41" s="15"/>
      <c r="Z41" s="15"/>
    </row>
    <row r="42" spans="1:26" ht="15" thickBot="1" x14ac:dyDescent="0.4">
      <c r="A42" s="18"/>
      <c r="B42" s="15"/>
      <c r="C42" s="15"/>
      <c r="D42" s="16"/>
      <c r="E42" s="15"/>
      <c r="F42" s="19"/>
      <c r="G42" s="15"/>
      <c r="H42" s="15"/>
      <c r="I42" s="15"/>
      <c r="J42" s="15"/>
      <c r="K42" s="15"/>
      <c r="L42" s="20"/>
      <c r="M42" s="17"/>
      <c r="N42" s="15"/>
      <c r="O42" s="15"/>
      <c r="P42" s="15"/>
      <c r="Q42" s="19"/>
      <c r="R42" s="15"/>
      <c r="S42" s="17"/>
      <c r="T42" s="15"/>
      <c r="U42" s="15"/>
      <c r="V42" s="15"/>
      <c r="W42" s="15"/>
      <c r="X42" s="15"/>
      <c r="Y42" s="15"/>
      <c r="Z42" s="15"/>
    </row>
    <row r="43" spans="1:26" ht="15" thickBot="1" x14ac:dyDescent="0.4">
      <c r="A43" s="18"/>
      <c r="B43" s="15"/>
      <c r="C43" s="15"/>
      <c r="D43" s="16"/>
      <c r="E43" s="15"/>
      <c r="F43" s="19"/>
      <c r="G43" s="15"/>
      <c r="H43" s="15"/>
      <c r="I43" s="15"/>
      <c r="J43" s="15"/>
      <c r="K43" s="15"/>
      <c r="L43" s="20"/>
      <c r="M43" s="17"/>
      <c r="N43" s="15"/>
      <c r="O43" s="15"/>
      <c r="P43" s="15"/>
      <c r="Q43" s="19"/>
      <c r="R43" s="15"/>
      <c r="S43" s="17"/>
      <c r="T43" s="15"/>
      <c r="U43" s="15"/>
      <c r="V43" s="15"/>
      <c r="W43" s="15"/>
      <c r="X43" s="15"/>
      <c r="Y43" s="15"/>
      <c r="Z43" s="15"/>
    </row>
    <row r="44" spans="1:26" ht="15" thickBot="1" x14ac:dyDescent="0.4">
      <c r="A44" s="18"/>
      <c r="B44" s="15"/>
      <c r="C44" s="15"/>
      <c r="D44" s="16"/>
      <c r="E44" s="15"/>
      <c r="F44" s="19"/>
      <c r="G44" s="15"/>
      <c r="H44" s="15"/>
      <c r="I44" s="15"/>
      <c r="J44" s="15"/>
      <c r="K44" s="15"/>
      <c r="L44" s="20"/>
      <c r="M44" s="17"/>
      <c r="N44" s="15"/>
      <c r="O44" s="15"/>
      <c r="P44" s="15"/>
      <c r="Q44" s="19"/>
      <c r="R44" s="15"/>
      <c r="S44" s="17"/>
      <c r="T44" s="15"/>
      <c r="U44" s="15"/>
      <c r="V44" s="15"/>
      <c r="W44" s="15"/>
      <c r="X44" s="15"/>
      <c r="Y44" s="15"/>
      <c r="Z44" s="15"/>
    </row>
    <row r="45" spans="1:26" ht="15" thickBot="1" x14ac:dyDescent="0.4">
      <c r="A45" s="18"/>
      <c r="B45" s="15"/>
      <c r="C45" s="15"/>
      <c r="D45" s="16"/>
      <c r="E45" s="15"/>
      <c r="F45" s="19"/>
      <c r="G45" s="15"/>
      <c r="H45" s="15"/>
      <c r="I45" s="15"/>
      <c r="J45" s="15"/>
      <c r="K45" s="15"/>
      <c r="L45" s="20"/>
      <c r="M45" s="17"/>
      <c r="N45" s="15"/>
      <c r="O45" s="15"/>
      <c r="P45" s="15"/>
      <c r="Q45" s="19"/>
      <c r="R45" s="15"/>
      <c r="S45" s="17"/>
      <c r="T45" s="15"/>
      <c r="U45" s="15"/>
      <c r="V45" s="15"/>
      <c r="W45" s="15"/>
      <c r="X45" s="15"/>
      <c r="Y45" s="15"/>
      <c r="Z45" s="15"/>
    </row>
    <row r="46" spans="1:26" ht="15" thickBot="1" x14ac:dyDescent="0.4">
      <c r="A46" s="18"/>
      <c r="B46" s="15"/>
      <c r="C46" s="15"/>
      <c r="D46" s="16"/>
      <c r="E46" s="15"/>
      <c r="F46" s="19"/>
      <c r="G46" s="15"/>
      <c r="H46" s="15"/>
      <c r="I46" s="15"/>
      <c r="J46" s="15"/>
      <c r="K46" s="15"/>
      <c r="L46" s="20"/>
      <c r="M46" s="17"/>
      <c r="N46" s="15"/>
      <c r="O46" s="15"/>
      <c r="P46" s="15"/>
      <c r="Q46" s="19"/>
      <c r="R46" s="15"/>
      <c r="S46" s="17"/>
      <c r="T46" s="15"/>
      <c r="U46" s="15"/>
      <c r="V46" s="15"/>
      <c r="W46" s="15"/>
      <c r="X46" s="15"/>
      <c r="Y46" s="15"/>
      <c r="Z46" s="15"/>
    </row>
    <row r="47" spans="1:26" ht="15" thickBot="1" x14ac:dyDescent="0.4">
      <c r="A47" s="18"/>
      <c r="B47" s="15"/>
      <c r="C47" s="15"/>
      <c r="D47" s="16"/>
      <c r="E47" s="15"/>
      <c r="F47" s="19"/>
      <c r="G47" s="15"/>
      <c r="H47" s="15"/>
      <c r="I47" s="15"/>
      <c r="J47" s="15"/>
      <c r="K47" s="15"/>
      <c r="L47" s="20"/>
      <c r="M47" s="17"/>
      <c r="N47" s="15"/>
      <c r="O47" s="15"/>
      <c r="P47" s="15"/>
      <c r="Q47" s="19"/>
      <c r="R47" s="15"/>
      <c r="S47" s="17"/>
      <c r="T47" s="15"/>
      <c r="U47" s="15"/>
      <c r="V47" s="15"/>
      <c r="W47" s="15"/>
      <c r="X47" s="15"/>
      <c r="Y47" s="15"/>
      <c r="Z47" s="15"/>
    </row>
    <row r="48" spans="1:26" ht="15" thickBot="1" x14ac:dyDescent="0.4">
      <c r="A48" s="18"/>
      <c r="B48" s="15"/>
      <c r="C48" s="15"/>
      <c r="D48" s="16"/>
      <c r="E48" s="15"/>
      <c r="F48" s="19"/>
      <c r="G48" s="15"/>
      <c r="H48" s="15"/>
      <c r="I48" s="15"/>
      <c r="J48" s="15"/>
      <c r="K48" s="15"/>
      <c r="L48" s="20"/>
      <c r="M48" s="17"/>
      <c r="N48" s="15"/>
      <c r="O48" s="15"/>
      <c r="P48" s="15"/>
      <c r="Q48" s="19"/>
      <c r="R48" s="15"/>
      <c r="S48" s="17"/>
      <c r="T48" s="15"/>
      <c r="U48" s="15"/>
      <c r="V48" s="15"/>
      <c r="W48" s="15"/>
      <c r="X48" s="15"/>
      <c r="Y48" s="15"/>
      <c r="Z48" s="15"/>
    </row>
    <row r="49" spans="1:26" ht="15" thickBot="1" x14ac:dyDescent="0.4">
      <c r="A49" s="18"/>
      <c r="B49" s="15"/>
      <c r="C49" s="15"/>
      <c r="D49" s="16"/>
      <c r="E49" s="15"/>
      <c r="F49" s="19"/>
      <c r="G49" s="15"/>
      <c r="H49" s="15"/>
      <c r="I49" s="15"/>
      <c r="J49" s="15"/>
      <c r="K49" s="15"/>
      <c r="L49" s="20"/>
      <c r="M49" s="17"/>
      <c r="N49" s="15"/>
      <c r="O49" s="15"/>
      <c r="P49" s="15"/>
      <c r="Q49" s="19"/>
      <c r="R49" s="15"/>
      <c r="S49" s="17"/>
      <c r="T49" s="15"/>
      <c r="U49" s="15"/>
      <c r="V49" s="15"/>
      <c r="W49" s="15"/>
      <c r="X49" s="15"/>
      <c r="Y49" s="15"/>
      <c r="Z49" s="15"/>
    </row>
    <row r="50" spans="1:26" ht="15" thickBot="1" x14ac:dyDescent="0.4">
      <c r="A50" s="18"/>
      <c r="B50" s="15"/>
      <c r="C50" s="15"/>
      <c r="D50" s="16"/>
      <c r="E50" s="15"/>
      <c r="F50" s="19"/>
      <c r="G50" s="15"/>
      <c r="H50" s="15"/>
      <c r="I50" s="15"/>
      <c r="J50" s="15"/>
      <c r="K50" s="15"/>
      <c r="L50" s="20"/>
      <c r="M50" s="17"/>
      <c r="N50" s="15"/>
      <c r="O50" s="15"/>
      <c r="P50" s="15"/>
      <c r="Q50" s="19"/>
      <c r="R50" s="15"/>
      <c r="S50" s="17"/>
      <c r="T50" s="15"/>
      <c r="U50" s="15"/>
      <c r="V50" s="15"/>
      <c r="W50" s="15"/>
      <c r="X50" s="15"/>
      <c r="Y50" s="15"/>
      <c r="Z50" s="15"/>
    </row>
    <row r="51" spans="1:26" ht="15" thickBot="1" x14ac:dyDescent="0.4">
      <c r="A51" s="18"/>
      <c r="B51" s="15"/>
      <c r="C51" s="15"/>
      <c r="D51" s="16"/>
      <c r="E51" s="15"/>
      <c r="F51" s="19"/>
      <c r="G51" s="15"/>
      <c r="H51" s="15"/>
      <c r="I51" s="15"/>
      <c r="J51" s="15"/>
      <c r="K51" s="15"/>
      <c r="L51" s="20"/>
      <c r="M51" s="17"/>
      <c r="N51" s="15"/>
      <c r="O51" s="15"/>
      <c r="P51" s="15"/>
      <c r="Q51" s="19"/>
      <c r="R51" s="15"/>
      <c r="S51" s="17"/>
      <c r="T51" s="15"/>
      <c r="U51" s="15"/>
      <c r="V51" s="15"/>
      <c r="W51" s="15"/>
      <c r="X51" s="15"/>
      <c r="Y51" s="15"/>
      <c r="Z51" s="15"/>
    </row>
    <row r="52" spans="1:26" ht="15" thickBot="1" x14ac:dyDescent="0.4">
      <c r="A52" s="18"/>
      <c r="B52" s="15"/>
      <c r="C52" s="15"/>
      <c r="D52" s="16"/>
      <c r="E52" s="15"/>
      <c r="F52" s="19"/>
      <c r="G52" s="15"/>
      <c r="H52" s="15"/>
      <c r="I52" s="15"/>
      <c r="J52" s="15"/>
      <c r="K52" s="15"/>
      <c r="L52" s="20"/>
      <c r="M52" s="17"/>
      <c r="N52" s="15"/>
      <c r="O52" s="15"/>
      <c r="P52" s="15"/>
      <c r="Q52" s="19"/>
      <c r="R52" s="15"/>
      <c r="S52" s="17"/>
      <c r="T52" s="15"/>
      <c r="U52" s="15"/>
      <c r="V52" s="15"/>
      <c r="W52" s="15"/>
      <c r="X52" s="15"/>
      <c r="Y52" s="15"/>
      <c r="Z52" s="15"/>
    </row>
    <row r="53" spans="1:26" ht="15" thickBot="1" x14ac:dyDescent="0.4">
      <c r="A53" s="18"/>
      <c r="B53" s="15"/>
      <c r="C53" s="15"/>
      <c r="D53" s="16"/>
      <c r="E53" s="15"/>
      <c r="F53" s="19"/>
      <c r="G53" s="15"/>
      <c r="H53" s="15"/>
      <c r="I53" s="15"/>
      <c r="J53" s="15"/>
      <c r="K53" s="15"/>
      <c r="L53" s="20"/>
      <c r="M53" s="17"/>
      <c r="N53" s="15"/>
      <c r="O53" s="15"/>
      <c r="P53" s="15"/>
      <c r="Q53" s="19"/>
      <c r="R53" s="15"/>
      <c r="S53" s="17"/>
      <c r="T53" s="15"/>
      <c r="U53" s="15"/>
      <c r="V53" s="15"/>
      <c r="W53" s="15"/>
      <c r="X53" s="15"/>
      <c r="Y53" s="15"/>
      <c r="Z53" s="15"/>
    </row>
    <row r="54" spans="1:26" ht="15" thickBot="1" x14ac:dyDescent="0.4">
      <c r="A54" s="18"/>
      <c r="B54" s="15"/>
      <c r="C54" s="15"/>
      <c r="D54" s="16"/>
      <c r="E54" s="15"/>
      <c r="F54" s="19"/>
      <c r="G54" s="15"/>
      <c r="H54" s="15"/>
      <c r="I54" s="15"/>
      <c r="J54" s="15"/>
      <c r="K54" s="15"/>
      <c r="L54" s="20"/>
      <c r="M54" s="17"/>
      <c r="N54" s="15"/>
      <c r="O54" s="15"/>
      <c r="P54" s="15"/>
      <c r="Q54" s="19"/>
      <c r="R54" s="15"/>
      <c r="S54" s="17"/>
      <c r="T54" s="15"/>
      <c r="U54" s="15"/>
      <c r="V54" s="15"/>
      <c r="W54" s="15"/>
      <c r="X54" s="15"/>
      <c r="Y54" s="15"/>
      <c r="Z54" s="15"/>
    </row>
    <row r="55" spans="1:26" ht="15" thickBot="1" x14ac:dyDescent="0.4">
      <c r="A55" s="18"/>
      <c r="B55" s="15"/>
      <c r="C55" s="15"/>
      <c r="D55" s="16"/>
      <c r="E55" s="15"/>
      <c r="F55" s="19"/>
      <c r="G55" s="15"/>
      <c r="H55" s="15"/>
      <c r="I55" s="15"/>
      <c r="J55" s="15"/>
      <c r="K55" s="15"/>
      <c r="L55" s="20"/>
      <c r="M55" s="17"/>
      <c r="N55" s="15"/>
      <c r="O55" s="15"/>
      <c r="P55" s="15"/>
      <c r="Q55" s="19"/>
      <c r="R55" s="15"/>
      <c r="S55" s="17"/>
      <c r="T55" s="15"/>
      <c r="U55" s="15"/>
      <c r="V55" s="15"/>
      <c r="W55" s="15"/>
      <c r="X55" s="15"/>
      <c r="Y55" s="15"/>
      <c r="Z55" s="15"/>
    </row>
    <row r="56" spans="1:26" ht="15" thickBot="1" x14ac:dyDescent="0.4">
      <c r="A56" s="18"/>
      <c r="B56" s="15"/>
      <c r="C56" s="15"/>
      <c r="D56" s="16"/>
      <c r="E56" s="15"/>
      <c r="F56" s="19"/>
      <c r="G56" s="15"/>
      <c r="H56" s="15"/>
      <c r="I56" s="15"/>
      <c r="J56" s="15"/>
      <c r="K56" s="15"/>
      <c r="L56" s="20"/>
      <c r="M56" s="17"/>
      <c r="N56" s="15"/>
      <c r="O56" s="15"/>
      <c r="P56" s="15"/>
      <c r="Q56" s="19"/>
      <c r="R56" s="15"/>
      <c r="S56" s="17"/>
      <c r="T56" s="15"/>
      <c r="U56" s="15"/>
      <c r="V56" s="15"/>
      <c r="W56" s="15"/>
      <c r="X56" s="15"/>
      <c r="Y56" s="15"/>
      <c r="Z56" s="15"/>
    </row>
    <row r="57" spans="1:26" ht="15" thickBot="1" x14ac:dyDescent="0.4">
      <c r="A57" s="18"/>
      <c r="B57" s="15"/>
      <c r="C57" s="15"/>
      <c r="D57" s="16"/>
      <c r="E57" s="15"/>
      <c r="F57" s="19"/>
      <c r="G57" s="15"/>
      <c r="H57" s="15"/>
      <c r="I57" s="15"/>
      <c r="J57" s="15"/>
      <c r="K57" s="15"/>
      <c r="L57" s="20"/>
      <c r="M57" s="17"/>
      <c r="N57" s="15"/>
      <c r="O57" s="15"/>
      <c r="P57" s="15"/>
      <c r="Q57" s="19"/>
      <c r="R57" s="15"/>
      <c r="S57" s="17"/>
      <c r="T57" s="15"/>
      <c r="U57" s="15"/>
      <c r="V57" s="15"/>
      <c r="W57" s="15"/>
      <c r="X57" s="15"/>
      <c r="Y57" s="15"/>
      <c r="Z57" s="15"/>
    </row>
    <row r="58" spans="1:26" ht="15" thickBot="1" x14ac:dyDescent="0.4">
      <c r="A58" s="18"/>
      <c r="B58" s="15"/>
      <c r="C58" s="15"/>
      <c r="D58" s="16"/>
      <c r="E58" s="15"/>
      <c r="F58" s="19"/>
      <c r="G58" s="15"/>
      <c r="H58" s="15"/>
      <c r="I58" s="15"/>
      <c r="J58" s="15"/>
      <c r="K58" s="15"/>
      <c r="L58" s="20"/>
      <c r="M58" s="17"/>
      <c r="N58" s="15"/>
      <c r="O58" s="15"/>
      <c r="P58" s="15"/>
      <c r="Q58" s="19"/>
      <c r="R58" s="15"/>
      <c r="S58" s="17"/>
      <c r="T58" s="15"/>
      <c r="U58" s="15"/>
      <c r="V58" s="15"/>
      <c r="W58" s="15"/>
      <c r="X58" s="15"/>
      <c r="Y58" s="15"/>
      <c r="Z58" s="15"/>
    </row>
    <row r="59" spans="1:26" ht="15" thickBot="1" x14ac:dyDescent="0.4">
      <c r="A59" s="18"/>
      <c r="B59" s="15"/>
      <c r="C59" s="15"/>
      <c r="D59" s="16"/>
      <c r="E59" s="15"/>
      <c r="F59" s="19"/>
      <c r="G59" s="15"/>
      <c r="H59" s="15"/>
      <c r="I59" s="15"/>
      <c r="J59" s="15"/>
      <c r="K59" s="15"/>
      <c r="L59" s="20"/>
      <c r="M59" s="17"/>
      <c r="N59" s="15"/>
      <c r="O59" s="15"/>
      <c r="P59" s="15"/>
      <c r="Q59" s="19"/>
      <c r="R59" s="15"/>
      <c r="S59" s="17"/>
      <c r="T59" s="15"/>
      <c r="U59" s="15"/>
      <c r="V59" s="15"/>
      <c r="W59" s="15"/>
      <c r="X59" s="15"/>
      <c r="Y59" s="15"/>
      <c r="Z59" s="15"/>
    </row>
    <row r="60" spans="1:26" ht="15" thickBot="1" x14ac:dyDescent="0.4">
      <c r="A60" s="18"/>
      <c r="B60" s="15"/>
      <c r="C60" s="15"/>
      <c r="D60" s="16"/>
      <c r="E60" s="15"/>
      <c r="F60" s="19"/>
      <c r="G60" s="15"/>
      <c r="H60" s="15"/>
      <c r="I60" s="15"/>
      <c r="J60" s="15"/>
      <c r="K60" s="15"/>
      <c r="L60" s="20"/>
      <c r="M60" s="17"/>
      <c r="N60" s="15"/>
      <c r="O60" s="15"/>
      <c r="P60" s="15"/>
      <c r="Q60" s="19"/>
      <c r="R60" s="15"/>
      <c r="S60" s="17"/>
      <c r="T60" s="15"/>
      <c r="U60" s="15"/>
      <c r="V60" s="15"/>
      <c r="W60" s="15"/>
      <c r="X60" s="15"/>
      <c r="Y60" s="15"/>
      <c r="Z60" s="15"/>
    </row>
    <row r="61" spans="1:26" ht="15" thickBot="1" x14ac:dyDescent="0.4">
      <c r="A61" s="18"/>
      <c r="B61" s="15"/>
      <c r="C61" s="15"/>
      <c r="D61" s="16"/>
      <c r="E61" s="15"/>
      <c r="F61" s="19"/>
      <c r="G61" s="15"/>
      <c r="H61" s="15"/>
      <c r="I61" s="15"/>
      <c r="J61" s="15"/>
      <c r="K61" s="15"/>
      <c r="L61" s="20"/>
      <c r="M61" s="17"/>
      <c r="N61" s="15"/>
      <c r="O61" s="15"/>
      <c r="P61" s="15"/>
      <c r="Q61" s="19"/>
      <c r="R61" s="15"/>
      <c r="S61" s="17"/>
      <c r="T61" s="15"/>
      <c r="U61" s="15"/>
      <c r="V61" s="15"/>
      <c r="W61" s="15"/>
      <c r="X61" s="15"/>
      <c r="Y61" s="15"/>
      <c r="Z61" s="15"/>
    </row>
    <row r="62" spans="1:26" ht="15" thickBot="1" x14ac:dyDescent="0.4">
      <c r="A62" s="18"/>
      <c r="B62" s="15"/>
      <c r="C62" s="15"/>
      <c r="D62" s="16"/>
      <c r="E62" s="15"/>
      <c r="F62" s="19"/>
      <c r="G62" s="15"/>
      <c r="H62" s="15"/>
      <c r="I62" s="15"/>
      <c r="J62" s="15"/>
      <c r="K62" s="15"/>
      <c r="L62" s="20"/>
      <c r="M62" s="17"/>
      <c r="N62" s="15"/>
      <c r="O62" s="15"/>
      <c r="P62" s="15"/>
      <c r="Q62" s="19"/>
      <c r="R62" s="15"/>
      <c r="S62" s="17"/>
      <c r="T62" s="15"/>
      <c r="U62" s="15"/>
      <c r="V62" s="15"/>
      <c r="W62" s="15"/>
      <c r="X62" s="15"/>
      <c r="Y62" s="15"/>
      <c r="Z62" s="15"/>
    </row>
    <row r="63" spans="1:26" ht="15" thickBot="1" x14ac:dyDescent="0.4">
      <c r="A63" s="18"/>
      <c r="B63" s="15"/>
      <c r="C63" s="15"/>
      <c r="D63" s="16"/>
      <c r="E63" s="15"/>
      <c r="F63" s="19"/>
      <c r="G63" s="15"/>
      <c r="H63" s="15"/>
      <c r="I63" s="15"/>
      <c r="J63" s="15"/>
      <c r="K63" s="15"/>
      <c r="L63" s="20"/>
      <c r="M63" s="17"/>
      <c r="N63" s="15"/>
      <c r="O63" s="15"/>
      <c r="P63" s="15"/>
      <c r="Q63" s="19"/>
      <c r="R63" s="15"/>
      <c r="S63" s="17"/>
      <c r="T63" s="15"/>
      <c r="U63" s="15"/>
      <c r="V63" s="15"/>
      <c r="W63" s="15"/>
      <c r="X63" s="15"/>
      <c r="Y63" s="15"/>
      <c r="Z63" s="15"/>
    </row>
    <row r="64" spans="1:26" ht="15" thickBot="1" x14ac:dyDescent="0.4">
      <c r="A64" s="18"/>
      <c r="B64" s="15"/>
      <c r="C64" s="15"/>
      <c r="D64" s="16"/>
      <c r="E64" s="15"/>
      <c r="F64" s="19"/>
      <c r="G64" s="15"/>
      <c r="H64" s="15"/>
      <c r="I64" s="15"/>
      <c r="J64" s="15"/>
      <c r="K64" s="15"/>
      <c r="L64" s="20"/>
      <c r="M64" s="17"/>
      <c r="N64" s="15"/>
      <c r="O64" s="15"/>
      <c r="P64" s="15"/>
      <c r="Q64" s="19"/>
      <c r="R64" s="15"/>
      <c r="S64" s="17"/>
      <c r="T64" s="15"/>
      <c r="U64" s="15"/>
      <c r="V64" s="15"/>
      <c r="W64" s="15"/>
      <c r="X64" s="15"/>
      <c r="Y64" s="15"/>
      <c r="Z64" s="15"/>
    </row>
    <row r="65" spans="1:26" ht="15" thickBot="1" x14ac:dyDescent="0.4">
      <c r="A65" s="18"/>
      <c r="B65" s="15"/>
      <c r="C65" s="15"/>
      <c r="D65" s="16"/>
      <c r="E65" s="15"/>
      <c r="F65" s="19"/>
      <c r="G65" s="15"/>
      <c r="H65" s="15"/>
      <c r="I65" s="15"/>
      <c r="J65" s="15"/>
      <c r="K65" s="15"/>
      <c r="L65" s="20"/>
      <c r="M65" s="17"/>
      <c r="N65" s="15"/>
      <c r="O65" s="15"/>
      <c r="P65" s="15"/>
      <c r="Q65" s="19"/>
      <c r="R65" s="15"/>
      <c r="S65" s="17"/>
      <c r="T65" s="15"/>
      <c r="U65" s="15"/>
      <c r="V65" s="15"/>
      <c r="W65" s="15"/>
      <c r="X65" s="15"/>
      <c r="Y65" s="15"/>
      <c r="Z65" s="15"/>
    </row>
    <row r="66" spans="1:26" ht="15" thickBot="1" x14ac:dyDescent="0.4">
      <c r="A66" s="18"/>
      <c r="B66" s="15"/>
      <c r="C66" s="15"/>
      <c r="D66" s="16"/>
      <c r="E66" s="15"/>
      <c r="F66" s="19"/>
      <c r="G66" s="15"/>
      <c r="H66" s="15"/>
      <c r="I66" s="15"/>
      <c r="J66" s="15"/>
      <c r="K66" s="15"/>
      <c r="L66" s="20"/>
      <c r="M66" s="17"/>
      <c r="N66" s="15"/>
      <c r="O66" s="15"/>
      <c r="P66" s="15"/>
      <c r="Q66" s="19"/>
      <c r="R66" s="15"/>
      <c r="S66" s="17"/>
      <c r="T66" s="15"/>
      <c r="U66" s="15"/>
      <c r="V66" s="15"/>
      <c r="W66" s="15"/>
      <c r="X66" s="15"/>
      <c r="Y66" s="15"/>
      <c r="Z66" s="15"/>
    </row>
    <row r="67" spans="1:26" ht="15" thickBot="1" x14ac:dyDescent="0.4">
      <c r="A67" s="18"/>
      <c r="B67" s="15"/>
      <c r="C67" s="15"/>
      <c r="D67" s="16"/>
      <c r="E67" s="15"/>
      <c r="F67" s="19"/>
      <c r="G67" s="15"/>
      <c r="H67" s="15"/>
      <c r="I67" s="15"/>
      <c r="J67" s="15"/>
      <c r="K67" s="15"/>
      <c r="L67" s="20"/>
      <c r="M67" s="17"/>
      <c r="N67" s="15"/>
      <c r="O67" s="15"/>
      <c r="P67" s="15"/>
      <c r="Q67" s="19"/>
      <c r="R67" s="15"/>
      <c r="S67" s="17"/>
      <c r="T67" s="15"/>
      <c r="U67" s="15"/>
      <c r="V67" s="15"/>
      <c r="W67" s="15"/>
      <c r="X67" s="15"/>
      <c r="Y67" s="15"/>
      <c r="Z67" s="15"/>
    </row>
    <row r="68" spans="1:26" ht="15" thickBot="1" x14ac:dyDescent="0.4">
      <c r="A68" s="18"/>
      <c r="B68" s="15"/>
      <c r="C68" s="15"/>
      <c r="D68" s="16"/>
      <c r="E68" s="15"/>
      <c r="F68" s="19"/>
      <c r="G68" s="15"/>
      <c r="H68" s="15"/>
      <c r="I68" s="15"/>
      <c r="J68" s="15"/>
      <c r="K68" s="15"/>
      <c r="L68" s="20"/>
      <c r="M68" s="17"/>
      <c r="N68" s="15"/>
      <c r="O68" s="15"/>
      <c r="P68" s="15"/>
      <c r="Q68" s="19"/>
      <c r="R68" s="15"/>
      <c r="S68" s="17"/>
      <c r="T68" s="15"/>
      <c r="U68" s="15"/>
      <c r="V68" s="15"/>
      <c r="W68" s="15"/>
      <c r="X68" s="15"/>
      <c r="Y68" s="15"/>
      <c r="Z68" s="15"/>
    </row>
    <row r="69" spans="1:26" ht="15" thickBot="1" x14ac:dyDescent="0.4">
      <c r="A69" s="18"/>
      <c r="B69" s="15"/>
      <c r="C69" s="15"/>
      <c r="D69" s="16"/>
      <c r="E69" s="15"/>
      <c r="F69" s="19"/>
      <c r="G69" s="15"/>
      <c r="H69" s="15"/>
      <c r="I69" s="15"/>
      <c r="J69" s="15"/>
      <c r="K69" s="15"/>
      <c r="L69" s="20"/>
      <c r="M69" s="17"/>
      <c r="N69" s="15"/>
      <c r="O69" s="15"/>
      <c r="P69" s="15"/>
      <c r="Q69" s="19"/>
      <c r="R69" s="15"/>
      <c r="S69" s="17"/>
      <c r="T69" s="15"/>
      <c r="U69" s="15"/>
      <c r="V69" s="15"/>
      <c r="W69" s="15"/>
      <c r="X69" s="15"/>
      <c r="Y69" s="15"/>
      <c r="Z69" s="15"/>
    </row>
    <row r="70" spans="1:26" ht="15" thickBot="1" x14ac:dyDescent="0.4">
      <c r="A70" s="18"/>
      <c r="B70" s="15"/>
      <c r="C70" s="15"/>
      <c r="D70" s="16"/>
      <c r="E70" s="15"/>
      <c r="F70" s="19"/>
      <c r="G70" s="15"/>
      <c r="H70" s="15"/>
      <c r="I70" s="15"/>
      <c r="J70" s="15"/>
      <c r="K70" s="15"/>
      <c r="L70" s="20"/>
      <c r="M70" s="17"/>
      <c r="N70" s="15"/>
      <c r="O70" s="15"/>
      <c r="P70" s="15"/>
      <c r="Q70" s="19"/>
      <c r="R70" s="15"/>
      <c r="S70" s="17"/>
      <c r="T70" s="15"/>
      <c r="U70" s="15"/>
      <c r="V70" s="15"/>
      <c r="W70" s="15"/>
      <c r="X70" s="15"/>
      <c r="Y70" s="15"/>
      <c r="Z70" s="15"/>
    </row>
    <row r="71" spans="1:26" ht="15" thickBot="1" x14ac:dyDescent="0.4">
      <c r="A71" s="18"/>
      <c r="B71" s="15"/>
      <c r="C71" s="15"/>
      <c r="D71" s="16"/>
      <c r="E71" s="15"/>
      <c r="F71" s="19"/>
      <c r="G71" s="15"/>
      <c r="H71" s="15"/>
      <c r="I71" s="15"/>
      <c r="J71" s="15"/>
      <c r="K71" s="15"/>
      <c r="L71" s="20"/>
      <c r="M71" s="17"/>
      <c r="N71" s="15"/>
      <c r="O71" s="15"/>
      <c r="P71" s="15"/>
      <c r="Q71" s="19"/>
      <c r="R71" s="15"/>
      <c r="S71" s="17"/>
      <c r="T71" s="15"/>
      <c r="U71" s="15"/>
      <c r="V71" s="15"/>
      <c r="W71" s="15"/>
      <c r="X71" s="15"/>
      <c r="Y71" s="15"/>
      <c r="Z71" s="15"/>
    </row>
    <row r="72" spans="1:26" ht="15" thickBot="1" x14ac:dyDescent="0.4">
      <c r="A72" s="18"/>
      <c r="B72" s="15"/>
      <c r="C72" s="15"/>
      <c r="D72" s="16"/>
      <c r="E72" s="15"/>
      <c r="F72" s="19"/>
      <c r="G72" s="15"/>
      <c r="H72" s="15"/>
      <c r="I72" s="15"/>
      <c r="J72" s="15"/>
      <c r="K72" s="15"/>
      <c r="L72" s="20"/>
      <c r="M72" s="17"/>
      <c r="N72" s="15"/>
      <c r="O72" s="15"/>
      <c r="P72" s="15"/>
      <c r="Q72" s="19"/>
      <c r="R72" s="15"/>
      <c r="S72" s="17"/>
      <c r="T72" s="15"/>
      <c r="U72" s="15"/>
      <c r="V72" s="15"/>
      <c r="W72" s="15"/>
      <c r="X72" s="15"/>
      <c r="Y72" s="15"/>
      <c r="Z72" s="15"/>
    </row>
    <row r="73" spans="1:26" ht="15" thickBot="1" x14ac:dyDescent="0.4">
      <c r="A73" s="18"/>
      <c r="B73" s="15"/>
      <c r="C73" s="15"/>
      <c r="D73" s="16"/>
      <c r="E73" s="15"/>
      <c r="F73" s="19"/>
      <c r="G73" s="15"/>
      <c r="H73" s="15"/>
      <c r="I73" s="15"/>
      <c r="J73" s="15"/>
      <c r="K73" s="15"/>
      <c r="L73" s="20"/>
      <c r="M73" s="17"/>
      <c r="N73" s="15"/>
      <c r="O73" s="15"/>
      <c r="P73" s="15"/>
      <c r="Q73" s="19"/>
      <c r="R73" s="15"/>
      <c r="S73" s="17"/>
      <c r="T73" s="15"/>
      <c r="U73" s="15"/>
      <c r="V73" s="15"/>
      <c r="W73" s="15"/>
      <c r="X73" s="15"/>
      <c r="Y73" s="15"/>
      <c r="Z73" s="15"/>
    </row>
    <row r="74" spans="1:26" ht="15" thickBot="1" x14ac:dyDescent="0.4">
      <c r="A74" s="18"/>
      <c r="B74" s="15"/>
      <c r="C74" s="15"/>
      <c r="D74" s="16"/>
      <c r="E74" s="15"/>
      <c r="F74" s="19"/>
      <c r="G74" s="15"/>
      <c r="H74" s="15"/>
      <c r="I74" s="15"/>
      <c r="J74" s="15"/>
      <c r="K74" s="15"/>
      <c r="L74" s="20"/>
      <c r="M74" s="17"/>
      <c r="N74" s="15"/>
      <c r="O74" s="15"/>
      <c r="P74" s="15"/>
      <c r="Q74" s="19"/>
      <c r="R74" s="15"/>
      <c r="S74" s="17"/>
      <c r="T74" s="15"/>
      <c r="U74" s="15"/>
      <c r="V74" s="15"/>
      <c r="W74" s="15"/>
      <c r="X74" s="15"/>
      <c r="Y74" s="15"/>
      <c r="Z74" s="15"/>
    </row>
    <row r="75" spans="1:26" ht="15" thickBot="1" x14ac:dyDescent="0.4">
      <c r="A75" s="18"/>
      <c r="B75" s="15"/>
      <c r="C75" s="15"/>
      <c r="D75" s="16"/>
      <c r="E75" s="15"/>
      <c r="F75" s="19"/>
      <c r="G75" s="15"/>
      <c r="H75" s="15"/>
      <c r="I75" s="15"/>
      <c r="J75" s="15"/>
      <c r="K75" s="15"/>
      <c r="L75" s="20"/>
      <c r="M75" s="17"/>
      <c r="N75" s="15"/>
      <c r="O75" s="15"/>
      <c r="P75" s="15"/>
      <c r="Q75" s="19"/>
      <c r="R75" s="15"/>
      <c r="S75" s="17"/>
      <c r="T75" s="15"/>
      <c r="U75" s="15"/>
      <c r="V75" s="15"/>
      <c r="W75" s="15"/>
      <c r="X75" s="15"/>
      <c r="Y75" s="15"/>
      <c r="Z75" s="15"/>
    </row>
    <row r="76" spans="1:26" ht="15" thickBot="1" x14ac:dyDescent="0.4">
      <c r="A76" s="18"/>
      <c r="B76" s="15"/>
      <c r="C76" s="15"/>
      <c r="D76" s="16"/>
      <c r="E76" s="15"/>
      <c r="F76" s="19"/>
      <c r="G76" s="15"/>
      <c r="H76" s="15"/>
      <c r="I76" s="15"/>
      <c r="J76" s="15"/>
      <c r="K76" s="15"/>
      <c r="L76" s="20"/>
      <c r="M76" s="17"/>
      <c r="N76" s="15"/>
      <c r="O76" s="15"/>
      <c r="P76" s="15"/>
      <c r="Q76" s="19"/>
      <c r="R76" s="15"/>
      <c r="S76" s="17"/>
      <c r="T76" s="15"/>
      <c r="U76" s="15"/>
      <c r="V76" s="15"/>
      <c r="W76" s="15"/>
      <c r="X76" s="15"/>
      <c r="Y76" s="15"/>
      <c r="Z76" s="15"/>
    </row>
    <row r="77" spans="1:26" ht="15" thickBot="1" x14ac:dyDescent="0.4">
      <c r="A77" s="18"/>
      <c r="B77" s="15"/>
      <c r="C77" s="15"/>
      <c r="D77" s="16"/>
      <c r="E77" s="15"/>
      <c r="F77" s="19"/>
      <c r="G77" s="15"/>
      <c r="H77" s="15"/>
      <c r="I77" s="15"/>
      <c r="J77" s="15"/>
      <c r="K77" s="15"/>
      <c r="L77" s="20"/>
      <c r="M77" s="17"/>
      <c r="N77" s="15"/>
      <c r="O77" s="15"/>
      <c r="P77" s="15"/>
      <c r="Q77" s="19"/>
      <c r="R77" s="15"/>
      <c r="S77" s="17"/>
      <c r="T77" s="15"/>
      <c r="U77" s="15"/>
      <c r="V77" s="15"/>
      <c r="W77" s="15"/>
      <c r="X77" s="15"/>
      <c r="Y77" s="15"/>
      <c r="Z77" s="15"/>
    </row>
    <row r="78" spans="1:26" ht="15" thickBot="1" x14ac:dyDescent="0.4">
      <c r="A78" s="18"/>
      <c r="B78" s="15"/>
      <c r="C78" s="15"/>
      <c r="D78" s="16"/>
      <c r="E78" s="15"/>
      <c r="F78" s="19"/>
      <c r="G78" s="15"/>
      <c r="H78" s="15"/>
      <c r="I78" s="15"/>
      <c r="J78" s="15"/>
      <c r="K78" s="15"/>
      <c r="L78" s="20"/>
      <c r="M78" s="17"/>
      <c r="N78" s="15"/>
      <c r="O78" s="15"/>
      <c r="P78" s="15"/>
      <c r="Q78" s="19"/>
      <c r="R78" s="15"/>
      <c r="S78" s="17"/>
      <c r="T78" s="15"/>
      <c r="U78" s="15"/>
      <c r="V78" s="15"/>
      <c r="W78" s="15"/>
      <c r="X78" s="15"/>
      <c r="Y78" s="15"/>
      <c r="Z78" s="15"/>
    </row>
    <row r="79" spans="1:26" ht="15" thickBot="1" x14ac:dyDescent="0.4">
      <c r="A79" s="18"/>
      <c r="B79" s="15"/>
      <c r="C79" s="15"/>
      <c r="D79" s="16"/>
      <c r="E79" s="15"/>
      <c r="F79" s="19"/>
      <c r="G79" s="15"/>
      <c r="H79" s="15"/>
      <c r="I79" s="15"/>
      <c r="J79" s="15"/>
      <c r="K79" s="15"/>
      <c r="L79" s="20"/>
      <c r="M79" s="17"/>
      <c r="N79" s="15"/>
      <c r="O79" s="15"/>
      <c r="P79" s="15"/>
      <c r="Q79" s="19"/>
      <c r="R79" s="15"/>
      <c r="S79" s="17"/>
      <c r="T79" s="15"/>
      <c r="U79" s="15"/>
      <c r="V79" s="15"/>
      <c r="W79" s="15"/>
      <c r="X79" s="15"/>
      <c r="Y79" s="15"/>
      <c r="Z79" s="15"/>
    </row>
    <row r="80" spans="1:26" ht="15" thickBot="1" x14ac:dyDescent="0.4">
      <c r="A80" s="18"/>
      <c r="B80" s="15"/>
      <c r="C80" s="15"/>
      <c r="D80" s="16"/>
      <c r="E80" s="15"/>
      <c r="F80" s="19"/>
      <c r="G80" s="15"/>
      <c r="H80" s="15"/>
      <c r="I80" s="15"/>
      <c r="J80" s="15"/>
      <c r="K80" s="15"/>
      <c r="L80" s="20"/>
      <c r="M80" s="17"/>
      <c r="N80" s="15"/>
      <c r="O80" s="15"/>
      <c r="P80" s="15"/>
      <c r="Q80" s="19"/>
      <c r="R80" s="15"/>
      <c r="S80" s="17"/>
      <c r="T80" s="15"/>
      <c r="U80" s="15"/>
      <c r="V80" s="15"/>
      <c r="W80" s="15"/>
      <c r="X80" s="15"/>
      <c r="Y80" s="15"/>
      <c r="Z80" s="15"/>
    </row>
    <row r="81" spans="1:26" ht="15" thickBot="1" x14ac:dyDescent="0.4">
      <c r="A81" s="18"/>
      <c r="B81" s="15"/>
      <c r="C81" s="15"/>
      <c r="D81" s="16"/>
      <c r="E81" s="15"/>
      <c r="F81" s="19"/>
      <c r="G81" s="15"/>
      <c r="H81" s="15"/>
      <c r="I81" s="15"/>
      <c r="J81" s="15"/>
      <c r="K81" s="15"/>
      <c r="L81" s="20"/>
      <c r="M81" s="17"/>
      <c r="N81" s="15"/>
      <c r="O81" s="15"/>
      <c r="P81" s="15"/>
      <c r="Q81" s="19"/>
      <c r="R81" s="15"/>
      <c r="S81" s="17"/>
      <c r="T81" s="15"/>
      <c r="U81" s="15"/>
      <c r="V81" s="15"/>
      <c r="W81" s="15"/>
      <c r="X81" s="15"/>
      <c r="Y81" s="15"/>
      <c r="Z81" s="15"/>
    </row>
    <row r="82" spans="1:26" ht="15" thickBot="1" x14ac:dyDescent="0.4">
      <c r="A82" s="18"/>
      <c r="B82" s="15"/>
      <c r="C82" s="15"/>
      <c r="D82" s="16"/>
      <c r="E82" s="15"/>
      <c r="F82" s="19"/>
      <c r="G82" s="15"/>
      <c r="H82" s="15"/>
      <c r="I82" s="15"/>
      <c r="J82" s="15"/>
      <c r="K82" s="15"/>
      <c r="L82" s="20"/>
      <c r="M82" s="17"/>
      <c r="N82" s="15"/>
      <c r="O82" s="15"/>
      <c r="P82" s="15"/>
      <c r="Q82" s="19"/>
      <c r="R82" s="15"/>
      <c r="S82" s="17"/>
      <c r="T82" s="15"/>
      <c r="U82" s="15"/>
      <c r="V82" s="15"/>
      <c r="W82" s="15"/>
      <c r="X82" s="15"/>
      <c r="Y82" s="15"/>
      <c r="Z82" s="15"/>
    </row>
    <row r="83" spans="1:26" ht="15" thickBot="1" x14ac:dyDescent="0.4">
      <c r="A83" s="18"/>
      <c r="B83" s="15"/>
      <c r="C83" s="15"/>
      <c r="D83" s="16"/>
      <c r="E83" s="15"/>
      <c r="F83" s="19"/>
      <c r="G83" s="15"/>
      <c r="H83" s="15"/>
      <c r="I83" s="15"/>
      <c r="J83" s="15"/>
      <c r="K83" s="15"/>
      <c r="L83" s="20"/>
      <c r="M83" s="17"/>
      <c r="N83" s="15"/>
      <c r="O83" s="15"/>
      <c r="P83" s="15"/>
      <c r="Q83" s="19"/>
      <c r="R83" s="15"/>
      <c r="S83" s="17"/>
      <c r="T83" s="15"/>
      <c r="U83" s="15"/>
      <c r="V83" s="15"/>
      <c r="W83" s="15"/>
      <c r="X83" s="15"/>
      <c r="Y83" s="15"/>
      <c r="Z83" s="15"/>
    </row>
    <row r="84" spans="1:26" ht="15" thickBot="1" x14ac:dyDescent="0.4">
      <c r="A84" s="18"/>
      <c r="B84" s="15"/>
      <c r="C84" s="15"/>
      <c r="D84" s="16"/>
      <c r="E84" s="15"/>
      <c r="F84" s="19"/>
      <c r="G84" s="15"/>
      <c r="H84" s="15"/>
      <c r="I84" s="15"/>
      <c r="J84" s="15"/>
      <c r="K84" s="15"/>
      <c r="L84" s="20"/>
      <c r="M84" s="17"/>
      <c r="N84" s="15"/>
      <c r="O84" s="15"/>
      <c r="P84" s="15"/>
      <c r="Q84" s="19"/>
      <c r="R84" s="15"/>
      <c r="S84" s="17"/>
      <c r="T84" s="15"/>
      <c r="U84" s="15"/>
      <c r="V84" s="15"/>
      <c r="W84" s="15"/>
      <c r="X84" s="15"/>
      <c r="Y84" s="15"/>
      <c r="Z84" s="15"/>
    </row>
    <row r="85" spans="1:26" ht="15" thickBot="1" x14ac:dyDescent="0.4">
      <c r="A85" s="18"/>
      <c r="B85" s="15"/>
      <c r="C85" s="15"/>
      <c r="D85" s="16"/>
      <c r="E85" s="15"/>
      <c r="F85" s="19"/>
      <c r="G85" s="15"/>
      <c r="H85" s="15"/>
      <c r="I85" s="15"/>
      <c r="J85" s="15"/>
      <c r="K85" s="15"/>
      <c r="L85" s="20"/>
      <c r="M85" s="17"/>
      <c r="N85" s="15"/>
      <c r="O85" s="15"/>
      <c r="P85" s="15"/>
      <c r="Q85" s="19"/>
      <c r="R85" s="15"/>
      <c r="S85" s="17"/>
      <c r="T85" s="15"/>
      <c r="U85" s="15"/>
      <c r="V85" s="15"/>
      <c r="W85" s="15"/>
      <c r="X85" s="15"/>
      <c r="Y85" s="15"/>
      <c r="Z85" s="15"/>
    </row>
    <row r="86" spans="1:26" ht="15" thickBot="1" x14ac:dyDescent="0.4">
      <c r="A86" s="18"/>
      <c r="B86" s="15"/>
      <c r="C86" s="15"/>
      <c r="D86" s="16"/>
      <c r="E86" s="15"/>
      <c r="F86" s="19"/>
      <c r="G86" s="15"/>
      <c r="H86" s="15"/>
      <c r="I86" s="15"/>
      <c r="J86" s="15"/>
      <c r="K86" s="15"/>
      <c r="L86" s="20"/>
      <c r="M86" s="17"/>
      <c r="N86" s="15"/>
      <c r="O86" s="15"/>
      <c r="P86" s="15"/>
      <c r="Q86" s="19"/>
      <c r="R86" s="15"/>
      <c r="S86" s="17"/>
      <c r="T86" s="15"/>
      <c r="U86" s="15"/>
      <c r="V86" s="15"/>
      <c r="W86" s="15"/>
      <c r="X86" s="15"/>
      <c r="Y86" s="15"/>
      <c r="Z86" s="15"/>
    </row>
    <row r="87" spans="1:26" ht="15" thickBot="1" x14ac:dyDescent="0.4">
      <c r="A87" s="18"/>
      <c r="B87" s="15"/>
      <c r="C87" s="15"/>
      <c r="D87" s="16"/>
      <c r="E87" s="15"/>
      <c r="F87" s="19"/>
      <c r="G87" s="15"/>
      <c r="H87" s="15"/>
      <c r="I87" s="15"/>
      <c r="J87" s="15"/>
      <c r="K87" s="15"/>
      <c r="L87" s="20"/>
      <c r="M87" s="17"/>
      <c r="N87" s="15"/>
      <c r="O87" s="15"/>
      <c r="P87" s="15"/>
      <c r="Q87" s="19"/>
      <c r="R87" s="15"/>
      <c r="S87" s="17"/>
      <c r="T87" s="15"/>
      <c r="U87" s="15"/>
      <c r="V87" s="15"/>
      <c r="W87" s="15"/>
      <c r="X87" s="15"/>
      <c r="Y87" s="15"/>
      <c r="Z87" s="15"/>
    </row>
    <row r="88" spans="1:26" ht="15" thickBot="1" x14ac:dyDescent="0.4">
      <c r="A88" s="18"/>
      <c r="B88" s="15"/>
      <c r="C88" s="15"/>
      <c r="D88" s="16"/>
      <c r="E88" s="15"/>
      <c r="F88" s="19"/>
      <c r="G88" s="15"/>
      <c r="H88" s="15"/>
      <c r="I88" s="15"/>
      <c r="J88" s="15"/>
      <c r="K88" s="15"/>
      <c r="L88" s="20"/>
      <c r="M88" s="17"/>
      <c r="N88" s="15"/>
      <c r="O88" s="15"/>
      <c r="P88" s="15"/>
      <c r="Q88" s="19"/>
      <c r="R88" s="15"/>
      <c r="S88" s="17"/>
      <c r="T88" s="15"/>
      <c r="U88" s="15"/>
      <c r="V88" s="15"/>
      <c r="W88" s="15"/>
      <c r="X88" s="15"/>
      <c r="Y88" s="15"/>
      <c r="Z88" s="15"/>
    </row>
    <row r="89" spans="1:26" ht="15" thickBot="1" x14ac:dyDescent="0.4">
      <c r="A89" s="18"/>
      <c r="B89" s="15"/>
      <c r="C89" s="15"/>
      <c r="D89" s="16"/>
      <c r="E89" s="15"/>
      <c r="F89" s="19"/>
      <c r="G89" s="15"/>
      <c r="H89" s="15"/>
      <c r="I89" s="15"/>
      <c r="J89" s="15"/>
      <c r="K89" s="15"/>
      <c r="L89" s="20"/>
      <c r="M89" s="17"/>
      <c r="N89" s="15"/>
      <c r="O89" s="15"/>
      <c r="P89" s="15"/>
      <c r="Q89" s="19"/>
      <c r="R89" s="15"/>
      <c r="S89" s="17"/>
      <c r="T89" s="15"/>
      <c r="U89" s="15"/>
      <c r="V89" s="15"/>
      <c r="W89" s="15"/>
      <c r="X89" s="15"/>
      <c r="Y89" s="15"/>
      <c r="Z89" s="15"/>
    </row>
    <row r="90" spans="1:26" ht="15" thickBot="1" x14ac:dyDescent="0.4">
      <c r="A90" s="18"/>
      <c r="B90" s="15"/>
      <c r="C90" s="15"/>
      <c r="D90" s="16"/>
      <c r="E90" s="15"/>
      <c r="F90" s="19"/>
      <c r="G90" s="15"/>
      <c r="H90" s="15"/>
      <c r="I90" s="15"/>
      <c r="J90" s="15"/>
      <c r="K90" s="15"/>
      <c r="L90" s="20"/>
      <c r="M90" s="17"/>
      <c r="N90" s="15"/>
      <c r="O90" s="15"/>
      <c r="P90" s="15"/>
      <c r="Q90" s="19"/>
      <c r="R90" s="15"/>
      <c r="S90" s="17"/>
      <c r="T90" s="15"/>
      <c r="U90" s="15"/>
      <c r="V90" s="15"/>
      <c r="W90" s="15"/>
      <c r="X90" s="15"/>
      <c r="Y90" s="15"/>
      <c r="Z90" s="15"/>
    </row>
    <row r="91" spans="1:26" ht="15" thickBot="1" x14ac:dyDescent="0.4">
      <c r="A91" s="18"/>
      <c r="B91" s="15"/>
      <c r="C91" s="15"/>
      <c r="D91" s="16"/>
      <c r="E91" s="15"/>
      <c r="F91" s="19"/>
      <c r="G91" s="15"/>
      <c r="H91" s="15"/>
      <c r="I91" s="15"/>
      <c r="J91" s="15"/>
      <c r="K91" s="15"/>
      <c r="L91" s="20"/>
      <c r="M91" s="17"/>
      <c r="N91" s="15"/>
      <c r="O91" s="15"/>
      <c r="P91" s="15"/>
      <c r="Q91" s="19"/>
      <c r="R91" s="15"/>
      <c r="S91" s="17"/>
      <c r="T91" s="15"/>
      <c r="U91" s="15"/>
      <c r="V91" s="15"/>
      <c r="W91" s="15"/>
      <c r="X91" s="15"/>
      <c r="Y91" s="15"/>
      <c r="Z91" s="15"/>
    </row>
    <row r="92" spans="1:26" ht="15" thickBot="1" x14ac:dyDescent="0.4">
      <c r="A92" s="18"/>
      <c r="B92" s="15"/>
      <c r="C92" s="15"/>
      <c r="D92" s="16"/>
      <c r="E92" s="15"/>
      <c r="F92" s="19"/>
      <c r="G92" s="15"/>
      <c r="H92" s="15"/>
      <c r="I92" s="15"/>
      <c r="J92" s="15"/>
      <c r="K92" s="15"/>
      <c r="L92" s="20"/>
      <c r="M92" s="17"/>
      <c r="N92" s="15"/>
      <c r="O92" s="15"/>
      <c r="P92" s="15"/>
      <c r="Q92" s="19"/>
      <c r="R92" s="15"/>
      <c r="S92" s="17"/>
      <c r="T92" s="15"/>
      <c r="U92" s="15"/>
      <c r="V92" s="15"/>
      <c r="W92" s="15"/>
      <c r="X92" s="15"/>
      <c r="Y92" s="15"/>
      <c r="Z92" s="15"/>
    </row>
    <row r="93" spans="1:26" ht="15" thickBot="1" x14ac:dyDescent="0.4">
      <c r="A93" s="18"/>
      <c r="B93" s="15"/>
      <c r="C93" s="15"/>
      <c r="D93" s="16"/>
      <c r="E93" s="15"/>
      <c r="F93" s="19"/>
      <c r="G93" s="15"/>
      <c r="H93" s="15"/>
      <c r="I93" s="15"/>
      <c r="J93" s="15"/>
      <c r="K93" s="15"/>
      <c r="L93" s="20"/>
      <c r="M93" s="17"/>
      <c r="N93" s="15"/>
      <c r="O93" s="15"/>
      <c r="P93" s="15"/>
      <c r="Q93" s="19"/>
      <c r="R93" s="15"/>
      <c r="S93" s="17"/>
      <c r="T93" s="15"/>
      <c r="U93" s="15"/>
      <c r="V93" s="15"/>
      <c r="W93" s="15"/>
      <c r="X93" s="15"/>
      <c r="Y93" s="15"/>
      <c r="Z93" s="15"/>
    </row>
    <row r="94" spans="1:26" ht="15" thickBot="1" x14ac:dyDescent="0.4">
      <c r="A94" s="18"/>
      <c r="B94" s="15"/>
      <c r="C94" s="15"/>
      <c r="D94" s="16"/>
      <c r="E94" s="15"/>
      <c r="F94" s="19"/>
      <c r="G94" s="15"/>
      <c r="H94" s="15"/>
      <c r="I94" s="15"/>
      <c r="J94" s="15"/>
      <c r="K94" s="15"/>
      <c r="L94" s="20"/>
      <c r="M94" s="17"/>
      <c r="N94" s="15"/>
      <c r="O94" s="15"/>
      <c r="P94" s="15"/>
      <c r="Q94" s="19"/>
      <c r="R94" s="15"/>
      <c r="S94" s="17"/>
      <c r="T94" s="15"/>
      <c r="U94" s="15"/>
      <c r="V94" s="15"/>
      <c r="W94" s="15"/>
      <c r="X94" s="15"/>
      <c r="Y94" s="15"/>
      <c r="Z94" s="15"/>
    </row>
    <row r="95" spans="1:26" ht="15" thickBot="1" x14ac:dyDescent="0.4">
      <c r="A95" s="18"/>
      <c r="B95" s="15"/>
      <c r="C95" s="15"/>
      <c r="D95" s="16"/>
      <c r="E95" s="15"/>
      <c r="F95" s="19"/>
      <c r="G95" s="15"/>
      <c r="H95" s="15"/>
      <c r="I95" s="15"/>
      <c r="J95" s="15"/>
      <c r="K95" s="15"/>
      <c r="L95" s="20"/>
      <c r="M95" s="17"/>
      <c r="N95" s="15"/>
      <c r="O95" s="15"/>
      <c r="P95" s="15"/>
      <c r="Q95" s="19"/>
      <c r="R95" s="15"/>
      <c r="S95" s="17"/>
      <c r="T95" s="15"/>
      <c r="U95" s="15"/>
      <c r="V95" s="15"/>
      <c r="W95" s="15"/>
      <c r="X95" s="15"/>
      <c r="Y95" s="15"/>
      <c r="Z95" s="15"/>
    </row>
    <row r="96" spans="1:26" ht="15" thickBot="1" x14ac:dyDescent="0.4">
      <c r="A96" s="18"/>
      <c r="B96" s="15"/>
      <c r="C96" s="15"/>
      <c r="D96" s="16"/>
      <c r="E96" s="15"/>
      <c r="F96" s="19"/>
      <c r="G96" s="15"/>
      <c r="H96" s="15"/>
      <c r="I96" s="15"/>
      <c r="J96" s="15"/>
      <c r="K96" s="15"/>
      <c r="L96" s="20"/>
      <c r="M96" s="17"/>
      <c r="N96" s="15"/>
      <c r="O96" s="15"/>
      <c r="P96" s="15"/>
      <c r="Q96" s="19"/>
      <c r="R96" s="15"/>
      <c r="S96" s="17"/>
      <c r="T96" s="15"/>
      <c r="U96" s="15"/>
      <c r="V96" s="15"/>
      <c r="W96" s="15"/>
      <c r="X96" s="15"/>
      <c r="Y96" s="15"/>
      <c r="Z96" s="15"/>
    </row>
    <row r="97" spans="1:26" ht="15" thickBot="1" x14ac:dyDescent="0.4">
      <c r="A97" s="18"/>
      <c r="B97" s="15"/>
      <c r="C97" s="15"/>
      <c r="D97" s="16"/>
      <c r="E97" s="15"/>
      <c r="F97" s="19"/>
      <c r="G97" s="15"/>
      <c r="H97" s="15"/>
      <c r="I97" s="15"/>
      <c r="J97" s="15"/>
      <c r="K97" s="15"/>
      <c r="L97" s="20"/>
      <c r="M97" s="17"/>
      <c r="N97" s="15"/>
      <c r="O97" s="15"/>
      <c r="P97" s="15"/>
      <c r="Q97" s="19"/>
      <c r="R97" s="15"/>
      <c r="S97" s="17"/>
      <c r="T97" s="15"/>
      <c r="U97" s="15"/>
      <c r="V97" s="15"/>
      <c r="W97" s="15"/>
      <c r="X97" s="15"/>
      <c r="Y97" s="15"/>
      <c r="Z97" s="15"/>
    </row>
    <row r="98" spans="1:26" ht="15" thickBot="1" x14ac:dyDescent="0.4">
      <c r="A98" s="18"/>
      <c r="B98" s="15"/>
      <c r="C98" s="15"/>
      <c r="D98" s="16"/>
      <c r="E98" s="15"/>
      <c r="F98" s="19"/>
      <c r="G98" s="15"/>
      <c r="H98" s="15"/>
      <c r="I98" s="15"/>
      <c r="J98" s="15"/>
      <c r="K98" s="15"/>
      <c r="L98" s="20"/>
      <c r="M98" s="17"/>
      <c r="N98" s="15"/>
      <c r="O98" s="15"/>
      <c r="P98" s="15"/>
      <c r="Q98" s="19"/>
      <c r="R98" s="15"/>
      <c r="S98" s="17"/>
      <c r="T98" s="15"/>
      <c r="U98" s="15"/>
      <c r="V98" s="15"/>
      <c r="W98" s="15"/>
      <c r="X98" s="15"/>
      <c r="Y98" s="15"/>
      <c r="Z98" s="15"/>
    </row>
    <row r="99" spans="1:26" ht="15" thickBot="1" x14ac:dyDescent="0.4">
      <c r="A99" s="18"/>
      <c r="B99" s="15"/>
      <c r="C99" s="15"/>
      <c r="D99" s="16"/>
      <c r="E99" s="15"/>
      <c r="F99" s="19"/>
      <c r="G99" s="15"/>
      <c r="H99" s="15"/>
      <c r="I99" s="15"/>
      <c r="J99" s="15"/>
      <c r="K99" s="15"/>
      <c r="L99" s="20"/>
      <c r="M99" s="17"/>
      <c r="N99" s="15"/>
      <c r="O99" s="15"/>
      <c r="P99" s="15"/>
      <c r="Q99" s="19"/>
      <c r="R99" s="15"/>
      <c r="S99" s="17"/>
      <c r="T99" s="15"/>
      <c r="U99" s="15"/>
      <c r="V99" s="15"/>
      <c r="W99" s="15"/>
      <c r="X99" s="15"/>
      <c r="Y99" s="15"/>
      <c r="Z99" s="15"/>
    </row>
    <row r="100" spans="1:26" ht="15" thickBot="1" x14ac:dyDescent="0.4">
      <c r="A100" s="18"/>
      <c r="B100" s="15"/>
      <c r="C100" s="15"/>
      <c r="D100" s="16"/>
      <c r="E100" s="15"/>
      <c r="F100" s="19"/>
      <c r="G100" s="15"/>
      <c r="H100" s="15"/>
      <c r="I100" s="15"/>
      <c r="J100" s="15"/>
      <c r="K100" s="15"/>
      <c r="L100" s="20"/>
      <c r="M100" s="17"/>
      <c r="N100" s="15"/>
      <c r="O100" s="15"/>
      <c r="P100" s="15"/>
      <c r="Q100" s="19"/>
      <c r="R100" s="15"/>
      <c r="S100" s="17"/>
      <c r="T100" s="15"/>
      <c r="U100" s="15"/>
      <c r="V100" s="15"/>
      <c r="W100" s="15"/>
      <c r="X100" s="15"/>
      <c r="Y100" s="15"/>
      <c r="Z100" s="15"/>
    </row>
    <row r="101" spans="1:26" ht="15" thickBot="1" x14ac:dyDescent="0.4">
      <c r="A101" s="18"/>
      <c r="B101" s="15"/>
      <c r="C101" s="15"/>
      <c r="D101" s="16"/>
      <c r="E101" s="15"/>
      <c r="F101" s="19"/>
      <c r="G101" s="15"/>
      <c r="H101" s="15"/>
      <c r="I101" s="15"/>
      <c r="J101" s="15"/>
      <c r="K101" s="15"/>
      <c r="L101" s="20"/>
      <c r="M101" s="17"/>
      <c r="N101" s="15"/>
      <c r="O101" s="15"/>
      <c r="P101" s="15"/>
      <c r="Q101" s="19"/>
      <c r="R101" s="15"/>
      <c r="S101" s="17"/>
      <c r="T101" s="15"/>
      <c r="U101" s="15"/>
      <c r="V101" s="15"/>
      <c r="W101" s="15"/>
      <c r="X101" s="15"/>
      <c r="Y101" s="15"/>
      <c r="Z101" s="15"/>
    </row>
    <row r="102" spans="1:26" ht="15" thickBot="1" x14ac:dyDescent="0.4">
      <c r="A102" s="18"/>
      <c r="B102" s="15"/>
      <c r="C102" s="15"/>
      <c r="D102" s="16"/>
      <c r="E102" s="15"/>
      <c r="F102" s="19"/>
      <c r="G102" s="15"/>
      <c r="H102" s="15"/>
      <c r="I102" s="15"/>
      <c r="J102" s="15"/>
      <c r="K102" s="15"/>
      <c r="L102" s="20"/>
      <c r="M102" s="17"/>
      <c r="N102" s="15"/>
      <c r="O102" s="15"/>
      <c r="P102" s="15"/>
      <c r="Q102" s="19"/>
      <c r="R102" s="15"/>
      <c r="S102" s="17"/>
      <c r="T102" s="15"/>
      <c r="U102" s="15"/>
      <c r="V102" s="15"/>
      <c r="W102" s="15"/>
      <c r="X102" s="15"/>
      <c r="Y102" s="15"/>
      <c r="Z102" s="15"/>
    </row>
    <row r="103" spans="1:26" ht="15" thickBot="1" x14ac:dyDescent="0.4">
      <c r="A103" s="18"/>
      <c r="B103" s="15"/>
      <c r="C103" s="15"/>
      <c r="D103" s="16"/>
      <c r="E103" s="15"/>
      <c r="F103" s="19"/>
      <c r="G103" s="15"/>
      <c r="H103" s="15"/>
      <c r="I103" s="15"/>
      <c r="J103" s="15"/>
      <c r="K103" s="15"/>
      <c r="L103" s="20"/>
      <c r="M103" s="17"/>
      <c r="N103" s="15"/>
      <c r="O103" s="15"/>
      <c r="P103" s="15"/>
      <c r="Q103" s="19"/>
      <c r="R103" s="15"/>
      <c r="S103" s="17"/>
      <c r="T103" s="15"/>
      <c r="U103" s="15"/>
      <c r="V103" s="15"/>
      <c r="W103" s="15"/>
      <c r="X103" s="15"/>
      <c r="Y103" s="15"/>
      <c r="Z103" s="15"/>
    </row>
    <row r="104" spans="1:26" ht="15" thickBot="1" x14ac:dyDescent="0.4">
      <c r="A104" s="18"/>
      <c r="B104" s="15"/>
      <c r="C104" s="15"/>
      <c r="D104" s="16"/>
      <c r="E104" s="15"/>
      <c r="F104" s="19"/>
      <c r="G104" s="15"/>
      <c r="H104" s="15"/>
      <c r="I104" s="15"/>
      <c r="J104" s="15"/>
      <c r="K104" s="15"/>
      <c r="L104" s="20"/>
      <c r="M104" s="17"/>
      <c r="N104" s="15"/>
      <c r="O104" s="15"/>
      <c r="P104" s="15"/>
      <c r="Q104" s="19"/>
      <c r="R104" s="15"/>
      <c r="S104" s="17"/>
      <c r="T104" s="15"/>
      <c r="U104" s="15"/>
      <c r="V104" s="15"/>
      <c r="W104" s="15"/>
      <c r="X104" s="15"/>
      <c r="Y104" s="15"/>
      <c r="Z104" s="15"/>
    </row>
    <row r="105" spans="1:26" ht="15" thickBot="1" x14ac:dyDescent="0.4">
      <c r="A105" s="18"/>
      <c r="B105" s="15"/>
      <c r="C105" s="15"/>
      <c r="D105" s="16"/>
      <c r="E105" s="15"/>
      <c r="F105" s="19"/>
      <c r="G105" s="15"/>
      <c r="H105" s="15"/>
      <c r="I105" s="15"/>
      <c r="J105" s="15"/>
      <c r="K105" s="15"/>
      <c r="L105" s="20"/>
      <c r="M105" s="17"/>
      <c r="N105" s="15"/>
      <c r="O105" s="15"/>
      <c r="P105" s="15"/>
      <c r="Q105" s="19"/>
      <c r="R105" s="15"/>
      <c r="S105" s="17"/>
      <c r="T105" s="15"/>
      <c r="U105" s="15"/>
      <c r="V105" s="15"/>
      <c r="W105" s="15"/>
      <c r="X105" s="15"/>
      <c r="Y105" s="15"/>
      <c r="Z105" s="15"/>
    </row>
    <row r="106" spans="1:26" ht="15" thickBot="1" x14ac:dyDescent="0.4">
      <c r="A106" s="18"/>
      <c r="B106" s="15"/>
      <c r="C106" s="15"/>
      <c r="D106" s="16"/>
      <c r="E106" s="15"/>
      <c r="F106" s="19"/>
      <c r="G106" s="15"/>
      <c r="H106" s="15"/>
      <c r="I106" s="15"/>
      <c r="J106" s="15"/>
      <c r="K106" s="15"/>
      <c r="L106" s="20"/>
      <c r="M106" s="17"/>
      <c r="N106" s="15"/>
      <c r="O106" s="15"/>
      <c r="P106" s="15"/>
      <c r="Q106" s="19"/>
      <c r="R106" s="15"/>
      <c r="S106" s="17"/>
      <c r="T106" s="15"/>
      <c r="U106" s="15"/>
      <c r="V106" s="15"/>
      <c r="W106" s="15"/>
      <c r="X106" s="15"/>
      <c r="Y106" s="15"/>
      <c r="Z106" s="15"/>
    </row>
    <row r="107" spans="1:26" ht="15" thickBot="1" x14ac:dyDescent="0.4">
      <c r="A107" s="18"/>
      <c r="B107" s="15"/>
      <c r="C107" s="15"/>
      <c r="D107" s="16"/>
      <c r="E107" s="15"/>
      <c r="F107" s="19"/>
      <c r="G107" s="15"/>
      <c r="H107" s="15"/>
      <c r="I107" s="15"/>
      <c r="J107" s="15"/>
      <c r="K107" s="15"/>
      <c r="L107" s="20"/>
      <c r="M107" s="17"/>
      <c r="N107" s="15"/>
      <c r="O107" s="15"/>
      <c r="P107" s="15"/>
      <c r="Q107" s="19"/>
      <c r="R107" s="15"/>
      <c r="S107" s="17"/>
      <c r="T107" s="15"/>
      <c r="U107" s="15"/>
      <c r="V107" s="15"/>
      <c r="W107" s="15"/>
      <c r="X107" s="15"/>
      <c r="Y107" s="15"/>
      <c r="Z107" s="15"/>
    </row>
    <row r="108" spans="1:26" ht="15" thickBot="1" x14ac:dyDescent="0.4">
      <c r="A108" s="18"/>
      <c r="B108" s="15"/>
      <c r="C108" s="15"/>
      <c r="D108" s="16"/>
      <c r="E108" s="15"/>
      <c r="F108" s="19"/>
      <c r="G108" s="15"/>
      <c r="H108" s="15"/>
      <c r="I108" s="15"/>
      <c r="J108" s="15"/>
      <c r="K108" s="15"/>
      <c r="L108" s="20"/>
      <c r="M108" s="17"/>
      <c r="N108" s="15"/>
      <c r="O108" s="15"/>
      <c r="P108" s="15"/>
      <c r="Q108" s="19"/>
      <c r="R108" s="15"/>
      <c r="S108" s="17"/>
      <c r="T108" s="15"/>
      <c r="U108" s="15"/>
      <c r="V108" s="15"/>
      <c r="W108" s="15"/>
      <c r="X108" s="15"/>
      <c r="Y108" s="15"/>
      <c r="Z108" s="15"/>
    </row>
    <row r="109" spans="1:26" ht="15" thickBot="1" x14ac:dyDescent="0.4">
      <c r="A109" s="18"/>
      <c r="B109" s="15"/>
      <c r="C109" s="15"/>
      <c r="D109" s="16"/>
      <c r="E109" s="15"/>
      <c r="F109" s="19"/>
      <c r="G109" s="15"/>
      <c r="H109" s="15"/>
      <c r="I109" s="15"/>
      <c r="J109" s="15"/>
      <c r="K109" s="15"/>
      <c r="L109" s="20"/>
      <c r="M109" s="17"/>
      <c r="N109" s="15"/>
      <c r="O109" s="15"/>
      <c r="P109" s="15"/>
      <c r="Q109" s="19"/>
      <c r="R109" s="15"/>
      <c r="S109" s="17"/>
      <c r="T109" s="15"/>
      <c r="U109" s="15"/>
      <c r="V109" s="15"/>
      <c r="W109" s="15"/>
      <c r="X109" s="15"/>
      <c r="Y109" s="15"/>
      <c r="Z109" s="15"/>
    </row>
    <row r="110" spans="1:26" ht="15" thickBot="1" x14ac:dyDescent="0.4">
      <c r="A110" s="18"/>
      <c r="B110" s="15"/>
      <c r="C110" s="15"/>
      <c r="D110" s="16"/>
      <c r="E110" s="15"/>
      <c r="F110" s="19"/>
      <c r="G110" s="15"/>
      <c r="H110" s="15"/>
      <c r="I110" s="15"/>
      <c r="J110" s="15"/>
      <c r="K110" s="15"/>
      <c r="L110" s="20"/>
      <c r="M110" s="17"/>
      <c r="N110" s="15"/>
      <c r="O110" s="15"/>
      <c r="P110" s="15"/>
      <c r="Q110" s="19"/>
      <c r="R110" s="15"/>
      <c r="S110" s="17"/>
      <c r="T110" s="15"/>
      <c r="U110" s="15"/>
      <c r="V110" s="15"/>
      <c r="W110" s="15"/>
      <c r="X110" s="15"/>
      <c r="Y110" s="15"/>
      <c r="Z110" s="15"/>
    </row>
    <row r="111" spans="1:26" ht="15" thickBot="1" x14ac:dyDescent="0.4">
      <c r="A111" s="18"/>
      <c r="B111" s="15"/>
      <c r="C111" s="15"/>
      <c r="D111" s="16"/>
      <c r="E111" s="15"/>
      <c r="F111" s="19"/>
      <c r="G111" s="15"/>
      <c r="H111" s="15"/>
      <c r="I111" s="15"/>
      <c r="J111" s="15"/>
      <c r="K111" s="15"/>
      <c r="L111" s="20"/>
      <c r="M111" s="17"/>
      <c r="N111" s="15"/>
      <c r="O111" s="15"/>
      <c r="P111" s="15"/>
      <c r="Q111" s="19"/>
      <c r="R111" s="15"/>
      <c r="S111" s="17"/>
      <c r="T111" s="15"/>
      <c r="U111" s="15"/>
      <c r="V111" s="15"/>
      <c r="W111" s="15"/>
      <c r="X111" s="15"/>
      <c r="Y111" s="15"/>
      <c r="Z111" s="15"/>
    </row>
    <row r="112" spans="1:26" ht="15" thickBot="1" x14ac:dyDescent="0.4">
      <c r="A112" s="18"/>
      <c r="B112" s="15"/>
      <c r="C112" s="15"/>
      <c r="D112" s="16"/>
      <c r="E112" s="15"/>
      <c r="F112" s="19"/>
      <c r="G112" s="15"/>
      <c r="H112" s="15"/>
      <c r="I112" s="15"/>
      <c r="J112" s="15"/>
      <c r="K112" s="15"/>
      <c r="L112" s="20"/>
      <c r="M112" s="17"/>
      <c r="N112" s="15"/>
      <c r="O112" s="15"/>
      <c r="P112" s="15"/>
      <c r="Q112" s="19"/>
      <c r="R112" s="15"/>
      <c r="S112" s="17"/>
      <c r="T112" s="15"/>
      <c r="U112" s="15"/>
      <c r="V112" s="15"/>
      <c r="W112" s="15"/>
      <c r="X112" s="15"/>
      <c r="Y112" s="15"/>
      <c r="Z112" s="15"/>
    </row>
    <row r="113" spans="1:26" ht="15" thickBot="1" x14ac:dyDescent="0.4">
      <c r="A113" s="18"/>
      <c r="B113" s="15"/>
      <c r="C113" s="15"/>
      <c r="D113" s="16"/>
      <c r="E113" s="15"/>
      <c r="F113" s="19"/>
      <c r="G113" s="15"/>
      <c r="H113" s="15"/>
      <c r="I113" s="15"/>
      <c r="J113" s="15"/>
      <c r="K113" s="15"/>
      <c r="L113" s="20"/>
      <c r="M113" s="17"/>
      <c r="N113" s="15"/>
      <c r="O113" s="15"/>
      <c r="P113" s="15"/>
      <c r="Q113" s="19"/>
      <c r="R113" s="15"/>
      <c r="S113" s="17"/>
      <c r="T113" s="15"/>
      <c r="U113" s="15"/>
      <c r="V113" s="15"/>
      <c r="W113" s="15"/>
      <c r="X113" s="15"/>
      <c r="Y113" s="15"/>
      <c r="Z113" s="15"/>
    </row>
    <row r="114" spans="1:26" ht="15" thickBot="1" x14ac:dyDescent="0.4">
      <c r="A114" s="18"/>
      <c r="B114" s="15"/>
      <c r="C114" s="15"/>
      <c r="D114" s="16"/>
      <c r="E114" s="15"/>
      <c r="F114" s="19"/>
      <c r="G114" s="15"/>
      <c r="H114" s="15"/>
      <c r="I114" s="15"/>
      <c r="J114" s="15"/>
      <c r="K114" s="15"/>
      <c r="L114" s="20"/>
      <c r="M114" s="17"/>
      <c r="N114" s="15"/>
      <c r="O114" s="15"/>
      <c r="P114" s="15"/>
      <c r="Q114" s="19"/>
      <c r="R114" s="15"/>
      <c r="S114" s="17"/>
      <c r="T114" s="15"/>
      <c r="U114" s="15"/>
      <c r="V114" s="15"/>
      <c r="W114" s="15"/>
      <c r="X114" s="15"/>
      <c r="Y114" s="15"/>
      <c r="Z114" s="15"/>
    </row>
    <row r="115" spans="1:26" ht="15" thickBot="1" x14ac:dyDescent="0.4">
      <c r="A115" s="18"/>
      <c r="B115" s="15"/>
      <c r="C115" s="15"/>
      <c r="D115" s="16"/>
      <c r="E115" s="15"/>
      <c r="F115" s="19"/>
      <c r="G115" s="15"/>
      <c r="H115" s="15"/>
      <c r="I115" s="15"/>
      <c r="J115" s="15"/>
      <c r="K115" s="15"/>
      <c r="L115" s="20"/>
      <c r="M115" s="17"/>
      <c r="N115" s="15"/>
      <c r="O115" s="15"/>
      <c r="P115" s="15"/>
      <c r="Q115" s="19"/>
      <c r="R115" s="15"/>
      <c r="S115" s="17"/>
      <c r="T115" s="15"/>
      <c r="U115" s="15"/>
      <c r="V115" s="15"/>
      <c r="W115" s="15"/>
      <c r="X115" s="15"/>
      <c r="Y115" s="15"/>
      <c r="Z115" s="15"/>
    </row>
    <row r="116" spans="1:26" ht="15" thickBot="1" x14ac:dyDescent="0.4">
      <c r="A116" s="18"/>
      <c r="B116" s="15"/>
      <c r="C116" s="15"/>
      <c r="D116" s="16"/>
      <c r="E116" s="15"/>
      <c r="F116" s="19"/>
      <c r="G116" s="15"/>
      <c r="H116" s="15"/>
      <c r="I116" s="15"/>
      <c r="J116" s="15"/>
      <c r="K116" s="15"/>
      <c r="L116" s="20"/>
      <c r="M116" s="17"/>
      <c r="N116" s="15"/>
      <c r="O116" s="15"/>
      <c r="P116" s="15"/>
      <c r="Q116" s="19"/>
      <c r="R116" s="15"/>
      <c r="S116" s="17"/>
      <c r="T116" s="15"/>
      <c r="U116" s="15"/>
      <c r="V116" s="15"/>
      <c r="W116" s="15"/>
      <c r="X116" s="15"/>
      <c r="Y116" s="15"/>
      <c r="Z116" s="15"/>
    </row>
    <row r="117" spans="1:26" ht="15" thickBot="1" x14ac:dyDescent="0.4">
      <c r="A117" s="18"/>
      <c r="B117" s="15"/>
      <c r="C117" s="15"/>
      <c r="D117" s="16"/>
      <c r="E117" s="15"/>
      <c r="F117" s="19"/>
      <c r="G117" s="15"/>
      <c r="H117" s="15"/>
      <c r="I117" s="15"/>
      <c r="J117" s="15"/>
      <c r="K117" s="15"/>
      <c r="L117" s="20"/>
      <c r="M117" s="17"/>
      <c r="N117" s="15"/>
      <c r="O117" s="15"/>
      <c r="P117" s="15"/>
      <c r="Q117" s="19"/>
      <c r="R117" s="15"/>
      <c r="S117" s="17"/>
      <c r="T117" s="15"/>
      <c r="U117" s="15"/>
      <c r="V117" s="15"/>
      <c r="W117" s="15"/>
      <c r="X117" s="15"/>
      <c r="Y117" s="15"/>
      <c r="Z117" s="15"/>
    </row>
    <row r="118" spans="1:26" ht="15" thickBot="1" x14ac:dyDescent="0.4">
      <c r="A118" s="18"/>
      <c r="B118" s="15"/>
      <c r="C118" s="15"/>
      <c r="D118" s="16"/>
      <c r="E118" s="15"/>
      <c r="F118" s="19"/>
      <c r="G118" s="15"/>
      <c r="H118" s="15"/>
      <c r="I118" s="15"/>
      <c r="J118" s="15"/>
      <c r="K118" s="15"/>
      <c r="L118" s="20"/>
      <c r="M118" s="17"/>
      <c r="N118" s="15"/>
      <c r="O118" s="15"/>
      <c r="P118" s="15"/>
      <c r="Q118" s="19"/>
      <c r="R118" s="15"/>
      <c r="S118" s="17"/>
      <c r="T118" s="15"/>
      <c r="U118" s="15"/>
      <c r="V118" s="15"/>
      <c r="W118" s="15"/>
      <c r="X118" s="15"/>
      <c r="Y118" s="15"/>
      <c r="Z118" s="15"/>
    </row>
    <row r="119" spans="1:26" ht="15" thickBot="1" x14ac:dyDescent="0.4">
      <c r="A119" s="18"/>
      <c r="B119" s="15"/>
      <c r="C119" s="15"/>
      <c r="D119" s="16"/>
      <c r="E119" s="15"/>
      <c r="F119" s="19"/>
      <c r="G119" s="15"/>
      <c r="H119" s="15"/>
      <c r="I119" s="15"/>
      <c r="J119" s="15"/>
      <c r="K119" s="15"/>
      <c r="L119" s="20"/>
      <c r="M119" s="17"/>
      <c r="N119" s="15"/>
      <c r="O119" s="15"/>
      <c r="P119" s="15"/>
      <c r="Q119" s="19"/>
      <c r="R119" s="15"/>
      <c r="S119" s="17"/>
      <c r="T119" s="15"/>
      <c r="U119" s="15"/>
      <c r="V119" s="15"/>
      <c r="W119" s="15"/>
      <c r="X119" s="15"/>
      <c r="Y119" s="15"/>
      <c r="Z119" s="15"/>
    </row>
    <row r="120" spans="1:26" ht="15" thickBot="1" x14ac:dyDescent="0.4">
      <c r="A120" s="18"/>
      <c r="B120" s="15"/>
      <c r="C120" s="15"/>
      <c r="D120" s="16"/>
      <c r="E120" s="15"/>
      <c r="F120" s="19"/>
      <c r="G120" s="15"/>
      <c r="H120" s="15"/>
      <c r="I120" s="15"/>
      <c r="J120" s="15"/>
      <c r="K120" s="15"/>
      <c r="L120" s="20"/>
      <c r="M120" s="17"/>
      <c r="N120" s="15"/>
      <c r="O120" s="15"/>
      <c r="P120" s="15"/>
      <c r="Q120" s="19"/>
      <c r="R120" s="15"/>
      <c r="S120" s="17"/>
      <c r="T120" s="15"/>
      <c r="U120" s="15"/>
      <c r="V120" s="15"/>
      <c r="W120" s="15"/>
      <c r="X120" s="15"/>
      <c r="Y120" s="15"/>
      <c r="Z120" s="15"/>
    </row>
    <row r="121" spans="1:26" ht="15" thickBot="1" x14ac:dyDescent="0.4">
      <c r="A121" s="18"/>
      <c r="B121" s="15"/>
      <c r="C121" s="15"/>
      <c r="D121" s="16"/>
      <c r="E121" s="15"/>
      <c r="F121" s="19"/>
      <c r="G121" s="15"/>
      <c r="H121" s="15"/>
      <c r="I121" s="15"/>
      <c r="J121" s="15"/>
      <c r="K121" s="15"/>
      <c r="L121" s="20"/>
      <c r="M121" s="17"/>
      <c r="N121" s="15"/>
      <c r="O121" s="15"/>
      <c r="P121" s="15"/>
      <c r="Q121" s="19"/>
      <c r="R121" s="15"/>
      <c r="S121" s="17"/>
      <c r="T121" s="15"/>
      <c r="U121" s="15"/>
      <c r="V121" s="15"/>
      <c r="W121" s="15"/>
      <c r="X121" s="15"/>
      <c r="Y121" s="15"/>
      <c r="Z121" s="15"/>
    </row>
    <row r="122" spans="1:26" ht="15" thickBot="1" x14ac:dyDescent="0.4">
      <c r="A122" s="18"/>
      <c r="B122" s="15"/>
      <c r="C122" s="15"/>
      <c r="D122" s="16"/>
      <c r="E122" s="15"/>
      <c r="F122" s="19"/>
      <c r="G122" s="15"/>
      <c r="H122" s="15"/>
      <c r="I122" s="15"/>
      <c r="J122" s="15"/>
      <c r="K122" s="15"/>
      <c r="L122" s="20"/>
      <c r="M122" s="17"/>
      <c r="N122" s="15"/>
      <c r="O122" s="15"/>
      <c r="P122" s="15"/>
      <c r="Q122" s="19"/>
      <c r="R122" s="15"/>
      <c r="S122" s="17"/>
      <c r="T122" s="15"/>
      <c r="U122" s="15"/>
      <c r="V122" s="15"/>
      <c r="W122" s="15"/>
      <c r="X122" s="15"/>
      <c r="Y122" s="15"/>
      <c r="Z122" s="15"/>
    </row>
    <row r="123" spans="1:26" ht="15" thickBot="1" x14ac:dyDescent="0.4">
      <c r="A123" s="18"/>
      <c r="B123" s="15"/>
      <c r="C123" s="15"/>
      <c r="D123" s="16"/>
      <c r="E123" s="15"/>
      <c r="F123" s="19"/>
      <c r="G123" s="15"/>
      <c r="H123" s="15"/>
      <c r="I123" s="15"/>
      <c r="J123" s="15"/>
      <c r="K123" s="15"/>
      <c r="L123" s="20"/>
      <c r="M123" s="17"/>
      <c r="N123" s="15"/>
      <c r="O123" s="15"/>
      <c r="P123" s="15"/>
      <c r="Q123" s="19"/>
      <c r="R123" s="15"/>
      <c r="S123" s="17"/>
      <c r="T123" s="15"/>
      <c r="U123" s="15"/>
      <c r="V123" s="15"/>
      <c r="W123" s="15"/>
      <c r="X123" s="15"/>
      <c r="Y123" s="15"/>
      <c r="Z123" s="15"/>
    </row>
    <row r="124" spans="1:26" ht="15" thickBot="1" x14ac:dyDescent="0.4">
      <c r="A124" s="18"/>
      <c r="B124" s="15"/>
      <c r="C124" s="15"/>
      <c r="D124" s="16"/>
      <c r="E124" s="15"/>
      <c r="F124" s="19"/>
      <c r="G124" s="15"/>
      <c r="H124" s="15"/>
      <c r="I124" s="15"/>
      <c r="J124" s="15"/>
      <c r="K124" s="15"/>
      <c r="L124" s="20"/>
      <c r="M124" s="17"/>
      <c r="N124" s="15"/>
      <c r="O124" s="15"/>
      <c r="P124" s="15"/>
      <c r="Q124" s="19"/>
      <c r="R124" s="15"/>
      <c r="S124" s="17"/>
      <c r="T124" s="15"/>
      <c r="U124" s="15"/>
      <c r="V124" s="15"/>
      <c r="W124" s="15"/>
      <c r="X124" s="15"/>
      <c r="Y124" s="15"/>
      <c r="Z124" s="15"/>
    </row>
    <row r="125" spans="1:26" ht="15" thickBot="1" x14ac:dyDescent="0.4">
      <c r="A125" s="18"/>
      <c r="B125" s="15"/>
      <c r="C125" s="15"/>
      <c r="D125" s="16"/>
      <c r="E125" s="15"/>
      <c r="F125" s="19"/>
      <c r="G125" s="15"/>
      <c r="H125" s="15"/>
      <c r="I125" s="15"/>
      <c r="J125" s="15"/>
      <c r="K125" s="15"/>
      <c r="L125" s="20"/>
      <c r="M125" s="17"/>
      <c r="N125" s="15"/>
      <c r="O125" s="15"/>
      <c r="P125" s="15"/>
      <c r="Q125" s="19"/>
      <c r="R125" s="15"/>
      <c r="S125" s="17"/>
      <c r="T125" s="15"/>
      <c r="U125" s="15"/>
      <c r="V125" s="15"/>
      <c r="W125" s="15"/>
      <c r="X125" s="15"/>
      <c r="Y125" s="15"/>
      <c r="Z125" s="15"/>
    </row>
    <row r="126" spans="1:26" ht="15" thickBot="1" x14ac:dyDescent="0.4">
      <c r="A126" s="18"/>
      <c r="B126" s="15"/>
      <c r="C126" s="15"/>
      <c r="D126" s="16"/>
      <c r="E126" s="15"/>
      <c r="F126" s="19"/>
      <c r="G126" s="15"/>
      <c r="H126" s="15"/>
      <c r="I126" s="15"/>
      <c r="J126" s="15"/>
      <c r="K126" s="15"/>
      <c r="L126" s="20"/>
      <c r="M126" s="17"/>
      <c r="N126" s="15"/>
      <c r="O126" s="15"/>
      <c r="P126" s="15"/>
      <c r="Q126" s="19"/>
      <c r="R126" s="15"/>
      <c r="S126" s="17"/>
      <c r="T126" s="15"/>
      <c r="U126" s="15"/>
      <c r="V126" s="15"/>
      <c r="W126" s="15"/>
      <c r="X126" s="15"/>
      <c r="Y126" s="15"/>
      <c r="Z126" s="15"/>
    </row>
    <row r="127" spans="1:26" ht="15" thickBot="1" x14ac:dyDescent="0.4">
      <c r="A127" s="18"/>
      <c r="B127" s="15"/>
      <c r="C127" s="15"/>
      <c r="D127" s="16"/>
      <c r="E127" s="15"/>
      <c r="F127" s="19"/>
      <c r="G127" s="15"/>
      <c r="H127" s="15"/>
      <c r="I127" s="15"/>
      <c r="J127" s="15"/>
      <c r="K127" s="15"/>
      <c r="L127" s="20"/>
      <c r="M127" s="17"/>
      <c r="N127" s="15"/>
      <c r="O127" s="15"/>
      <c r="P127" s="15"/>
      <c r="Q127" s="19"/>
      <c r="R127" s="15"/>
      <c r="S127" s="17"/>
      <c r="T127" s="15"/>
      <c r="U127" s="15"/>
      <c r="V127" s="15"/>
      <c r="W127" s="15"/>
      <c r="X127" s="15"/>
      <c r="Y127" s="15"/>
      <c r="Z127" s="15"/>
    </row>
    <row r="128" spans="1:26" ht="15" thickBot="1" x14ac:dyDescent="0.4">
      <c r="A128" s="18"/>
      <c r="B128" s="15"/>
      <c r="C128" s="15"/>
      <c r="D128" s="16"/>
      <c r="E128" s="15"/>
      <c r="F128" s="19"/>
      <c r="G128" s="15"/>
      <c r="H128" s="15"/>
      <c r="I128" s="15"/>
      <c r="J128" s="15"/>
      <c r="K128" s="15"/>
      <c r="L128" s="20"/>
      <c r="M128" s="17"/>
      <c r="N128" s="15"/>
      <c r="O128" s="15"/>
      <c r="P128" s="15"/>
      <c r="Q128" s="19"/>
      <c r="R128" s="15"/>
      <c r="S128" s="17"/>
      <c r="T128" s="15"/>
      <c r="U128" s="15"/>
      <c r="V128" s="15"/>
      <c r="W128" s="15"/>
      <c r="X128" s="15"/>
      <c r="Y128" s="15"/>
      <c r="Z128" s="15"/>
    </row>
    <row r="129" spans="1:26" ht="15" thickBot="1" x14ac:dyDescent="0.4">
      <c r="A129" s="18"/>
      <c r="B129" s="15"/>
      <c r="C129" s="15"/>
      <c r="D129" s="16"/>
      <c r="E129" s="15"/>
      <c r="F129" s="19"/>
      <c r="G129" s="15"/>
      <c r="H129" s="15"/>
      <c r="I129" s="15"/>
      <c r="J129" s="15"/>
      <c r="K129" s="15"/>
      <c r="L129" s="20"/>
      <c r="M129" s="17"/>
      <c r="N129" s="15"/>
      <c r="O129" s="15"/>
      <c r="P129" s="15"/>
      <c r="Q129" s="19"/>
      <c r="R129" s="15"/>
      <c r="S129" s="17"/>
      <c r="T129" s="15"/>
      <c r="U129" s="15"/>
      <c r="V129" s="15"/>
      <c r="W129" s="15"/>
      <c r="X129" s="15"/>
      <c r="Y129" s="15"/>
      <c r="Z129" s="15"/>
    </row>
    <row r="130" spans="1:26" ht="15" thickBot="1" x14ac:dyDescent="0.4">
      <c r="A130" s="18"/>
      <c r="B130" s="15"/>
      <c r="C130" s="15"/>
      <c r="D130" s="16"/>
      <c r="E130" s="15"/>
      <c r="F130" s="19"/>
      <c r="G130" s="15"/>
      <c r="H130" s="15"/>
      <c r="I130" s="15"/>
      <c r="J130" s="15"/>
      <c r="K130" s="15"/>
      <c r="L130" s="20"/>
      <c r="M130" s="17"/>
      <c r="N130" s="15"/>
      <c r="O130" s="15"/>
      <c r="P130" s="15"/>
      <c r="Q130" s="19"/>
      <c r="R130" s="15"/>
      <c r="S130" s="17"/>
      <c r="T130" s="15"/>
      <c r="U130" s="15"/>
      <c r="V130" s="15"/>
      <c r="W130" s="15"/>
      <c r="X130" s="15"/>
      <c r="Y130" s="15"/>
      <c r="Z130" s="15"/>
    </row>
    <row r="131" spans="1:26" ht="15" thickBot="1" x14ac:dyDescent="0.4">
      <c r="A131" s="18"/>
      <c r="B131" s="15"/>
      <c r="C131" s="15"/>
      <c r="D131" s="16"/>
      <c r="E131" s="15"/>
      <c r="F131" s="19"/>
      <c r="G131" s="15"/>
      <c r="H131" s="15"/>
      <c r="I131" s="15"/>
      <c r="J131" s="15"/>
      <c r="K131" s="15"/>
      <c r="L131" s="20"/>
      <c r="M131" s="17"/>
      <c r="N131" s="15"/>
      <c r="O131" s="15"/>
      <c r="P131" s="15"/>
      <c r="Q131" s="19"/>
      <c r="R131" s="15"/>
      <c r="S131" s="17"/>
      <c r="T131" s="15"/>
      <c r="U131" s="15"/>
      <c r="V131" s="15"/>
      <c r="W131" s="15"/>
      <c r="X131" s="15"/>
      <c r="Y131" s="15"/>
      <c r="Z131" s="15"/>
    </row>
    <row r="132" spans="1:26" ht="15" thickBot="1" x14ac:dyDescent="0.4">
      <c r="A132" s="18"/>
      <c r="B132" s="15"/>
      <c r="C132" s="15"/>
      <c r="D132" s="16"/>
      <c r="E132" s="15"/>
      <c r="F132" s="19"/>
      <c r="G132" s="15"/>
      <c r="H132" s="15"/>
      <c r="I132" s="15"/>
      <c r="J132" s="15"/>
      <c r="K132" s="15"/>
      <c r="L132" s="20"/>
      <c r="M132" s="17"/>
      <c r="N132" s="15"/>
      <c r="O132" s="15"/>
      <c r="P132" s="15"/>
      <c r="Q132" s="19"/>
      <c r="R132" s="15"/>
      <c r="S132" s="17"/>
      <c r="T132" s="15"/>
      <c r="U132" s="15"/>
      <c r="V132" s="15"/>
      <c r="W132" s="15"/>
      <c r="X132" s="15"/>
      <c r="Y132" s="15"/>
      <c r="Z132" s="15"/>
    </row>
    <row r="133" spans="1:26" ht="15" thickBot="1" x14ac:dyDescent="0.4">
      <c r="A133" s="18"/>
      <c r="B133" s="15"/>
      <c r="C133" s="15"/>
      <c r="D133" s="16"/>
      <c r="E133" s="15"/>
      <c r="F133" s="19"/>
      <c r="G133" s="15"/>
      <c r="H133" s="15"/>
      <c r="I133" s="15"/>
      <c r="J133" s="15"/>
      <c r="K133" s="15"/>
      <c r="L133" s="20"/>
      <c r="M133" s="17"/>
      <c r="N133" s="15"/>
      <c r="O133" s="15"/>
      <c r="P133" s="15"/>
      <c r="Q133" s="19"/>
      <c r="R133" s="15"/>
      <c r="S133" s="17"/>
      <c r="T133" s="15"/>
      <c r="U133" s="15"/>
      <c r="V133" s="15"/>
      <c r="W133" s="15"/>
      <c r="X133" s="15"/>
      <c r="Y133" s="15"/>
      <c r="Z133" s="15"/>
    </row>
    <row r="134" spans="1:26" ht="15" thickBot="1" x14ac:dyDescent="0.4">
      <c r="A134" s="18"/>
      <c r="B134" s="15"/>
      <c r="C134" s="15"/>
      <c r="D134" s="16"/>
      <c r="E134" s="15"/>
      <c r="F134" s="19"/>
      <c r="G134" s="15"/>
      <c r="H134" s="15"/>
      <c r="I134" s="15"/>
      <c r="J134" s="15"/>
      <c r="K134" s="15"/>
      <c r="L134" s="20"/>
      <c r="M134" s="17"/>
      <c r="N134" s="15"/>
      <c r="O134" s="15"/>
      <c r="P134" s="15"/>
      <c r="Q134" s="19"/>
      <c r="R134" s="15"/>
      <c r="S134" s="17"/>
      <c r="T134" s="15"/>
      <c r="U134" s="15"/>
      <c r="V134" s="15"/>
      <c r="W134" s="15"/>
      <c r="X134" s="15"/>
      <c r="Y134" s="15"/>
      <c r="Z134" s="15"/>
    </row>
    <row r="135" spans="1:26" ht="15" thickBot="1" x14ac:dyDescent="0.4">
      <c r="A135" s="18"/>
      <c r="B135" s="15"/>
      <c r="C135" s="15"/>
      <c r="D135" s="16"/>
      <c r="E135" s="15"/>
      <c r="F135" s="19"/>
      <c r="G135" s="15"/>
      <c r="H135" s="15"/>
      <c r="I135" s="15"/>
      <c r="J135" s="15"/>
      <c r="K135" s="15"/>
      <c r="L135" s="20"/>
      <c r="M135" s="17"/>
      <c r="N135" s="15"/>
      <c r="O135" s="15"/>
      <c r="P135" s="15"/>
      <c r="Q135" s="19"/>
      <c r="R135" s="15"/>
      <c r="S135" s="17"/>
      <c r="T135" s="15"/>
      <c r="U135" s="15"/>
      <c r="V135" s="15"/>
      <c r="W135" s="15"/>
      <c r="X135" s="15"/>
      <c r="Y135" s="15"/>
      <c r="Z135" s="15"/>
    </row>
    <row r="136" spans="1:26" ht="15" thickBot="1" x14ac:dyDescent="0.4">
      <c r="A136" s="18"/>
      <c r="B136" s="15"/>
      <c r="C136" s="15"/>
      <c r="D136" s="16"/>
      <c r="E136" s="15"/>
      <c r="F136" s="19"/>
      <c r="G136" s="15"/>
      <c r="H136" s="15"/>
      <c r="I136" s="15"/>
      <c r="J136" s="15"/>
      <c r="K136" s="15"/>
      <c r="L136" s="20"/>
      <c r="M136" s="17"/>
      <c r="N136" s="15"/>
      <c r="O136" s="15"/>
      <c r="P136" s="15"/>
      <c r="Q136" s="19"/>
      <c r="R136" s="15"/>
      <c r="S136" s="17"/>
      <c r="T136" s="15"/>
      <c r="U136" s="15"/>
      <c r="V136" s="15"/>
      <c r="W136" s="15"/>
      <c r="X136" s="15"/>
      <c r="Y136" s="15"/>
      <c r="Z136" s="15"/>
    </row>
    <row r="137" spans="1:26" ht="15" thickBot="1" x14ac:dyDescent="0.4">
      <c r="A137" s="18"/>
      <c r="B137" s="15"/>
      <c r="C137" s="15"/>
      <c r="D137" s="16"/>
      <c r="E137" s="15"/>
      <c r="F137" s="19"/>
      <c r="G137" s="15"/>
      <c r="H137" s="15"/>
      <c r="I137" s="15"/>
      <c r="J137" s="15"/>
      <c r="K137" s="15"/>
      <c r="L137" s="20"/>
      <c r="M137" s="17"/>
      <c r="N137" s="15"/>
      <c r="O137" s="15"/>
      <c r="P137" s="15"/>
      <c r="Q137" s="19"/>
      <c r="R137" s="15"/>
      <c r="S137" s="17"/>
      <c r="T137" s="15"/>
      <c r="U137" s="15"/>
      <c r="V137" s="15"/>
      <c r="W137" s="15"/>
      <c r="X137" s="15"/>
      <c r="Y137" s="15"/>
      <c r="Z137" s="15"/>
    </row>
    <row r="138" spans="1:26" ht="15" thickBot="1" x14ac:dyDescent="0.4">
      <c r="A138" s="18"/>
      <c r="B138" s="15"/>
      <c r="C138" s="15"/>
      <c r="D138" s="16"/>
      <c r="E138" s="15"/>
      <c r="F138" s="19"/>
      <c r="G138" s="15"/>
      <c r="H138" s="15"/>
      <c r="I138" s="15"/>
      <c r="J138" s="15"/>
      <c r="K138" s="15"/>
      <c r="L138" s="20"/>
      <c r="M138" s="17"/>
      <c r="N138" s="15"/>
      <c r="O138" s="15"/>
      <c r="P138" s="15"/>
      <c r="Q138" s="19"/>
      <c r="R138" s="15"/>
      <c r="S138" s="17"/>
      <c r="T138" s="15"/>
      <c r="U138" s="15"/>
      <c r="V138" s="15"/>
      <c r="W138" s="15"/>
      <c r="X138" s="15"/>
      <c r="Y138" s="15"/>
      <c r="Z138" s="15"/>
    </row>
    <row r="139" spans="1:26" ht="15" thickBot="1" x14ac:dyDescent="0.4">
      <c r="A139" s="18"/>
      <c r="B139" s="15"/>
      <c r="C139" s="15"/>
      <c r="D139" s="16"/>
      <c r="E139" s="15"/>
      <c r="F139" s="19"/>
      <c r="G139" s="15"/>
      <c r="H139" s="15"/>
      <c r="I139" s="15"/>
      <c r="J139" s="15"/>
      <c r="K139" s="15"/>
      <c r="L139" s="20"/>
      <c r="M139" s="17"/>
      <c r="N139" s="15"/>
      <c r="O139" s="15"/>
      <c r="P139" s="15"/>
      <c r="Q139" s="19"/>
      <c r="R139" s="15"/>
      <c r="S139" s="17"/>
      <c r="T139" s="15"/>
      <c r="U139" s="15"/>
      <c r="V139" s="15"/>
      <c r="W139" s="15"/>
      <c r="X139" s="15"/>
      <c r="Y139" s="15"/>
      <c r="Z139" s="15"/>
    </row>
    <row r="140" spans="1:26" ht="15" thickBot="1" x14ac:dyDescent="0.4">
      <c r="A140" s="18"/>
      <c r="B140" s="15"/>
      <c r="C140" s="15"/>
      <c r="D140" s="16"/>
      <c r="E140" s="15"/>
      <c r="F140" s="19"/>
      <c r="G140" s="15"/>
      <c r="H140" s="15"/>
      <c r="I140" s="15"/>
      <c r="J140" s="15"/>
      <c r="K140" s="15"/>
      <c r="L140" s="20"/>
      <c r="M140" s="17"/>
      <c r="N140" s="15"/>
      <c r="O140" s="15"/>
      <c r="P140" s="15"/>
      <c r="Q140" s="19"/>
      <c r="R140" s="15"/>
      <c r="S140" s="17"/>
      <c r="T140" s="15"/>
      <c r="U140" s="15"/>
      <c r="V140" s="15"/>
      <c r="W140" s="15"/>
      <c r="X140" s="15"/>
      <c r="Y140" s="15"/>
      <c r="Z140" s="15"/>
    </row>
    <row r="141" spans="1:26" ht="15" thickBot="1" x14ac:dyDescent="0.4">
      <c r="A141" s="18"/>
      <c r="B141" s="15"/>
      <c r="C141" s="15"/>
      <c r="D141" s="16"/>
      <c r="E141" s="15"/>
      <c r="F141" s="19"/>
      <c r="G141" s="15"/>
      <c r="H141" s="15"/>
      <c r="I141" s="15"/>
      <c r="J141" s="15"/>
      <c r="K141" s="15"/>
      <c r="L141" s="20"/>
      <c r="M141" s="17"/>
      <c r="N141" s="15"/>
      <c r="O141" s="15"/>
      <c r="P141" s="15"/>
      <c r="Q141" s="19"/>
      <c r="R141" s="15"/>
      <c r="S141" s="17"/>
      <c r="T141" s="15"/>
      <c r="U141" s="15"/>
      <c r="V141" s="15"/>
      <c r="W141" s="15"/>
      <c r="X141" s="15"/>
      <c r="Y141" s="15"/>
      <c r="Z141" s="15"/>
    </row>
    <row r="142" spans="1:26" ht="15" thickBot="1" x14ac:dyDescent="0.4">
      <c r="A142" s="18"/>
      <c r="B142" s="15"/>
      <c r="C142" s="15"/>
      <c r="D142" s="16"/>
      <c r="E142" s="15"/>
      <c r="F142" s="19"/>
      <c r="G142" s="15"/>
      <c r="H142" s="15"/>
      <c r="I142" s="15"/>
      <c r="J142" s="15"/>
      <c r="K142" s="15"/>
      <c r="L142" s="20"/>
      <c r="M142" s="17"/>
      <c r="N142" s="15"/>
      <c r="O142" s="15"/>
      <c r="P142" s="15"/>
      <c r="Q142" s="19"/>
      <c r="R142" s="15"/>
      <c r="S142" s="17"/>
      <c r="T142" s="15"/>
      <c r="U142" s="15"/>
      <c r="V142" s="15"/>
      <c r="W142" s="15"/>
      <c r="X142" s="15"/>
      <c r="Y142" s="15"/>
      <c r="Z142" s="15"/>
    </row>
    <row r="143" spans="1:26" ht="15" thickBot="1" x14ac:dyDescent="0.4">
      <c r="A143" s="18"/>
      <c r="B143" s="15"/>
      <c r="C143" s="15"/>
      <c r="D143" s="16"/>
      <c r="E143" s="15"/>
      <c r="F143" s="19"/>
      <c r="G143" s="15"/>
      <c r="H143" s="15"/>
      <c r="I143" s="15"/>
      <c r="J143" s="15"/>
      <c r="K143" s="15"/>
      <c r="L143" s="20"/>
      <c r="M143" s="17"/>
      <c r="N143" s="15"/>
      <c r="O143" s="15"/>
      <c r="P143" s="15"/>
      <c r="Q143" s="19"/>
      <c r="R143" s="15"/>
      <c r="S143" s="17"/>
      <c r="T143" s="15"/>
      <c r="U143" s="15"/>
      <c r="V143" s="15"/>
      <c r="W143" s="15"/>
      <c r="X143" s="15"/>
      <c r="Y143" s="15"/>
      <c r="Z143" s="15"/>
    </row>
    <row r="144" spans="1:26" ht="15" thickBot="1" x14ac:dyDescent="0.4">
      <c r="A144" s="18"/>
      <c r="B144" s="15"/>
      <c r="C144" s="15"/>
      <c r="D144" s="16"/>
      <c r="E144" s="15"/>
      <c r="F144" s="19"/>
      <c r="G144" s="15"/>
      <c r="H144" s="15"/>
      <c r="I144" s="15"/>
      <c r="J144" s="15"/>
      <c r="K144" s="15"/>
      <c r="L144" s="20"/>
      <c r="M144" s="17"/>
      <c r="N144" s="15"/>
      <c r="O144" s="15"/>
      <c r="P144" s="15"/>
      <c r="Q144" s="19"/>
      <c r="R144" s="15"/>
      <c r="S144" s="17"/>
      <c r="T144" s="15"/>
      <c r="U144" s="15"/>
      <c r="V144" s="15"/>
      <c r="W144" s="15"/>
      <c r="X144" s="15"/>
      <c r="Y144" s="15"/>
      <c r="Z144" s="15"/>
    </row>
    <row r="145" spans="1:26" ht="15" thickBot="1" x14ac:dyDescent="0.4">
      <c r="A145" s="18"/>
      <c r="B145" s="15"/>
      <c r="C145" s="15"/>
      <c r="D145" s="16"/>
      <c r="E145" s="15"/>
      <c r="F145" s="19"/>
      <c r="G145" s="15"/>
      <c r="H145" s="15"/>
      <c r="I145" s="15"/>
      <c r="J145" s="15"/>
      <c r="K145" s="15"/>
      <c r="L145" s="20"/>
      <c r="M145" s="17"/>
      <c r="N145" s="15"/>
      <c r="O145" s="15"/>
      <c r="P145" s="15"/>
      <c r="Q145" s="19"/>
      <c r="R145" s="15"/>
      <c r="S145" s="17"/>
      <c r="T145" s="15"/>
      <c r="U145" s="15"/>
      <c r="V145" s="15"/>
      <c r="W145" s="15"/>
      <c r="X145" s="15"/>
      <c r="Y145" s="15"/>
      <c r="Z145" s="15"/>
    </row>
    <row r="146" spans="1:26" ht="15" thickBot="1" x14ac:dyDescent="0.4">
      <c r="A146" s="18"/>
      <c r="B146" s="15"/>
      <c r="C146" s="15"/>
      <c r="D146" s="16"/>
      <c r="E146" s="15"/>
      <c r="F146" s="19"/>
      <c r="G146" s="15"/>
      <c r="H146" s="15"/>
      <c r="I146" s="15"/>
      <c r="J146" s="15"/>
      <c r="K146" s="15"/>
      <c r="L146" s="20"/>
      <c r="M146" s="17"/>
      <c r="N146" s="15"/>
      <c r="O146" s="15"/>
      <c r="P146" s="15"/>
      <c r="Q146" s="19"/>
      <c r="R146" s="15"/>
      <c r="S146" s="17"/>
      <c r="T146" s="15"/>
      <c r="U146" s="15"/>
      <c r="V146" s="15"/>
      <c r="W146" s="15"/>
      <c r="X146" s="15"/>
      <c r="Y146" s="15"/>
      <c r="Z146" s="15"/>
    </row>
    <row r="147" spans="1:26" ht="15" thickBot="1" x14ac:dyDescent="0.4">
      <c r="A147" s="18"/>
      <c r="B147" s="15"/>
      <c r="C147" s="15"/>
      <c r="D147" s="16"/>
      <c r="E147" s="15"/>
      <c r="F147" s="19"/>
      <c r="G147" s="15"/>
      <c r="H147" s="15"/>
      <c r="I147" s="15"/>
      <c r="J147" s="15"/>
      <c r="K147" s="15"/>
      <c r="L147" s="20"/>
      <c r="M147" s="17"/>
      <c r="N147" s="15"/>
      <c r="O147" s="15"/>
      <c r="P147" s="15"/>
      <c r="Q147" s="19"/>
      <c r="R147" s="15"/>
      <c r="S147" s="17"/>
      <c r="T147" s="15"/>
      <c r="U147" s="15"/>
      <c r="V147" s="15"/>
      <c r="W147" s="15"/>
      <c r="X147" s="15"/>
      <c r="Y147" s="15"/>
      <c r="Z147" s="15"/>
    </row>
    <row r="148" spans="1:26" ht="15" thickBot="1" x14ac:dyDescent="0.4">
      <c r="A148" s="18"/>
      <c r="B148" s="15"/>
      <c r="C148" s="15"/>
      <c r="D148" s="16"/>
      <c r="E148" s="15"/>
      <c r="F148" s="19"/>
      <c r="G148" s="15"/>
      <c r="H148" s="15"/>
      <c r="I148" s="15"/>
      <c r="J148" s="15"/>
      <c r="K148" s="15"/>
      <c r="L148" s="20"/>
      <c r="M148" s="17"/>
      <c r="N148" s="15"/>
      <c r="O148" s="15"/>
      <c r="P148" s="15"/>
      <c r="Q148" s="19"/>
      <c r="R148" s="15"/>
      <c r="S148" s="17"/>
      <c r="T148" s="15"/>
      <c r="U148" s="15"/>
      <c r="V148" s="15"/>
      <c r="W148" s="15"/>
      <c r="X148" s="15"/>
      <c r="Y148" s="15"/>
      <c r="Z148" s="15"/>
    </row>
    <row r="149" spans="1:26" ht="15" thickBot="1" x14ac:dyDescent="0.4">
      <c r="A149" s="18"/>
      <c r="B149" s="15"/>
      <c r="C149" s="15"/>
      <c r="D149" s="16"/>
      <c r="E149" s="15"/>
      <c r="F149" s="19"/>
      <c r="G149" s="15"/>
      <c r="H149" s="15"/>
      <c r="I149" s="15"/>
      <c r="J149" s="15"/>
      <c r="K149" s="15"/>
      <c r="L149" s="20"/>
      <c r="M149" s="17"/>
      <c r="N149" s="15"/>
      <c r="O149" s="15"/>
      <c r="P149" s="15"/>
      <c r="Q149" s="19"/>
      <c r="R149" s="15"/>
      <c r="S149" s="17"/>
      <c r="T149" s="15"/>
      <c r="U149" s="15"/>
      <c r="V149" s="15"/>
      <c r="W149" s="15"/>
      <c r="X149" s="15"/>
      <c r="Y149" s="15"/>
      <c r="Z149" s="15"/>
    </row>
    <row r="150" spans="1:26" ht="15" thickBot="1" x14ac:dyDescent="0.4">
      <c r="A150" s="18"/>
      <c r="B150" s="15"/>
      <c r="C150" s="15"/>
      <c r="D150" s="16"/>
      <c r="E150" s="15"/>
      <c r="F150" s="19"/>
      <c r="G150" s="15"/>
      <c r="H150" s="15"/>
      <c r="I150" s="15"/>
      <c r="J150" s="15"/>
      <c r="K150" s="15"/>
      <c r="L150" s="20"/>
      <c r="M150" s="17"/>
      <c r="N150" s="15"/>
      <c r="O150" s="15"/>
      <c r="P150" s="15"/>
      <c r="Q150" s="19"/>
      <c r="R150" s="15"/>
      <c r="S150" s="17"/>
      <c r="T150" s="15"/>
      <c r="U150" s="15"/>
      <c r="V150" s="15"/>
      <c r="W150" s="15"/>
      <c r="X150" s="15"/>
      <c r="Y150" s="15"/>
      <c r="Z150" s="15"/>
    </row>
    <row r="151" spans="1:26" ht="15" thickBot="1" x14ac:dyDescent="0.4">
      <c r="A151" s="18"/>
      <c r="B151" s="15"/>
      <c r="C151" s="15"/>
      <c r="D151" s="16"/>
      <c r="E151" s="15"/>
      <c r="F151" s="19"/>
      <c r="G151" s="15"/>
      <c r="H151" s="15"/>
      <c r="I151" s="15"/>
      <c r="J151" s="15"/>
      <c r="K151" s="15"/>
      <c r="L151" s="20"/>
      <c r="M151" s="17"/>
      <c r="N151" s="15"/>
      <c r="O151" s="15"/>
      <c r="P151" s="15"/>
      <c r="Q151" s="19"/>
      <c r="R151" s="15"/>
      <c r="S151" s="17"/>
      <c r="T151" s="15"/>
      <c r="U151" s="15"/>
      <c r="V151" s="15"/>
      <c r="W151" s="15"/>
      <c r="X151" s="15"/>
      <c r="Y151" s="15"/>
      <c r="Z151" s="15"/>
    </row>
    <row r="152" spans="1:26" ht="15" thickBot="1" x14ac:dyDescent="0.4">
      <c r="A152" s="18"/>
      <c r="B152" s="15"/>
      <c r="C152" s="15"/>
      <c r="D152" s="16"/>
      <c r="E152" s="15"/>
      <c r="F152" s="19"/>
      <c r="G152" s="15"/>
      <c r="H152" s="15"/>
      <c r="I152" s="15"/>
      <c r="J152" s="15"/>
      <c r="K152" s="15"/>
      <c r="L152" s="20"/>
      <c r="M152" s="17"/>
      <c r="N152" s="15"/>
      <c r="O152" s="15"/>
      <c r="P152" s="15"/>
      <c r="Q152" s="19"/>
      <c r="R152" s="15"/>
      <c r="S152" s="17"/>
      <c r="T152" s="15"/>
      <c r="U152" s="15"/>
      <c r="V152" s="15"/>
      <c r="W152" s="15"/>
      <c r="X152" s="15"/>
      <c r="Y152" s="15"/>
      <c r="Z152" s="15"/>
    </row>
    <row r="153" spans="1:26" ht="15" thickBot="1" x14ac:dyDescent="0.4">
      <c r="A153" s="18"/>
      <c r="B153" s="15"/>
      <c r="C153" s="15"/>
      <c r="D153" s="16"/>
      <c r="E153" s="15"/>
      <c r="F153" s="19"/>
      <c r="G153" s="15"/>
      <c r="H153" s="15"/>
      <c r="I153" s="15"/>
      <c r="J153" s="15"/>
      <c r="K153" s="15"/>
      <c r="L153" s="20"/>
      <c r="M153" s="17"/>
      <c r="N153" s="15"/>
      <c r="O153" s="15"/>
      <c r="P153" s="15"/>
      <c r="Q153" s="19"/>
      <c r="R153" s="15"/>
      <c r="S153" s="17"/>
      <c r="T153" s="15"/>
      <c r="U153" s="15"/>
      <c r="V153" s="15"/>
      <c r="W153" s="15"/>
      <c r="X153" s="15"/>
      <c r="Y153" s="15"/>
      <c r="Z153" s="15"/>
    </row>
    <row r="154" spans="1:26" ht="15" thickBot="1" x14ac:dyDescent="0.4">
      <c r="A154" s="18"/>
      <c r="B154" s="15"/>
      <c r="C154" s="15"/>
      <c r="D154" s="16"/>
      <c r="E154" s="15"/>
      <c r="F154" s="19"/>
      <c r="G154" s="15"/>
      <c r="H154" s="15"/>
      <c r="I154" s="15"/>
      <c r="J154" s="15"/>
      <c r="K154" s="15"/>
      <c r="L154" s="20"/>
      <c r="M154" s="17"/>
      <c r="N154" s="15"/>
      <c r="O154" s="15"/>
      <c r="P154" s="15"/>
      <c r="Q154" s="19"/>
      <c r="R154" s="15"/>
      <c r="S154" s="17"/>
      <c r="T154" s="15"/>
      <c r="U154" s="15"/>
      <c r="V154" s="15"/>
      <c r="W154" s="15"/>
      <c r="X154" s="15"/>
      <c r="Y154" s="15"/>
      <c r="Z154" s="15"/>
    </row>
    <row r="155" spans="1:26" ht="15" thickBot="1" x14ac:dyDescent="0.4">
      <c r="A155" s="18"/>
      <c r="B155" s="15"/>
      <c r="C155" s="15"/>
      <c r="D155" s="16"/>
      <c r="E155" s="15"/>
      <c r="F155" s="19"/>
      <c r="G155" s="15"/>
      <c r="H155" s="15"/>
      <c r="I155" s="15"/>
      <c r="J155" s="15"/>
      <c r="K155" s="15"/>
      <c r="L155" s="20"/>
      <c r="M155" s="17"/>
      <c r="N155" s="15"/>
      <c r="O155" s="15"/>
      <c r="P155" s="15"/>
      <c r="Q155" s="19"/>
      <c r="R155" s="15"/>
      <c r="S155" s="17"/>
      <c r="T155" s="15"/>
      <c r="U155" s="15"/>
      <c r="V155" s="15"/>
      <c r="W155" s="15"/>
      <c r="X155" s="15"/>
      <c r="Y155" s="15"/>
      <c r="Z155" s="15"/>
    </row>
    <row r="156" spans="1:26" ht="15" thickBot="1" x14ac:dyDescent="0.4">
      <c r="A156" s="18"/>
      <c r="B156" s="15"/>
      <c r="C156" s="15"/>
      <c r="D156" s="16"/>
      <c r="E156" s="15"/>
      <c r="F156" s="19"/>
      <c r="G156" s="15"/>
      <c r="H156" s="15"/>
      <c r="I156" s="15"/>
      <c r="J156" s="15"/>
      <c r="K156" s="15"/>
      <c r="L156" s="20"/>
      <c r="M156" s="17"/>
      <c r="N156" s="15"/>
      <c r="O156" s="15"/>
      <c r="P156" s="15"/>
      <c r="Q156" s="19"/>
      <c r="R156" s="15"/>
      <c r="S156" s="17"/>
      <c r="T156" s="15"/>
      <c r="U156" s="15"/>
      <c r="V156" s="15"/>
      <c r="W156" s="15"/>
      <c r="X156" s="15"/>
      <c r="Y156" s="15"/>
      <c r="Z156" s="15"/>
    </row>
    <row r="157" spans="1:26" ht="15" thickBot="1" x14ac:dyDescent="0.4">
      <c r="A157" s="18"/>
      <c r="B157" s="15"/>
      <c r="C157" s="15"/>
      <c r="D157" s="16"/>
      <c r="E157" s="15"/>
      <c r="F157" s="19"/>
      <c r="G157" s="15"/>
      <c r="H157" s="15"/>
      <c r="I157" s="15"/>
      <c r="J157" s="15"/>
      <c r="K157" s="15"/>
      <c r="L157" s="20"/>
      <c r="M157" s="17"/>
      <c r="N157" s="15"/>
      <c r="O157" s="15"/>
      <c r="P157" s="15"/>
      <c r="Q157" s="19"/>
      <c r="R157" s="15"/>
      <c r="S157" s="17"/>
      <c r="T157" s="15"/>
      <c r="U157" s="15"/>
      <c r="V157" s="15"/>
      <c r="W157" s="15"/>
      <c r="X157" s="15"/>
      <c r="Y157" s="15"/>
      <c r="Z157" s="15"/>
    </row>
    <row r="158" spans="1:26" ht="15" thickBot="1" x14ac:dyDescent="0.4">
      <c r="A158" s="18"/>
      <c r="B158" s="15"/>
      <c r="C158" s="15"/>
      <c r="D158" s="16"/>
      <c r="E158" s="15"/>
      <c r="F158" s="19"/>
      <c r="G158" s="15"/>
      <c r="H158" s="15"/>
      <c r="I158" s="15"/>
      <c r="J158" s="15"/>
      <c r="K158" s="15"/>
      <c r="L158" s="20"/>
      <c r="M158" s="17"/>
      <c r="N158" s="15"/>
      <c r="O158" s="15"/>
      <c r="P158" s="15"/>
      <c r="Q158" s="19"/>
      <c r="R158" s="15"/>
      <c r="S158" s="17"/>
      <c r="T158" s="15"/>
      <c r="U158" s="15"/>
      <c r="V158" s="15"/>
      <c r="W158" s="15"/>
      <c r="X158" s="15"/>
      <c r="Y158" s="15"/>
      <c r="Z158" s="15"/>
    </row>
    <row r="159" spans="1:26" ht="15" thickBot="1" x14ac:dyDescent="0.4">
      <c r="A159" s="18"/>
      <c r="B159" s="15"/>
      <c r="C159" s="15"/>
      <c r="D159" s="16"/>
      <c r="E159" s="15"/>
      <c r="F159" s="19"/>
      <c r="G159" s="15"/>
      <c r="H159" s="15"/>
      <c r="I159" s="15"/>
      <c r="J159" s="15"/>
      <c r="K159" s="15"/>
      <c r="L159" s="20"/>
      <c r="M159" s="17"/>
      <c r="N159" s="15"/>
      <c r="O159" s="15"/>
      <c r="P159" s="15"/>
      <c r="Q159" s="19"/>
      <c r="R159" s="15"/>
      <c r="S159" s="17"/>
      <c r="T159" s="15"/>
      <c r="U159" s="15"/>
      <c r="V159" s="15"/>
      <c r="W159" s="15"/>
      <c r="X159" s="15"/>
      <c r="Y159" s="15"/>
      <c r="Z159" s="15"/>
    </row>
    <row r="160" spans="1:26" ht="15" thickBot="1" x14ac:dyDescent="0.4">
      <c r="A160" s="18"/>
      <c r="B160" s="15"/>
      <c r="C160" s="15"/>
      <c r="D160" s="16"/>
      <c r="E160" s="15"/>
      <c r="F160" s="19"/>
      <c r="G160" s="15"/>
      <c r="H160" s="15"/>
      <c r="I160" s="15"/>
      <c r="J160" s="15"/>
      <c r="K160" s="15"/>
      <c r="L160" s="20"/>
      <c r="M160" s="17"/>
      <c r="N160" s="15"/>
      <c r="O160" s="15"/>
      <c r="P160" s="15"/>
      <c r="Q160" s="19"/>
      <c r="R160" s="15"/>
      <c r="S160" s="17"/>
      <c r="T160" s="15"/>
      <c r="U160" s="15"/>
      <c r="V160" s="15"/>
      <c r="W160" s="15"/>
      <c r="X160" s="15"/>
      <c r="Y160" s="15"/>
      <c r="Z160" s="15"/>
    </row>
    <row r="161" spans="1:26" ht="15" thickBot="1" x14ac:dyDescent="0.4">
      <c r="A161" s="18"/>
      <c r="B161" s="15"/>
      <c r="C161" s="15"/>
      <c r="D161" s="16"/>
      <c r="E161" s="15"/>
      <c r="F161" s="19"/>
      <c r="G161" s="15"/>
      <c r="H161" s="15"/>
      <c r="I161" s="15"/>
      <c r="J161" s="15"/>
      <c r="K161" s="15"/>
      <c r="L161" s="20"/>
      <c r="M161" s="17"/>
      <c r="N161" s="15"/>
      <c r="O161" s="15"/>
      <c r="P161" s="15"/>
      <c r="Q161" s="19"/>
      <c r="R161" s="15"/>
      <c r="S161" s="17"/>
      <c r="T161" s="15"/>
      <c r="U161" s="15"/>
      <c r="V161" s="15"/>
      <c r="W161" s="15"/>
      <c r="X161" s="15"/>
      <c r="Y161" s="15"/>
      <c r="Z161" s="15"/>
    </row>
    <row r="162" spans="1:26" ht="15" thickBot="1" x14ac:dyDescent="0.4">
      <c r="A162" s="18"/>
      <c r="B162" s="15"/>
      <c r="C162" s="15"/>
      <c r="D162" s="16"/>
      <c r="E162" s="15"/>
      <c r="F162" s="19"/>
      <c r="G162" s="15"/>
      <c r="H162" s="15"/>
      <c r="I162" s="15"/>
      <c r="J162" s="15"/>
      <c r="K162" s="15"/>
      <c r="L162" s="20"/>
      <c r="M162" s="17"/>
      <c r="N162" s="15"/>
      <c r="O162" s="15"/>
      <c r="P162" s="15"/>
      <c r="Q162" s="19"/>
      <c r="R162" s="15"/>
      <c r="S162" s="17"/>
      <c r="T162" s="15"/>
      <c r="U162" s="15"/>
      <c r="V162" s="15"/>
      <c r="W162" s="15"/>
      <c r="X162" s="15"/>
      <c r="Y162" s="15"/>
      <c r="Z162" s="15"/>
    </row>
    <row r="163" spans="1:26" ht="15" thickBot="1" x14ac:dyDescent="0.4">
      <c r="A163" s="18"/>
      <c r="B163" s="15"/>
      <c r="C163" s="15"/>
      <c r="D163" s="16"/>
      <c r="E163" s="15"/>
      <c r="F163" s="19"/>
      <c r="G163" s="15"/>
      <c r="H163" s="15"/>
      <c r="I163" s="15"/>
      <c r="J163" s="15"/>
      <c r="K163" s="15"/>
      <c r="L163" s="20"/>
      <c r="M163" s="17"/>
      <c r="N163" s="15"/>
      <c r="O163" s="15"/>
      <c r="P163" s="15"/>
      <c r="Q163" s="19"/>
      <c r="R163" s="15"/>
      <c r="S163" s="17"/>
      <c r="T163" s="15"/>
      <c r="U163" s="15"/>
      <c r="V163" s="15"/>
      <c r="W163" s="15"/>
      <c r="X163" s="15"/>
      <c r="Y163" s="15"/>
      <c r="Z163" s="15"/>
    </row>
    <row r="164" spans="1:26" ht="15" thickBot="1" x14ac:dyDescent="0.4">
      <c r="A164" s="18"/>
      <c r="B164" s="15"/>
      <c r="C164" s="15"/>
      <c r="D164" s="16"/>
      <c r="E164" s="15"/>
      <c r="F164" s="19"/>
      <c r="G164" s="15"/>
      <c r="H164" s="15"/>
      <c r="I164" s="15"/>
      <c r="J164" s="15"/>
      <c r="K164" s="15"/>
      <c r="L164" s="20"/>
      <c r="M164" s="17"/>
      <c r="N164" s="15"/>
      <c r="O164" s="15"/>
      <c r="P164" s="15"/>
      <c r="Q164" s="19"/>
      <c r="R164" s="15"/>
      <c r="S164" s="17"/>
      <c r="T164" s="15"/>
      <c r="U164" s="15"/>
      <c r="V164" s="15"/>
      <c r="W164" s="15"/>
      <c r="X164" s="15"/>
      <c r="Y164" s="15"/>
      <c r="Z164" s="15"/>
    </row>
    <row r="165" spans="1:26" ht="15" thickBot="1" x14ac:dyDescent="0.4">
      <c r="A165" s="18"/>
      <c r="B165" s="15"/>
      <c r="C165" s="15"/>
      <c r="D165" s="16"/>
      <c r="E165" s="15"/>
      <c r="F165" s="19"/>
      <c r="G165" s="15"/>
      <c r="H165" s="15"/>
      <c r="I165" s="15"/>
      <c r="J165" s="15"/>
      <c r="K165" s="15"/>
      <c r="L165" s="20"/>
      <c r="M165" s="17"/>
      <c r="N165" s="15"/>
      <c r="O165" s="15"/>
      <c r="P165" s="15"/>
      <c r="Q165" s="19"/>
      <c r="R165" s="15"/>
      <c r="S165" s="17"/>
      <c r="T165" s="15"/>
      <c r="U165" s="15"/>
      <c r="V165" s="15"/>
      <c r="W165" s="15"/>
      <c r="X165" s="15"/>
      <c r="Y165" s="15"/>
      <c r="Z165" s="15"/>
    </row>
    <row r="166" spans="1:26" ht="15" thickBot="1" x14ac:dyDescent="0.4">
      <c r="A166" s="18"/>
      <c r="B166" s="15"/>
      <c r="C166" s="15"/>
      <c r="D166" s="16"/>
      <c r="E166" s="15"/>
      <c r="F166" s="19"/>
      <c r="G166" s="15"/>
      <c r="H166" s="15"/>
      <c r="I166" s="15"/>
      <c r="J166" s="15"/>
      <c r="K166" s="15"/>
      <c r="L166" s="20"/>
      <c r="M166" s="17"/>
      <c r="N166" s="15"/>
      <c r="O166" s="15"/>
      <c r="P166" s="15"/>
      <c r="Q166" s="19"/>
      <c r="R166" s="15"/>
      <c r="S166" s="17"/>
      <c r="T166" s="15"/>
      <c r="U166" s="15"/>
      <c r="V166" s="15"/>
      <c r="W166" s="15"/>
      <c r="X166" s="15"/>
      <c r="Y166" s="15"/>
      <c r="Z166" s="15"/>
    </row>
    <row r="167" spans="1:26" ht="15" thickBot="1" x14ac:dyDescent="0.4">
      <c r="A167" s="18"/>
      <c r="B167" s="15"/>
      <c r="C167" s="15"/>
      <c r="D167" s="16"/>
      <c r="E167" s="15"/>
      <c r="F167" s="19"/>
      <c r="G167" s="15"/>
      <c r="H167" s="15"/>
      <c r="I167" s="15"/>
      <c r="J167" s="15"/>
      <c r="K167" s="15"/>
      <c r="L167" s="20"/>
      <c r="M167" s="17"/>
      <c r="N167" s="15"/>
      <c r="O167" s="15"/>
      <c r="P167" s="15"/>
      <c r="Q167" s="19"/>
      <c r="R167" s="15"/>
      <c r="S167" s="17"/>
      <c r="T167" s="15"/>
      <c r="U167" s="15"/>
      <c r="V167" s="15"/>
      <c r="W167" s="15"/>
      <c r="X167" s="15"/>
      <c r="Y167" s="15"/>
      <c r="Z167" s="15"/>
    </row>
    <row r="168" spans="1:26" ht="15" thickBot="1" x14ac:dyDescent="0.4">
      <c r="A168" s="18"/>
      <c r="B168" s="15"/>
      <c r="C168" s="15"/>
      <c r="D168" s="16"/>
      <c r="E168" s="15"/>
      <c r="F168" s="19"/>
      <c r="G168" s="15"/>
      <c r="H168" s="15"/>
      <c r="I168" s="15"/>
      <c r="J168" s="15"/>
      <c r="K168" s="15"/>
      <c r="L168" s="20"/>
      <c r="M168" s="17"/>
      <c r="N168" s="15"/>
      <c r="O168" s="15"/>
      <c r="P168" s="15"/>
      <c r="Q168" s="19"/>
      <c r="R168" s="15"/>
      <c r="S168" s="17"/>
      <c r="T168" s="15"/>
      <c r="U168" s="15"/>
      <c r="V168" s="15"/>
      <c r="W168" s="15"/>
      <c r="X168" s="15"/>
      <c r="Y168" s="15"/>
      <c r="Z168" s="15"/>
    </row>
    <row r="169" spans="1:26" ht="15" thickBot="1" x14ac:dyDescent="0.4">
      <c r="A169" s="18"/>
      <c r="B169" s="15"/>
      <c r="C169" s="15"/>
      <c r="D169" s="16"/>
      <c r="E169" s="15"/>
      <c r="F169" s="19"/>
      <c r="G169" s="15"/>
      <c r="H169" s="15"/>
      <c r="I169" s="15"/>
      <c r="J169" s="15"/>
      <c r="K169" s="15"/>
      <c r="L169" s="20"/>
      <c r="M169" s="17"/>
      <c r="N169" s="15"/>
      <c r="O169" s="15"/>
      <c r="P169" s="15"/>
      <c r="Q169" s="19"/>
      <c r="R169" s="15"/>
      <c r="S169" s="17"/>
      <c r="T169" s="15"/>
      <c r="U169" s="15"/>
      <c r="V169" s="15"/>
      <c r="W169" s="15"/>
      <c r="X169" s="15"/>
      <c r="Y169" s="15"/>
      <c r="Z169" s="15"/>
    </row>
    <row r="170" spans="1:26" ht="15" thickBot="1" x14ac:dyDescent="0.4">
      <c r="A170" s="18"/>
      <c r="B170" s="15"/>
      <c r="C170" s="15"/>
      <c r="D170" s="16"/>
      <c r="E170" s="15"/>
      <c r="F170" s="19"/>
      <c r="G170" s="15"/>
      <c r="H170" s="15"/>
      <c r="I170" s="15"/>
      <c r="J170" s="15"/>
      <c r="K170" s="15"/>
      <c r="L170" s="20"/>
      <c r="M170" s="17"/>
      <c r="N170" s="15"/>
      <c r="O170" s="15"/>
      <c r="P170" s="15"/>
      <c r="Q170" s="19"/>
      <c r="R170" s="15"/>
      <c r="S170" s="17"/>
      <c r="T170" s="15"/>
      <c r="U170" s="15"/>
      <c r="V170" s="15"/>
      <c r="W170" s="15"/>
      <c r="X170" s="15"/>
      <c r="Y170" s="15"/>
      <c r="Z170" s="15"/>
    </row>
    <row r="171" spans="1:26" ht="15" thickBot="1" x14ac:dyDescent="0.4">
      <c r="A171" s="18"/>
      <c r="B171" s="15"/>
      <c r="C171" s="15"/>
      <c r="D171" s="16"/>
      <c r="E171" s="15"/>
      <c r="F171" s="19"/>
      <c r="G171" s="15"/>
      <c r="H171" s="15"/>
      <c r="I171" s="15"/>
      <c r="J171" s="15"/>
      <c r="K171" s="15"/>
      <c r="L171" s="20"/>
      <c r="M171" s="17"/>
      <c r="N171" s="15"/>
      <c r="O171" s="15"/>
      <c r="P171" s="15"/>
      <c r="Q171" s="19"/>
      <c r="R171" s="15"/>
      <c r="S171" s="17"/>
      <c r="T171" s="15"/>
      <c r="U171" s="15"/>
      <c r="V171" s="15"/>
      <c r="W171" s="15"/>
      <c r="X171" s="15"/>
      <c r="Y171" s="15"/>
      <c r="Z171" s="15"/>
    </row>
    <row r="172" spans="1:26" ht="15" thickBot="1" x14ac:dyDescent="0.4">
      <c r="A172" s="18"/>
      <c r="B172" s="15"/>
      <c r="C172" s="15"/>
      <c r="D172" s="16"/>
      <c r="E172" s="15"/>
      <c r="F172" s="19"/>
      <c r="G172" s="15"/>
      <c r="H172" s="15"/>
      <c r="I172" s="15"/>
      <c r="J172" s="15"/>
      <c r="K172" s="15"/>
      <c r="L172" s="20"/>
      <c r="M172" s="17"/>
      <c r="N172" s="15"/>
      <c r="O172" s="15"/>
      <c r="P172" s="15"/>
      <c r="Q172" s="19"/>
      <c r="R172" s="15"/>
      <c r="S172" s="17"/>
      <c r="T172" s="15"/>
      <c r="U172" s="15"/>
      <c r="V172" s="15"/>
      <c r="W172" s="15"/>
      <c r="X172" s="15"/>
      <c r="Y172" s="15"/>
      <c r="Z172" s="15"/>
    </row>
    <row r="173" spans="1:26" ht="15" thickBot="1" x14ac:dyDescent="0.4">
      <c r="A173" s="18"/>
      <c r="B173" s="15"/>
      <c r="C173" s="15"/>
      <c r="D173" s="16"/>
      <c r="E173" s="15"/>
      <c r="F173" s="19"/>
      <c r="G173" s="15"/>
      <c r="H173" s="15"/>
      <c r="I173" s="15"/>
      <c r="J173" s="15"/>
      <c r="K173" s="15"/>
      <c r="L173" s="20"/>
      <c r="M173" s="17"/>
      <c r="N173" s="15"/>
      <c r="O173" s="15"/>
      <c r="P173" s="15"/>
      <c r="Q173" s="19"/>
      <c r="R173" s="15"/>
      <c r="S173" s="17"/>
      <c r="T173" s="15"/>
      <c r="U173" s="15"/>
      <c r="V173" s="15"/>
      <c r="W173" s="15"/>
      <c r="X173" s="15"/>
      <c r="Y173" s="15"/>
      <c r="Z173" s="15"/>
    </row>
    <row r="174" spans="1:26" ht="15" thickBot="1" x14ac:dyDescent="0.4">
      <c r="A174" s="18"/>
      <c r="B174" s="15"/>
      <c r="C174" s="15"/>
      <c r="D174" s="16"/>
      <c r="E174" s="15"/>
      <c r="F174" s="19"/>
      <c r="G174" s="15"/>
      <c r="H174" s="15"/>
      <c r="I174" s="15"/>
      <c r="J174" s="15"/>
      <c r="K174" s="15"/>
      <c r="L174" s="20"/>
      <c r="M174" s="17"/>
      <c r="N174" s="15"/>
      <c r="O174" s="15"/>
      <c r="P174" s="15"/>
      <c r="Q174" s="19"/>
      <c r="R174" s="15"/>
      <c r="S174" s="17"/>
      <c r="T174" s="15"/>
      <c r="U174" s="15"/>
      <c r="V174" s="15"/>
      <c r="W174" s="15"/>
      <c r="X174" s="15"/>
      <c r="Y174" s="15"/>
      <c r="Z174" s="15"/>
    </row>
    <row r="175" spans="1:26" ht="15" thickBot="1" x14ac:dyDescent="0.4">
      <c r="A175" s="18"/>
      <c r="B175" s="15"/>
      <c r="C175" s="15"/>
      <c r="D175" s="16"/>
      <c r="E175" s="15"/>
      <c r="F175" s="19"/>
      <c r="G175" s="15"/>
      <c r="H175" s="15"/>
      <c r="I175" s="15"/>
      <c r="J175" s="15"/>
      <c r="K175" s="15"/>
      <c r="L175" s="20"/>
      <c r="M175" s="17"/>
      <c r="N175" s="15"/>
      <c r="O175" s="15"/>
      <c r="P175" s="15"/>
      <c r="Q175" s="19"/>
      <c r="R175" s="15"/>
      <c r="S175" s="17"/>
      <c r="T175" s="15"/>
      <c r="U175" s="15"/>
      <c r="V175" s="15"/>
      <c r="W175" s="15"/>
      <c r="X175" s="15"/>
      <c r="Y175" s="15"/>
      <c r="Z175" s="15"/>
    </row>
    <row r="176" spans="1:26" ht="15" thickBot="1" x14ac:dyDescent="0.4">
      <c r="A176" s="18"/>
      <c r="B176" s="15"/>
      <c r="C176" s="15"/>
      <c r="D176" s="16"/>
      <c r="E176" s="15"/>
      <c r="F176" s="19"/>
      <c r="G176" s="15"/>
      <c r="H176" s="15"/>
      <c r="I176" s="15"/>
      <c r="J176" s="15"/>
      <c r="K176" s="15"/>
      <c r="L176" s="20"/>
      <c r="M176" s="17"/>
      <c r="N176" s="15"/>
      <c r="O176" s="15"/>
      <c r="P176" s="15"/>
      <c r="Q176" s="19"/>
      <c r="R176" s="15"/>
      <c r="S176" s="17"/>
      <c r="T176" s="15"/>
      <c r="U176" s="15"/>
      <c r="V176" s="15"/>
      <c r="W176" s="15"/>
      <c r="X176" s="15"/>
      <c r="Y176" s="15"/>
      <c r="Z176" s="15"/>
    </row>
    <row r="177" spans="1:26" ht="15" thickBot="1" x14ac:dyDescent="0.4">
      <c r="A177" s="18"/>
      <c r="B177" s="15"/>
      <c r="C177" s="15"/>
      <c r="D177" s="16"/>
      <c r="E177" s="15"/>
      <c r="F177" s="19"/>
      <c r="G177" s="15"/>
      <c r="H177" s="15"/>
      <c r="I177" s="15"/>
      <c r="J177" s="15"/>
      <c r="K177" s="15"/>
      <c r="L177" s="20"/>
      <c r="M177" s="17"/>
      <c r="N177" s="15"/>
      <c r="O177" s="15"/>
      <c r="P177" s="15"/>
      <c r="Q177" s="19"/>
      <c r="R177" s="15"/>
      <c r="S177" s="17"/>
      <c r="T177" s="15"/>
      <c r="U177" s="15"/>
      <c r="V177" s="15"/>
      <c r="W177" s="15"/>
      <c r="X177" s="15"/>
      <c r="Y177" s="15"/>
      <c r="Z177" s="15"/>
    </row>
    <row r="178" spans="1:26" ht="15" thickBot="1" x14ac:dyDescent="0.4">
      <c r="A178" s="18"/>
      <c r="B178" s="15"/>
      <c r="C178" s="15"/>
      <c r="D178" s="16"/>
      <c r="E178" s="15"/>
      <c r="F178" s="19"/>
      <c r="G178" s="15"/>
      <c r="H178" s="15"/>
      <c r="I178" s="15"/>
      <c r="J178" s="15"/>
      <c r="K178" s="15"/>
      <c r="L178" s="20"/>
      <c r="M178" s="17"/>
      <c r="N178" s="15"/>
      <c r="O178" s="15"/>
      <c r="P178" s="15"/>
      <c r="Q178" s="19"/>
      <c r="R178" s="15"/>
      <c r="S178" s="17"/>
      <c r="T178" s="15"/>
      <c r="U178" s="15"/>
      <c r="V178" s="15"/>
      <c r="W178" s="15"/>
      <c r="X178" s="15"/>
      <c r="Y178" s="15"/>
      <c r="Z178" s="15"/>
    </row>
    <row r="179" spans="1:26" ht="15" thickBot="1" x14ac:dyDescent="0.4">
      <c r="A179" s="18"/>
      <c r="B179" s="15"/>
      <c r="C179" s="15"/>
      <c r="D179" s="16"/>
      <c r="E179" s="15"/>
      <c r="F179" s="19"/>
      <c r="G179" s="15"/>
      <c r="H179" s="15"/>
      <c r="I179" s="15"/>
      <c r="J179" s="15"/>
      <c r="K179" s="15"/>
      <c r="L179" s="20"/>
      <c r="M179" s="17"/>
      <c r="N179" s="15"/>
      <c r="O179" s="15"/>
      <c r="P179" s="15"/>
      <c r="Q179" s="19"/>
      <c r="R179" s="15"/>
      <c r="S179" s="17"/>
      <c r="T179" s="15"/>
      <c r="U179" s="15"/>
      <c r="V179" s="15"/>
      <c r="W179" s="15"/>
      <c r="X179" s="15"/>
      <c r="Y179" s="15"/>
      <c r="Z179" s="15"/>
    </row>
    <row r="180" spans="1:26" ht="15" thickBot="1" x14ac:dyDescent="0.4">
      <c r="A180" s="18"/>
      <c r="B180" s="15"/>
      <c r="C180" s="15"/>
      <c r="D180" s="16"/>
      <c r="E180" s="15"/>
      <c r="F180" s="19"/>
      <c r="G180" s="15"/>
      <c r="H180" s="15"/>
      <c r="I180" s="15"/>
      <c r="J180" s="15"/>
      <c r="K180" s="15"/>
      <c r="L180" s="20"/>
      <c r="M180" s="17"/>
      <c r="N180" s="15"/>
      <c r="O180" s="15"/>
      <c r="P180" s="15"/>
      <c r="Q180" s="19"/>
      <c r="R180" s="15"/>
      <c r="S180" s="17"/>
      <c r="T180" s="15"/>
      <c r="U180" s="15"/>
      <c r="V180" s="15"/>
      <c r="W180" s="15"/>
      <c r="X180" s="15"/>
      <c r="Y180" s="15"/>
      <c r="Z180" s="15"/>
    </row>
    <row r="181" spans="1:26" ht="15" thickBot="1" x14ac:dyDescent="0.4">
      <c r="A181" s="18"/>
      <c r="B181" s="15"/>
      <c r="C181" s="15"/>
      <c r="D181" s="16"/>
      <c r="E181" s="15"/>
      <c r="F181" s="19"/>
      <c r="G181" s="15"/>
      <c r="H181" s="15"/>
      <c r="I181" s="15"/>
      <c r="J181" s="15"/>
      <c r="K181" s="15"/>
      <c r="L181" s="20"/>
      <c r="M181" s="17"/>
      <c r="N181" s="15"/>
      <c r="O181" s="15"/>
      <c r="P181" s="15"/>
      <c r="Q181" s="19"/>
      <c r="R181" s="15"/>
      <c r="S181" s="17"/>
      <c r="T181" s="15"/>
      <c r="U181" s="15"/>
      <c r="V181" s="15"/>
      <c r="W181" s="15"/>
      <c r="X181" s="15"/>
      <c r="Y181" s="15"/>
      <c r="Z181" s="15"/>
    </row>
    <row r="182" spans="1:26" ht="15" thickBot="1" x14ac:dyDescent="0.4">
      <c r="A182" s="18"/>
      <c r="B182" s="15"/>
      <c r="C182" s="15"/>
      <c r="D182" s="16"/>
      <c r="E182" s="15"/>
      <c r="F182" s="19"/>
      <c r="G182" s="15"/>
      <c r="H182" s="15"/>
      <c r="I182" s="15"/>
      <c r="J182" s="15"/>
      <c r="K182" s="15"/>
      <c r="L182" s="20"/>
      <c r="M182" s="17"/>
      <c r="N182" s="15"/>
      <c r="O182" s="15"/>
      <c r="P182" s="15"/>
      <c r="Q182" s="19"/>
      <c r="R182" s="15"/>
      <c r="S182" s="17"/>
      <c r="T182" s="15"/>
      <c r="U182" s="15"/>
      <c r="V182" s="15"/>
      <c r="W182" s="15"/>
      <c r="X182" s="15"/>
      <c r="Y182" s="15"/>
      <c r="Z182" s="15"/>
    </row>
    <row r="183" spans="1:26" ht="15" thickBot="1" x14ac:dyDescent="0.4">
      <c r="A183" s="18"/>
      <c r="B183" s="15"/>
      <c r="C183" s="15"/>
      <c r="D183" s="16"/>
      <c r="E183" s="15"/>
      <c r="F183" s="19"/>
      <c r="G183" s="15"/>
      <c r="H183" s="15"/>
      <c r="I183" s="15"/>
      <c r="J183" s="15"/>
      <c r="K183" s="15"/>
      <c r="L183" s="20"/>
      <c r="M183" s="17"/>
      <c r="N183" s="15"/>
      <c r="O183" s="15"/>
      <c r="P183" s="15"/>
      <c r="Q183" s="19"/>
      <c r="R183" s="15"/>
      <c r="S183" s="17"/>
      <c r="T183" s="15"/>
      <c r="U183" s="15"/>
      <c r="V183" s="15"/>
      <c r="W183" s="15"/>
      <c r="X183" s="15"/>
      <c r="Y183" s="15"/>
      <c r="Z183" s="15"/>
    </row>
    <row r="184" spans="1:26" ht="15" thickBot="1" x14ac:dyDescent="0.4">
      <c r="A184" s="18"/>
      <c r="B184" s="15"/>
      <c r="C184" s="15"/>
      <c r="D184" s="16"/>
      <c r="E184" s="15"/>
      <c r="F184" s="19"/>
      <c r="G184" s="15"/>
      <c r="H184" s="15"/>
      <c r="I184" s="15"/>
      <c r="J184" s="15"/>
      <c r="K184" s="15"/>
      <c r="L184" s="20"/>
      <c r="M184" s="17"/>
      <c r="N184" s="15"/>
      <c r="O184" s="15"/>
      <c r="P184" s="15"/>
      <c r="Q184" s="19"/>
      <c r="R184" s="15"/>
      <c r="S184" s="17"/>
      <c r="T184" s="15"/>
      <c r="U184" s="15"/>
      <c r="V184" s="15"/>
      <c r="W184" s="15"/>
      <c r="X184" s="15"/>
      <c r="Y184" s="15"/>
      <c r="Z184" s="15"/>
    </row>
    <row r="185" spans="1:26" ht="15" thickBot="1" x14ac:dyDescent="0.4">
      <c r="A185" s="18"/>
      <c r="B185" s="15"/>
      <c r="C185" s="15"/>
      <c r="D185" s="16"/>
      <c r="E185" s="15"/>
      <c r="F185" s="19"/>
      <c r="G185" s="15"/>
      <c r="H185" s="15"/>
      <c r="I185" s="15"/>
      <c r="J185" s="15"/>
      <c r="K185" s="15"/>
      <c r="L185" s="20"/>
      <c r="M185" s="17"/>
      <c r="N185" s="15"/>
      <c r="O185" s="15"/>
      <c r="P185" s="15"/>
      <c r="Q185" s="19"/>
      <c r="R185" s="15"/>
      <c r="S185" s="17"/>
      <c r="T185" s="15"/>
      <c r="U185" s="15"/>
      <c r="V185" s="15"/>
      <c r="W185" s="15"/>
      <c r="X185" s="15"/>
      <c r="Y185" s="15"/>
      <c r="Z185" s="15"/>
    </row>
    <row r="186" spans="1:26" ht="15" thickBot="1" x14ac:dyDescent="0.4">
      <c r="A186" s="18"/>
      <c r="B186" s="15"/>
      <c r="C186" s="15"/>
      <c r="D186" s="16"/>
      <c r="E186" s="15"/>
      <c r="F186" s="19"/>
      <c r="G186" s="15"/>
      <c r="H186" s="15"/>
      <c r="I186" s="15"/>
      <c r="J186" s="15"/>
      <c r="K186" s="15"/>
      <c r="L186" s="20"/>
      <c r="M186" s="17"/>
      <c r="N186" s="15"/>
      <c r="O186" s="15"/>
      <c r="P186" s="15"/>
      <c r="Q186" s="19"/>
      <c r="R186" s="15"/>
      <c r="S186" s="17"/>
      <c r="T186" s="15"/>
      <c r="U186" s="15"/>
      <c r="V186" s="15"/>
      <c r="W186" s="15"/>
      <c r="X186" s="15"/>
      <c r="Y186" s="15"/>
      <c r="Z186" s="15"/>
    </row>
    <row r="187" spans="1:26" ht="15" thickBot="1" x14ac:dyDescent="0.4">
      <c r="A187" s="18"/>
      <c r="B187" s="15"/>
      <c r="C187" s="15"/>
      <c r="D187" s="16"/>
      <c r="E187" s="15"/>
      <c r="F187" s="19"/>
      <c r="G187" s="15"/>
      <c r="H187" s="15"/>
      <c r="I187" s="15"/>
      <c r="J187" s="15"/>
      <c r="K187" s="15"/>
      <c r="L187" s="20"/>
      <c r="M187" s="17"/>
      <c r="N187" s="15"/>
      <c r="O187" s="15"/>
      <c r="P187" s="15"/>
      <c r="Q187" s="19"/>
      <c r="R187" s="15"/>
      <c r="S187" s="17"/>
      <c r="T187" s="15"/>
      <c r="U187" s="15"/>
      <c r="V187" s="15"/>
      <c r="W187" s="15"/>
      <c r="X187" s="15"/>
      <c r="Y187" s="15"/>
      <c r="Z187" s="15"/>
    </row>
    <row r="188" spans="1:26" ht="15" thickBot="1" x14ac:dyDescent="0.4">
      <c r="A188" s="18"/>
      <c r="B188" s="15"/>
      <c r="C188" s="15"/>
      <c r="D188" s="16"/>
      <c r="E188" s="15"/>
      <c r="F188" s="19"/>
      <c r="G188" s="15"/>
      <c r="H188" s="15"/>
      <c r="I188" s="15"/>
      <c r="J188" s="15"/>
      <c r="K188" s="15"/>
      <c r="L188" s="20"/>
      <c r="M188" s="17"/>
      <c r="N188" s="15"/>
      <c r="O188" s="15"/>
      <c r="P188" s="15"/>
      <c r="Q188" s="19"/>
      <c r="R188" s="15"/>
      <c r="S188" s="17"/>
      <c r="T188" s="15"/>
      <c r="U188" s="15"/>
      <c r="V188" s="15"/>
      <c r="W188" s="15"/>
      <c r="X188" s="15"/>
      <c r="Y188" s="15"/>
      <c r="Z188" s="15"/>
    </row>
    <row r="189" spans="1:26" ht="15" thickBot="1" x14ac:dyDescent="0.4">
      <c r="A189" s="18"/>
      <c r="B189" s="15"/>
      <c r="C189" s="15"/>
      <c r="D189" s="16"/>
      <c r="E189" s="15"/>
      <c r="F189" s="19"/>
      <c r="G189" s="15"/>
      <c r="H189" s="15"/>
      <c r="I189" s="15"/>
      <c r="J189" s="15"/>
      <c r="K189" s="15"/>
      <c r="L189" s="20"/>
      <c r="M189" s="17"/>
      <c r="N189" s="15"/>
      <c r="O189" s="15"/>
      <c r="P189" s="15"/>
      <c r="Q189" s="19"/>
      <c r="R189" s="15"/>
      <c r="S189" s="17"/>
      <c r="T189" s="15"/>
      <c r="U189" s="15"/>
      <c r="V189" s="15"/>
      <c r="W189" s="15"/>
      <c r="X189" s="15"/>
      <c r="Y189" s="15"/>
      <c r="Z189" s="15"/>
    </row>
    <row r="190" spans="1:26" ht="15" thickBot="1" x14ac:dyDescent="0.4">
      <c r="A190" s="18"/>
      <c r="B190" s="15"/>
      <c r="C190" s="15"/>
      <c r="D190" s="16"/>
      <c r="E190" s="15"/>
      <c r="F190" s="19"/>
      <c r="G190" s="15"/>
      <c r="H190" s="15"/>
      <c r="I190" s="15"/>
      <c r="J190" s="15"/>
      <c r="K190" s="15"/>
      <c r="L190" s="20"/>
      <c r="M190" s="17"/>
      <c r="N190" s="15"/>
      <c r="O190" s="15"/>
      <c r="P190" s="15"/>
      <c r="Q190" s="19"/>
      <c r="R190" s="15"/>
      <c r="S190" s="17"/>
      <c r="T190" s="15"/>
      <c r="U190" s="15"/>
      <c r="V190" s="15"/>
      <c r="W190" s="15"/>
      <c r="X190" s="15"/>
      <c r="Y190" s="15"/>
      <c r="Z190" s="15"/>
    </row>
    <row r="191" spans="1:26" ht="15" thickBot="1" x14ac:dyDescent="0.4">
      <c r="A191" s="18"/>
      <c r="B191" s="15"/>
      <c r="C191" s="15"/>
      <c r="D191" s="16"/>
      <c r="E191" s="15"/>
      <c r="F191" s="19"/>
      <c r="G191" s="15"/>
      <c r="H191" s="15"/>
      <c r="I191" s="15"/>
      <c r="J191" s="15"/>
      <c r="K191" s="15"/>
      <c r="L191" s="20"/>
      <c r="M191" s="17"/>
      <c r="N191" s="15"/>
      <c r="O191" s="15"/>
      <c r="P191" s="15"/>
      <c r="Q191" s="19"/>
      <c r="R191" s="15"/>
      <c r="S191" s="17"/>
      <c r="T191" s="15"/>
      <c r="U191" s="15"/>
      <c r="V191" s="15"/>
      <c r="W191" s="15"/>
      <c r="X191" s="15"/>
      <c r="Y191" s="15"/>
      <c r="Z191" s="15"/>
    </row>
    <row r="192" spans="1:26" ht="15" thickBot="1" x14ac:dyDescent="0.4">
      <c r="A192" s="18"/>
      <c r="B192" s="15"/>
      <c r="C192" s="15"/>
      <c r="D192" s="16"/>
      <c r="E192" s="15"/>
      <c r="F192" s="19"/>
      <c r="G192" s="15"/>
      <c r="H192" s="15"/>
      <c r="I192" s="15"/>
      <c r="J192" s="15"/>
      <c r="K192" s="15"/>
      <c r="L192" s="20"/>
      <c r="M192" s="17"/>
      <c r="N192" s="15"/>
      <c r="O192" s="15"/>
      <c r="P192" s="15"/>
      <c r="Q192" s="19"/>
      <c r="R192" s="15"/>
      <c r="S192" s="17"/>
      <c r="T192" s="15"/>
      <c r="U192" s="15"/>
      <c r="V192" s="15"/>
      <c r="W192" s="15"/>
      <c r="X192" s="15"/>
      <c r="Y192" s="15"/>
      <c r="Z192" s="15"/>
    </row>
    <row r="193" spans="1:26" ht="15" thickBot="1" x14ac:dyDescent="0.4">
      <c r="A193" s="18"/>
      <c r="B193" s="15"/>
      <c r="C193" s="15"/>
      <c r="D193" s="16"/>
      <c r="E193" s="15"/>
      <c r="F193" s="19"/>
      <c r="G193" s="15"/>
      <c r="H193" s="15"/>
      <c r="I193" s="15"/>
      <c r="J193" s="15"/>
      <c r="K193" s="15"/>
      <c r="L193" s="20"/>
      <c r="M193" s="17"/>
      <c r="N193" s="15"/>
      <c r="O193" s="15"/>
      <c r="P193" s="15"/>
      <c r="Q193" s="19"/>
      <c r="R193" s="15"/>
      <c r="S193" s="17"/>
      <c r="T193" s="15"/>
      <c r="U193" s="15"/>
      <c r="V193" s="15"/>
      <c r="W193" s="15"/>
      <c r="X193" s="15"/>
      <c r="Y193" s="15"/>
      <c r="Z193" s="15"/>
    </row>
    <row r="194" spans="1:26" ht="15" thickBot="1" x14ac:dyDescent="0.4">
      <c r="A194" s="18"/>
      <c r="B194" s="15"/>
      <c r="C194" s="15"/>
      <c r="D194" s="16"/>
      <c r="E194" s="15"/>
      <c r="F194" s="19"/>
      <c r="G194" s="15"/>
      <c r="H194" s="15"/>
      <c r="I194" s="15"/>
      <c r="J194" s="15"/>
      <c r="K194" s="15"/>
      <c r="L194" s="20"/>
      <c r="M194" s="17"/>
      <c r="N194" s="15"/>
      <c r="O194" s="15"/>
      <c r="P194" s="15"/>
      <c r="Q194" s="19"/>
      <c r="R194" s="15"/>
      <c r="S194" s="17"/>
      <c r="T194" s="15"/>
      <c r="U194" s="15"/>
      <c r="V194" s="15"/>
      <c r="W194" s="15"/>
      <c r="X194" s="15"/>
      <c r="Y194" s="15"/>
      <c r="Z194" s="15"/>
    </row>
    <row r="195" spans="1:26" ht="15" thickBot="1" x14ac:dyDescent="0.4">
      <c r="A195" s="18"/>
      <c r="B195" s="15"/>
      <c r="C195" s="15"/>
      <c r="D195" s="16"/>
      <c r="E195" s="15"/>
      <c r="F195" s="19"/>
      <c r="G195" s="15"/>
      <c r="H195" s="15"/>
      <c r="I195" s="15"/>
      <c r="J195" s="15"/>
      <c r="K195" s="15"/>
      <c r="L195" s="20"/>
      <c r="M195" s="17"/>
      <c r="N195" s="15"/>
      <c r="O195" s="15"/>
      <c r="P195" s="15"/>
      <c r="Q195" s="19"/>
      <c r="R195" s="15"/>
      <c r="S195" s="17"/>
      <c r="T195" s="15"/>
      <c r="U195" s="15"/>
      <c r="V195" s="15"/>
      <c r="W195" s="15"/>
      <c r="X195" s="15"/>
      <c r="Y195" s="15"/>
      <c r="Z195" s="15"/>
    </row>
    <row r="196" spans="1:26" ht="15" thickBot="1" x14ac:dyDescent="0.4">
      <c r="A196" s="18"/>
      <c r="B196" s="15"/>
      <c r="C196" s="15"/>
      <c r="D196" s="16"/>
      <c r="E196" s="15"/>
      <c r="F196" s="19"/>
      <c r="G196" s="15"/>
      <c r="H196" s="15"/>
      <c r="I196" s="15"/>
      <c r="J196" s="15"/>
      <c r="K196" s="15"/>
      <c r="L196" s="20"/>
      <c r="M196" s="17"/>
      <c r="N196" s="15"/>
      <c r="O196" s="15"/>
      <c r="P196" s="15"/>
      <c r="Q196" s="19"/>
      <c r="R196" s="15"/>
      <c r="S196" s="17"/>
      <c r="T196" s="15"/>
      <c r="U196" s="15"/>
      <c r="V196" s="15"/>
      <c r="W196" s="15"/>
      <c r="X196" s="15"/>
      <c r="Y196" s="15"/>
      <c r="Z196" s="15"/>
    </row>
    <row r="197" spans="1:26" ht="15" thickBot="1" x14ac:dyDescent="0.4">
      <c r="A197" s="18"/>
      <c r="B197" s="15"/>
      <c r="C197" s="15"/>
      <c r="D197" s="16"/>
      <c r="E197" s="15"/>
      <c r="F197" s="19"/>
      <c r="G197" s="15"/>
      <c r="H197" s="15"/>
      <c r="I197" s="15"/>
      <c r="J197" s="15"/>
      <c r="K197" s="15"/>
      <c r="L197" s="20"/>
      <c r="M197" s="17"/>
      <c r="N197" s="15"/>
      <c r="O197" s="15"/>
      <c r="P197" s="15"/>
      <c r="Q197" s="19"/>
      <c r="R197" s="15"/>
      <c r="S197" s="17"/>
      <c r="T197" s="15"/>
      <c r="U197" s="15"/>
      <c r="V197" s="15"/>
      <c r="W197" s="15"/>
      <c r="X197" s="15"/>
      <c r="Y197" s="15"/>
      <c r="Z197" s="15"/>
    </row>
    <row r="198" spans="1:26" ht="15" thickBot="1" x14ac:dyDescent="0.4">
      <c r="A198" s="18"/>
      <c r="B198" s="15"/>
      <c r="C198" s="15"/>
      <c r="D198" s="16"/>
      <c r="E198" s="15"/>
      <c r="F198" s="19"/>
      <c r="G198" s="15"/>
      <c r="H198" s="15"/>
      <c r="I198" s="15"/>
      <c r="J198" s="15"/>
      <c r="K198" s="15"/>
      <c r="L198" s="20"/>
      <c r="M198" s="17"/>
      <c r="N198" s="15"/>
      <c r="O198" s="15"/>
      <c r="P198" s="15"/>
      <c r="Q198" s="19"/>
      <c r="R198" s="15"/>
      <c r="S198" s="17"/>
      <c r="T198" s="15"/>
      <c r="U198" s="15"/>
      <c r="V198" s="15"/>
      <c r="W198" s="15"/>
      <c r="X198" s="15"/>
      <c r="Y198" s="15"/>
      <c r="Z198" s="15"/>
    </row>
    <row r="199" spans="1:26" ht="15" thickBot="1" x14ac:dyDescent="0.4">
      <c r="A199" s="18"/>
      <c r="B199" s="15"/>
      <c r="C199" s="15"/>
      <c r="D199" s="16"/>
      <c r="E199" s="15"/>
      <c r="F199" s="19"/>
      <c r="G199" s="15"/>
      <c r="H199" s="15"/>
      <c r="I199" s="15"/>
      <c r="J199" s="15"/>
      <c r="K199" s="15"/>
      <c r="L199" s="20"/>
      <c r="M199" s="17"/>
      <c r="N199" s="15"/>
      <c r="O199" s="15"/>
      <c r="P199" s="15"/>
      <c r="Q199" s="19"/>
      <c r="R199" s="15"/>
      <c r="S199" s="17"/>
      <c r="T199" s="15"/>
      <c r="U199" s="15"/>
      <c r="V199" s="15"/>
      <c r="W199" s="15"/>
      <c r="X199" s="15"/>
      <c r="Y199" s="15"/>
      <c r="Z199" s="15"/>
    </row>
    <row r="200" spans="1:26" ht="15" thickBot="1" x14ac:dyDescent="0.4">
      <c r="A200" s="18"/>
      <c r="B200" s="15"/>
      <c r="C200" s="15"/>
      <c r="D200" s="16"/>
      <c r="E200" s="15"/>
      <c r="F200" s="19"/>
      <c r="G200" s="15"/>
      <c r="H200" s="15"/>
      <c r="I200" s="15"/>
      <c r="J200" s="15"/>
      <c r="K200" s="15"/>
      <c r="L200" s="20"/>
      <c r="M200" s="17"/>
      <c r="N200" s="15"/>
      <c r="O200" s="15"/>
      <c r="P200" s="15"/>
      <c r="Q200" s="19"/>
      <c r="R200" s="15"/>
      <c r="S200" s="17"/>
      <c r="T200" s="15"/>
      <c r="U200" s="15"/>
      <c r="V200" s="15"/>
      <c r="W200" s="15"/>
      <c r="X200" s="15"/>
      <c r="Y200" s="15"/>
      <c r="Z200" s="15"/>
    </row>
    <row r="201" spans="1:26" ht="15" thickBot="1" x14ac:dyDescent="0.4">
      <c r="A201" s="18"/>
      <c r="B201" s="15"/>
      <c r="C201" s="15"/>
      <c r="D201" s="16"/>
      <c r="E201" s="15"/>
      <c r="F201" s="19"/>
      <c r="G201" s="15"/>
      <c r="H201" s="15"/>
      <c r="I201" s="15"/>
      <c r="J201" s="15"/>
      <c r="K201" s="15"/>
      <c r="L201" s="20"/>
      <c r="M201" s="17"/>
      <c r="N201" s="15"/>
      <c r="O201" s="15"/>
      <c r="P201" s="15"/>
      <c r="Q201" s="19"/>
      <c r="R201" s="15"/>
      <c r="S201" s="17"/>
      <c r="T201" s="15"/>
      <c r="U201" s="15"/>
      <c r="V201" s="15"/>
      <c r="W201" s="15"/>
      <c r="X201" s="15"/>
      <c r="Y201" s="15"/>
      <c r="Z201" s="15"/>
    </row>
    <row r="202" spans="1:26" ht="15" thickBot="1" x14ac:dyDescent="0.4">
      <c r="A202" s="18"/>
      <c r="B202" s="15"/>
      <c r="C202" s="15"/>
      <c r="D202" s="16"/>
      <c r="E202" s="15"/>
      <c r="F202" s="19"/>
      <c r="G202" s="15"/>
      <c r="H202" s="15"/>
      <c r="I202" s="15"/>
      <c r="J202" s="15"/>
      <c r="K202" s="15"/>
      <c r="L202" s="20"/>
      <c r="M202" s="17"/>
      <c r="N202" s="15"/>
      <c r="O202" s="15"/>
      <c r="P202" s="15"/>
      <c r="Q202" s="19"/>
      <c r="R202" s="15"/>
      <c r="S202" s="17"/>
      <c r="T202" s="15"/>
      <c r="U202" s="15"/>
      <c r="V202" s="15"/>
      <c r="W202" s="15"/>
      <c r="X202" s="15"/>
      <c r="Y202" s="15"/>
      <c r="Z202" s="15"/>
    </row>
    <row r="203" spans="1:26" ht="15" thickBot="1" x14ac:dyDescent="0.4">
      <c r="A203" s="18"/>
      <c r="B203" s="15"/>
      <c r="C203" s="15"/>
      <c r="D203" s="16"/>
      <c r="E203" s="15"/>
      <c r="F203" s="19"/>
      <c r="G203" s="15"/>
      <c r="H203" s="15"/>
      <c r="I203" s="15"/>
      <c r="J203" s="15"/>
      <c r="K203" s="15"/>
      <c r="L203" s="20"/>
      <c r="M203" s="17"/>
      <c r="N203" s="15"/>
      <c r="O203" s="15"/>
      <c r="P203" s="15"/>
      <c r="Q203" s="19"/>
      <c r="R203" s="15"/>
      <c r="S203" s="17"/>
      <c r="T203" s="15"/>
      <c r="U203" s="15"/>
      <c r="V203" s="15"/>
      <c r="W203" s="15"/>
      <c r="X203" s="15"/>
      <c r="Y203" s="15"/>
      <c r="Z203" s="15"/>
    </row>
    <row r="204" spans="1:26" ht="15" thickBot="1" x14ac:dyDescent="0.4">
      <c r="A204" s="18"/>
      <c r="B204" s="15"/>
      <c r="C204" s="15"/>
      <c r="D204" s="16"/>
      <c r="E204" s="15"/>
      <c r="F204" s="19"/>
      <c r="G204" s="15"/>
      <c r="H204" s="15"/>
      <c r="I204" s="15"/>
      <c r="J204" s="15"/>
      <c r="K204" s="15"/>
      <c r="L204" s="20"/>
      <c r="M204" s="17"/>
      <c r="N204" s="15"/>
      <c r="O204" s="15"/>
      <c r="P204" s="15"/>
      <c r="Q204" s="19"/>
      <c r="R204" s="15"/>
      <c r="S204" s="17"/>
      <c r="T204" s="15"/>
      <c r="U204" s="15"/>
      <c r="V204" s="15"/>
      <c r="W204" s="15"/>
      <c r="X204" s="15"/>
      <c r="Y204" s="15"/>
      <c r="Z204" s="15"/>
    </row>
    <row r="205" spans="1:26" ht="15" thickBot="1" x14ac:dyDescent="0.4">
      <c r="A205" s="18"/>
      <c r="B205" s="15"/>
      <c r="C205" s="15"/>
      <c r="D205" s="16"/>
      <c r="E205" s="15"/>
      <c r="F205" s="19"/>
      <c r="G205" s="15"/>
      <c r="H205" s="15"/>
      <c r="I205" s="15"/>
      <c r="J205" s="15"/>
      <c r="K205" s="15"/>
      <c r="L205" s="20"/>
      <c r="M205" s="17"/>
      <c r="N205" s="15"/>
      <c r="O205" s="15"/>
      <c r="P205" s="15"/>
      <c r="Q205" s="19"/>
      <c r="R205" s="15"/>
      <c r="S205" s="17"/>
      <c r="T205" s="15"/>
      <c r="U205" s="15"/>
      <c r="V205" s="15"/>
      <c r="W205" s="15"/>
      <c r="X205" s="15"/>
      <c r="Y205" s="15"/>
      <c r="Z205" s="15"/>
    </row>
    <row r="206" spans="1:26" ht="15" thickBot="1" x14ac:dyDescent="0.4">
      <c r="A206" s="18"/>
      <c r="B206" s="15"/>
      <c r="C206" s="15"/>
      <c r="D206" s="16"/>
      <c r="E206" s="15"/>
      <c r="F206" s="19"/>
      <c r="G206" s="15"/>
      <c r="H206" s="15"/>
      <c r="I206" s="15"/>
      <c r="J206" s="15"/>
      <c r="K206" s="15"/>
      <c r="L206" s="20"/>
      <c r="M206" s="17"/>
      <c r="N206" s="15"/>
      <c r="O206" s="15"/>
      <c r="P206" s="15"/>
      <c r="Q206" s="19"/>
      <c r="R206" s="15"/>
      <c r="S206" s="17"/>
      <c r="T206" s="15"/>
      <c r="U206" s="15"/>
      <c r="V206" s="15"/>
      <c r="W206" s="15"/>
      <c r="X206" s="15"/>
      <c r="Y206" s="15"/>
      <c r="Z206" s="15"/>
    </row>
    <row r="207" spans="1:26" ht="15" thickBot="1" x14ac:dyDescent="0.4">
      <c r="A207" s="18"/>
      <c r="B207" s="15"/>
      <c r="C207" s="15"/>
      <c r="D207" s="16"/>
      <c r="E207" s="15"/>
      <c r="F207" s="19"/>
      <c r="G207" s="15"/>
      <c r="H207" s="15"/>
      <c r="I207" s="15"/>
      <c r="J207" s="15"/>
      <c r="K207" s="15"/>
      <c r="L207" s="20"/>
      <c r="M207" s="17"/>
      <c r="N207" s="15"/>
      <c r="O207" s="15"/>
      <c r="P207" s="15"/>
      <c r="Q207" s="19"/>
      <c r="R207" s="15"/>
      <c r="S207" s="17"/>
      <c r="T207" s="15"/>
      <c r="U207" s="15"/>
      <c r="V207" s="15"/>
      <c r="W207" s="15"/>
      <c r="X207" s="15"/>
      <c r="Y207" s="15"/>
      <c r="Z207" s="15"/>
    </row>
    <row r="208" spans="1:26" ht="15" thickBot="1" x14ac:dyDescent="0.4">
      <c r="A208" s="18"/>
      <c r="B208" s="15"/>
      <c r="C208" s="15"/>
      <c r="D208" s="16"/>
      <c r="E208" s="15"/>
      <c r="F208" s="19"/>
      <c r="G208" s="15"/>
      <c r="H208" s="15"/>
      <c r="I208" s="15"/>
      <c r="J208" s="15"/>
      <c r="K208" s="15"/>
      <c r="L208" s="20"/>
      <c r="M208" s="17"/>
      <c r="N208" s="15"/>
      <c r="O208" s="15"/>
      <c r="P208" s="15"/>
      <c r="Q208" s="19"/>
      <c r="R208" s="15"/>
      <c r="S208" s="17"/>
      <c r="T208" s="15"/>
      <c r="U208" s="15"/>
      <c r="V208" s="15"/>
      <c r="W208" s="15"/>
      <c r="X208" s="15"/>
      <c r="Y208" s="15"/>
      <c r="Z208" s="15"/>
    </row>
    <row r="209" spans="1:26" ht="15" thickBot="1" x14ac:dyDescent="0.4">
      <c r="A209" s="18"/>
      <c r="B209" s="15"/>
      <c r="C209" s="15"/>
      <c r="D209" s="16"/>
      <c r="E209" s="15"/>
      <c r="F209" s="19"/>
      <c r="G209" s="15"/>
      <c r="H209" s="15"/>
      <c r="I209" s="15"/>
      <c r="J209" s="15"/>
      <c r="K209" s="15"/>
      <c r="L209" s="20"/>
      <c r="M209" s="17"/>
      <c r="N209" s="15"/>
      <c r="O209" s="15"/>
      <c r="P209" s="15"/>
      <c r="Q209" s="19"/>
      <c r="R209" s="15"/>
      <c r="S209" s="17"/>
      <c r="T209" s="15"/>
      <c r="U209" s="15"/>
      <c r="V209" s="15"/>
      <c r="W209" s="15"/>
      <c r="X209" s="15"/>
      <c r="Y209" s="15"/>
      <c r="Z209" s="15"/>
    </row>
    <row r="210" spans="1:26" ht="15" thickBot="1" x14ac:dyDescent="0.4">
      <c r="A210" s="18"/>
      <c r="B210" s="15"/>
      <c r="C210" s="15"/>
      <c r="D210" s="16"/>
      <c r="E210" s="15"/>
      <c r="F210" s="19"/>
      <c r="G210" s="15"/>
      <c r="H210" s="15"/>
      <c r="I210" s="15"/>
      <c r="J210" s="15"/>
      <c r="K210" s="15"/>
      <c r="L210" s="20"/>
      <c r="M210" s="17"/>
      <c r="N210" s="15"/>
      <c r="O210" s="15"/>
      <c r="P210" s="15"/>
      <c r="Q210" s="19"/>
      <c r="R210" s="15"/>
      <c r="S210" s="17"/>
      <c r="T210" s="15"/>
      <c r="U210" s="15"/>
      <c r="V210" s="15"/>
      <c r="W210" s="15"/>
      <c r="X210" s="15"/>
      <c r="Y210" s="15"/>
      <c r="Z210" s="15"/>
    </row>
    <row r="211" spans="1:26" ht="15" thickBot="1" x14ac:dyDescent="0.4">
      <c r="A211" s="18"/>
      <c r="B211" s="15"/>
      <c r="C211" s="15"/>
      <c r="D211" s="16"/>
      <c r="E211" s="15"/>
      <c r="F211" s="19"/>
      <c r="G211" s="15"/>
      <c r="H211" s="15"/>
      <c r="I211" s="15"/>
      <c r="J211" s="15"/>
      <c r="K211" s="15"/>
      <c r="L211" s="20"/>
      <c r="M211" s="17"/>
      <c r="N211" s="15"/>
      <c r="O211" s="15"/>
      <c r="P211" s="15"/>
      <c r="Q211" s="19"/>
      <c r="R211" s="15"/>
      <c r="S211" s="17"/>
      <c r="T211" s="15"/>
      <c r="U211" s="15"/>
      <c r="V211" s="15"/>
      <c r="W211" s="15"/>
      <c r="X211" s="15"/>
      <c r="Y211" s="15"/>
      <c r="Z211" s="15"/>
    </row>
    <row r="212" spans="1:26" ht="15" thickBot="1" x14ac:dyDescent="0.4">
      <c r="A212" s="18"/>
      <c r="B212" s="15"/>
      <c r="C212" s="15"/>
      <c r="D212" s="16"/>
      <c r="E212" s="15"/>
      <c r="F212" s="19"/>
      <c r="G212" s="15"/>
      <c r="H212" s="15"/>
      <c r="I212" s="15"/>
      <c r="J212" s="15"/>
      <c r="K212" s="15"/>
      <c r="L212" s="20"/>
      <c r="M212" s="17"/>
      <c r="N212" s="15"/>
      <c r="O212" s="15"/>
      <c r="P212" s="15"/>
      <c r="Q212" s="19"/>
      <c r="R212" s="15"/>
      <c r="S212" s="17"/>
      <c r="T212" s="15"/>
      <c r="U212" s="15"/>
      <c r="V212" s="15"/>
      <c r="W212" s="15"/>
      <c r="X212" s="15"/>
      <c r="Y212" s="15"/>
      <c r="Z212" s="15"/>
    </row>
    <row r="213" spans="1:26" ht="15" thickBot="1" x14ac:dyDescent="0.4">
      <c r="A213" s="18"/>
      <c r="B213" s="15"/>
      <c r="C213" s="15"/>
      <c r="D213" s="16"/>
      <c r="E213" s="15"/>
      <c r="F213" s="19"/>
      <c r="G213" s="15"/>
      <c r="H213" s="15"/>
      <c r="I213" s="15"/>
      <c r="J213" s="15"/>
      <c r="K213" s="15"/>
      <c r="L213" s="20"/>
      <c r="M213" s="17"/>
      <c r="N213" s="15"/>
      <c r="O213" s="15"/>
      <c r="P213" s="15"/>
      <c r="Q213" s="19"/>
      <c r="R213" s="15"/>
      <c r="S213" s="17"/>
      <c r="T213" s="15"/>
      <c r="U213" s="15"/>
      <c r="V213" s="15"/>
      <c r="W213" s="15"/>
      <c r="X213" s="15"/>
      <c r="Y213" s="15"/>
      <c r="Z213" s="15"/>
    </row>
    <row r="214" spans="1:26" ht="15" thickBot="1" x14ac:dyDescent="0.4">
      <c r="A214" s="18"/>
      <c r="B214" s="15"/>
      <c r="C214" s="15"/>
      <c r="D214" s="16"/>
      <c r="E214" s="15"/>
      <c r="F214" s="19"/>
      <c r="G214" s="15"/>
      <c r="H214" s="15"/>
      <c r="I214" s="15"/>
      <c r="J214" s="15"/>
      <c r="K214" s="15"/>
      <c r="L214" s="20"/>
      <c r="M214" s="17"/>
      <c r="N214" s="15"/>
      <c r="O214" s="15"/>
      <c r="P214" s="15"/>
      <c r="Q214" s="19"/>
      <c r="R214" s="15"/>
      <c r="S214" s="17"/>
      <c r="T214" s="15"/>
      <c r="U214" s="15"/>
      <c r="V214" s="15"/>
      <c r="W214" s="15"/>
      <c r="X214" s="15"/>
      <c r="Y214" s="15"/>
      <c r="Z214" s="15"/>
    </row>
    <row r="215" spans="1:26" ht="15" thickBot="1" x14ac:dyDescent="0.4">
      <c r="A215" s="18"/>
      <c r="B215" s="15"/>
      <c r="C215" s="15"/>
      <c r="D215" s="16"/>
      <c r="E215" s="15"/>
      <c r="F215" s="19"/>
      <c r="G215" s="15"/>
      <c r="H215" s="15"/>
      <c r="I215" s="15"/>
      <c r="J215" s="15"/>
      <c r="K215" s="15"/>
      <c r="L215" s="20"/>
      <c r="M215" s="17"/>
      <c r="N215" s="15"/>
      <c r="O215" s="15"/>
      <c r="P215" s="15"/>
      <c r="Q215" s="19"/>
      <c r="R215" s="15"/>
      <c r="S215" s="17"/>
      <c r="T215" s="15"/>
      <c r="U215" s="15"/>
      <c r="V215" s="15"/>
      <c r="W215" s="15"/>
      <c r="X215" s="15"/>
      <c r="Y215" s="15"/>
      <c r="Z215" s="15"/>
    </row>
    <row r="216" spans="1:26" ht="15" thickBot="1" x14ac:dyDescent="0.4">
      <c r="A216" s="18"/>
      <c r="B216" s="15"/>
      <c r="C216" s="15"/>
      <c r="D216" s="16"/>
      <c r="E216" s="15"/>
      <c r="F216" s="19"/>
      <c r="G216" s="15"/>
      <c r="H216" s="15"/>
      <c r="I216" s="15"/>
      <c r="J216" s="15"/>
      <c r="K216" s="15"/>
      <c r="L216" s="20"/>
      <c r="M216" s="17"/>
      <c r="N216" s="15"/>
      <c r="O216" s="15"/>
      <c r="P216" s="15"/>
      <c r="Q216" s="19"/>
      <c r="R216" s="15"/>
      <c r="S216" s="17"/>
      <c r="T216" s="15"/>
      <c r="U216" s="15"/>
      <c r="V216" s="15"/>
      <c r="W216" s="15"/>
      <c r="X216" s="15"/>
      <c r="Y216" s="15"/>
      <c r="Z216" s="15"/>
    </row>
    <row r="217" spans="1:26" ht="15" thickBot="1" x14ac:dyDescent="0.4">
      <c r="A217" s="18"/>
      <c r="B217" s="15"/>
      <c r="C217" s="15"/>
      <c r="D217" s="16"/>
      <c r="E217" s="15"/>
      <c r="F217" s="19"/>
      <c r="G217" s="15"/>
      <c r="H217" s="15"/>
      <c r="I217" s="15"/>
      <c r="J217" s="15"/>
      <c r="K217" s="15"/>
      <c r="L217" s="20"/>
      <c r="M217" s="17"/>
      <c r="N217" s="15"/>
      <c r="O217" s="15"/>
      <c r="P217" s="15"/>
      <c r="Q217" s="19"/>
      <c r="R217" s="15"/>
      <c r="S217" s="17"/>
      <c r="T217" s="15"/>
      <c r="U217" s="15"/>
      <c r="V217" s="15"/>
      <c r="W217" s="15"/>
      <c r="X217" s="15"/>
      <c r="Y217" s="15"/>
      <c r="Z217" s="15"/>
    </row>
    <row r="218" spans="1:26" ht="15" thickBot="1" x14ac:dyDescent="0.4">
      <c r="A218" s="18"/>
      <c r="B218" s="15"/>
      <c r="C218" s="15"/>
      <c r="D218" s="16"/>
      <c r="E218" s="15"/>
      <c r="F218" s="19"/>
      <c r="G218" s="15"/>
      <c r="H218" s="15"/>
      <c r="I218" s="15"/>
      <c r="J218" s="15"/>
      <c r="K218" s="15"/>
      <c r="L218" s="20"/>
      <c r="M218" s="17"/>
      <c r="N218" s="15"/>
      <c r="O218" s="15"/>
      <c r="P218" s="15"/>
      <c r="Q218" s="19"/>
      <c r="R218" s="15"/>
      <c r="S218" s="17"/>
      <c r="T218" s="15"/>
      <c r="U218" s="15"/>
      <c r="V218" s="15"/>
      <c r="W218" s="15"/>
      <c r="X218" s="15"/>
      <c r="Y218" s="15"/>
      <c r="Z218" s="15"/>
    </row>
    <row r="219" spans="1:26" ht="15" thickBot="1" x14ac:dyDescent="0.4">
      <c r="A219" s="18"/>
      <c r="B219" s="15"/>
      <c r="C219" s="15"/>
      <c r="D219" s="16"/>
      <c r="E219" s="15"/>
      <c r="F219" s="19"/>
      <c r="G219" s="15"/>
      <c r="H219" s="15"/>
      <c r="I219" s="15"/>
      <c r="J219" s="15"/>
      <c r="K219" s="15"/>
      <c r="L219" s="20"/>
      <c r="M219" s="17"/>
      <c r="N219" s="15"/>
      <c r="O219" s="15"/>
      <c r="P219" s="15"/>
      <c r="Q219" s="19"/>
      <c r="R219" s="15"/>
      <c r="S219" s="17"/>
      <c r="T219" s="15"/>
      <c r="U219" s="15"/>
      <c r="V219" s="15"/>
      <c r="W219" s="15"/>
      <c r="X219" s="15"/>
      <c r="Y219" s="15"/>
      <c r="Z219" s="15"/>
    </row>
    <row r="220" spans="1:26" ht="15" thickBot="1" x14ac:dyDescent="0.4">
      <c r="A220" s="18"/>
      <c r="B220" s="15"/>
      <c r="C220" s="15"/>
      <c r="D220" s="16"/>
      <c r="E220" s="15"/>
      <c r="F220" s="19"/>
      <c r="G220" s="15"/>
      <c r="H220" s="15"/>
      <c r="I220" s="15"/>
      <c r="J220" s="15"/>
      <c r="K220" s="15"/>
      <c r="L220" s="20"/>
      <c r="M220" s="17"/>
      <c r="N220" s="15"/>
      <c r="O220" s="15"/>
      <c r="P220" s="15"/>
      <c r="Q220" s="19"/>
      <c r="R220" s="15"/>
      <c r="S220" s="17"/>
      <c r="T220" s="15"/>
      <c r="U220" s="15"/>
      <c r="V220" s="15"/>
      <c r="W220" s="15"/>
      <c r="X220" s="15"/>
      <c r="Y220" s="15"/>
      <c r="Z220" s="15"/>
    </row>
    <row r="221" spans="1:26" ht="15" thickBot="1" x14ac:dyDescent="0.4">
      <c r="A221" s="18"/>
      <c r="B221" s="15"/>
      <c r="C221" s="15"/>
      <c r="D221" s="16"/>
      <c r="E221" s="15"/>
      <c r="F221" s="19"/>
      <c r="G221" s="15"/>
      <c r="H221" s="15"/>
      <c r="I221" s="15"/>
      <c r="J221" s="15"/>
      <c r="K221" s="15"/>
      <c r="L221" s="20"/>
      <c r="M221" s="17"/>
      <c r="N221" s="15"/>
      <c r="O221" s="15"/>
      <c r="P221" s="15"/>
      <c r="Q221" s="19"/>
      <c r="R221" s="15"/>
      <c r="S221" s="17"/>
      <c r="T221" s="15"/>
      <c r="U221" s="15"/>
      <c r="V221" s="15"/>
      <c r="W221" s="15"/>
      <c r="X221" s="15"/>
      <c r="Y221" s="15"/>
      <c r="Z221" s="15"/>
    </row>
  </sheetData>
  <autoFilter ref="A1:S2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workbookViewId="0">
      <selection activeCell="A3" sqref="A3:XFD9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6484</v>
      </c>
      <c r="B3" s="13" t="str">
        <f>Données!B2</f>
        <v>EGLOBA</v>
      </c>
      <c r="C3" s="13" t="str">
        <f>Données!C2</f>
        <v>Geoffroy kossi</v>
      </c>
      <c r="D3" s="13" t="str">
        <f>Données!E2</f>
        <v>MASCULIN</v>
      </c>
      <c r="E3" s="13">
        <f>Données!L2</f>
        <v>66841269</v>
      </c>
      <c r="F3" s="13" t="str">
        <f>Données!K2</f>
        <v>Abomey calavi C/SB TCHINANGBEGBO</v>
      </c>
      <c r="G3" s="13" t="str">
        <f>Données!M2</f>
        <v>geoffroyegloba513@gmail.com</v>
      </c>
      <c r="H3" s="13">
        <f>Données!P2</f>
        <v>202113452802</v>
      </c>
      <c r="I3" s="13" t="s">
        <v>25</v>
      </c>
      <c r="J3" s="13">
        <f>+VLOOKUP(Données!I2,Managers!$E$3:$H$1000,3,FALSE)</f>
        <v>5579</v>
      </c>
      <c r="K3" s="13">
        <f>+VLOOKUP(Données!I2,Managers!$E$3:$H$1000,4,FALSE)</f>
        <v>5258</v>
      </c>
      <c r="L3" s="14">
        <f>Données!Q2</f>
        <v>45005</v>
      </c>
      <c r="M3" s="13" t="s">
        <v>26</v>
      </c>
      <c r="N3" s="13" t="s">
        <v>27</v>
      </c>
      <c r="O3" s="13">
        <f>Données!L2</f>
        <v>66841269</v>
      </c>
    </row>
    <row r="4" spans="1:16" x14ac:dyDescent="0.35">
      <c r="A4" s="13">
        <f>Données!D3</f>
        <v>6295</v>
      </c>
      <c r="B4" s="13" t="str">
        <f>Données!B3</f>
        <v>HOUNTOGBEDE</v>
      </c>
      <c r="C4" s="13" t="str">
        <f>Données!C3</f>
        <v>Todégnon Dieu-donné</v>
      </c>
      <c r="D4" s="13" t="str">
        <f>Données!E3</f>
        <v>MASCULIN</v>
      </c>
      <c r="E4" s="13">
        <f>Données!L3</f>
        <v>67426130</v>
      </c>
      <c r="F4" s="13" t="str">
        <f>Données!K3</f>
        <v>Porto Novo</v>
      </c>
      <c r="G4" s="13" t="str">
        <f>Données!M3</f>
        <v>dieudonnehountogbede@gmail.com</v>
      </c>
      <c r="H4" s="13">
        <f>Données!P3</f>
        <v>0</v>
      </c>
      <c r="I4" s="13" t="s">
        <v>25</v>
      </c>
      <c r="J4" s="13">
        <f>+VLOOKUP(Données!I3,Managers!$E$3:$H$1000,3,FALSE)</f>
        <v>8038</v>
      </c>
      <c r="K4" s="13">
        <f>+VLOOKUP(Données!I3,Managers!$E$3:$H$1000,4,FALSE)</f>
        <v>7113</v>
      </c>
      <c r="L4" s="14">
        <f>Données!Q3</f>
        <v>45034</v>
      </c>
      <c r="M4" s="13" t="s">
        <v>26</v>
      </c>
      <c r="N4" s="13" t="s">
        <v>27</v>
      </c>
      <c r="O4" s="13">
        <f>Données!L3</f>
        <v>67426130</v>
      </c>
    </row>
    <row r="5" spans="1:16" x14ac:dyDescent="0.35">
      <c r="A5" s="13">
        <f>Données!D4</f>
        <v>3070</v>
      </c>
      <c r="B5" s="13" t="str">
        <f>Données!B4</f>
        <v>AKALA</v>
      </c>
      <c r="C5" s="13" t="str">
        <f>Données!C4</f>
        <v>Estelle oluwaboumi</v>
      </c>
      <c r="D5" s="13" t="str">
        <f>Données!E4</f>
        <v>FEMININ</v>
      </c>
      <c r="E5" s="13">
        <f>Données!L4</f>
        <v>67977915</v>
      </c>
      <c r="F5" s="13" t="str">
        <f>Données!K4</f>
        <v>Gbedjromede</v>
      </c>
      <c r="G5" s="13" t="str">
        <f>Données!M4</f>
        <v>akalaboumi@gmail.com</v>
      </c>
      <c r="H5" s="13">
        <f>Données!P4</f>
        <v>0</v>
      </c>
      <c r="I5" s="13" t="s">
        <v>25</v>
      </c>
      <c r="J5" s="13">
        <f>+VLOOKUP(Données!I4,Managers!$E$3:$H$1000,3,FALSE)</f>
        <v>5808</v>
      </c>
      <c r="K5" s="13">
        <f>+VLOOKUP(Données!I4,Managers!$E$3:$H$1000,4,FALSE)</f>
        <v>5721</v>
      </c>
      <c r="L5" s="14">
        <f>Données!Q4</f>
        <v>45016</v>
      </c>
      <c r="M5" s="13" t="s">
        <v>26</v>
      </c>
      <c r="N5" s="13" t="s">
        <v>27</v>
      </c>
      <c r="O5" s="13">
        <f>Données!L4</f>
        <v>67977915</v>
      </c>
    </row>
    <row r="6" spans="1:16" x14ac:dyDescent="0.35">
      <c r="A6" s="13">
        <f>Données!D5</f>
        <v>6087</v>
      </c>
      <c r="B6" s="13" t="str">
        <f>Données!B5</f>
        <v>ANATO</v>
      </c>
      <c r="C6" s="13" t="str">
        <f>Données!C5</f>
        <v>Justine</v>
      </c>
      <c r="D6" s="13" t="str">
        <f>Données!E5</f>
        <v>FEMININ</v>
      </c>
      <c r="E6" s="13">
        <f>Données!L5</f>
        <v>62209094</v>
      </c>
      <c r="F6" s="13">
        <f>Données!K5</f>
        <v>62209094</v>
      </c>
      <c r="G6" s="13" t="str">
        <f>Données!M5</f>
        <v>anatojustine01@gmail.com</v>
      </c>
      <c r="H6" s="13">
        <f>Données!P5</f>
        <v>2602703004</v>
      </c>
      <c r="I6" s="13" t="s">
        <v>25</v>
      </c>
      <c r="J6" s="13">
        <f>+VLOOKUP(Données!I5,Managers!$E$3:$H$1000,3,FALSE)</f>
        <v>6016</v>
      </c>
      <c r="K6" s="13">
        <f>+VLOOKUP(Données!I5,Managers!$E$3:$H$1000,4,FALSE)</f>
        <v>6015</v>
      </c>
      <c r="L6" s="14">
        <f>Données!Q5</f>
        <v>45022</v>
      </c>
      <c r="M6" s="13" t="s">
        <v>26</v>
      </c>
      <c r="N6" s="13" t="s">
        <v>27</v>
      </c>
      <c r="O6" s="13">
        <f>Données!L5</f>
        <v>62209094</v>
      </c>
    </row>
    <row r="7" spans="1:16" x14ac:dyDescent="0.35">
      <c r="A7" s="13">
        <f>Données!D6</f>
        <v>6088</v>
      </c>
      <c r="B7" s="13" t="str">
        <f>Données!B6</f>
        <v>LEODE</v>
      </c>
      <c r="C7" s="13" t="str">
        <f>Données!C6</f>
        <v>Mahoutondji Dénis</v>
      </c>
      <c r="D7" s="13" t="str">
        <f>Données!E6</f>
        <v>MASCULIN</v>
      </c>
      <c r="E7" s="13">
        <f>Données!L6</f>
        <v>97401753</v>
      </c>
      <c r="F7" s="13" t="str">
        <f>Données!K6</f>
        <v>GLAZOUE</v>
      </c>
      <c r="G7" s="13" t="str">
        <f>Données!M6</f>
        <v>leadenis1985@gmail.com</v>
      </c>
      <c r="H7" s="13">
        <f>Données!P6</f>
        <v>201910964349</v>
      </c>
      <c r="I7" s="13" t="s">
        <v>25</v>
      </c>
      <c r="J7" s="13">
        <f>+VLOOKUP(Données!I6,Managers!$E$3:$H$1000,3,FALSE)</f>
        <v>6079</v>
      </c>
      <c r="K7" s="13">
        <f>+VLOOKUP(Données!I6,Managers!$E$3:$H$1000,4,FALSE)</f>
        <v>6015</v>
      </c>
      <c r="L7" s="14">
        <f>Données!Q6</f>
        <v>45034</v>
      </c>
      <c r="M7" s="13" t="s">
        <v>26</v>
      </c>
      <c r="N7" s="13" t="s">
        <v>27</v>
      </c>
      <c r="O7" s="13">
        <f>Données!L6</f>
        <v>97401753</v>
      </c>
    </row>
    <row r="8" spans="1:16" x14ac:dyDescent="0.35">
      <c r="A8" s="13">
        <f>Données!D7</f>
        <v>6089</v>
      </c>
      <c r="B8" s="13" t="str">
        <f>Données!B7</f>
        <v>HESSOU</v>
      </c>
      <c r="C8" s="13" t="str">
        <f>Données!C7</f>
        <v>Edokpon Rufin</v>
      </c>
      <c r="D8" s="13" t="str">
        <f>Données!E7</f>
        <v>MASCULIN</v>
      </c>
      <c r="E8" s="13">
        <f>Données!L7</f>
        <v>96782028</v>
      </c>
      <c r="F8" s="13" t="str">
        <f>Données!K7</f>
        <v>DASSA ZOUME</v>
      </c>
      <c r="G8" s="13" t="str">
        <f>Données!M7</f>
        <v>rufinohessou.hhprod@gmail.com</v>
      </c>
      <c r="H8" s="13">
        <f>Données!P7</f>
        <v>202214004984</v>
      </c>
      <c r="I8" s="13" t="s">
        <v>25</v>
      </c>
      <c r="J8" s="13">
        <f>+VLOOKUP(Données!I7,Managers!$E$3:$H$1000,3,FALSE)</f>
        <v>6079</v>
      </c>
      <c r="K8" s="13">
        <f>+VLOOKUP(Données!I7,Managers!$E$3:$H$1000,4,FALSE)</f>
        <v>6015</v>
      </c>
      <c r="L8" s="14">
        <f>Données!Q7</f>
        <v>45034</v>
      </c>
      <c r="M8" s="13" t="s">
        <v>26</v>
      </c>
      <c r="N8" s="13" t="s">
        <v>27</v>
      </c>
      <c r="O8" s="13">
        <f>Données!L7</f>
        <v>96782028</v>
      </c>
    </row>
    <row r="9" spans="1:16" x14ac:dyDescent="0.35">
      <c r="A9" s="13">
        <f>Données!D8</f>
        <v>6090</v>
      </c>
      <c r="B9" s="13" t="str">
        <f>Données!B8</f>
        <v>BABAODI</v>
      </c>
      <c r="C9" s="13" t="str">
        <f>Données!C8</f>
        <v>K. Firmin</v>
      </c>
      <c r="D9" s="13" t="str">
        <f>Données!E8</f>
        <v>MASCULIN</v>
      </c>
      <c r="E9" s="13">
        <f>Données!L8</f>
        <v>64813222</v>
      </c>
      <c r="F9" s="13" t="str">
        <f>Données!K8</f>
        <v>DASSA ZOUME</v>
      </c>
      <c r="G9" s="13" t="str">
        <f>Données!M8</f>
        <v>babaodif31@gmail.com</v>
      </c>
      <c r="H9" s="13">
        <f>Données!P8</f>
        <v>202335746881</v>
      </c>
      <c r="I9" s="13" t="s">
        <v>25</v>
      </c>
      <c r="J9" s="13">
        <f>+VLOOKUP(Données!I8,Managers!$E$3:$H$1000,3,FALSE)</f>
        <v>6079</v>
      </c>
      <c r="K9" s="13">
        <f>+VLOOKUP(Données!I8,Managers!$E$3:$H$1000,4,FALSE)</f>
        <v>6015</v>
      </c>
      <c r="L9" s="14">
        <f>Données!Q8</f>
        <v>45034</v>
      </c>
      <c r="M9" s="13" t="s">
        <v>26</v>
      </c>
      <c r="N9" s="13" t="s">
        <v>27</v>
      </c>
      <c r="O9" s="13">
        <f>Données!L8</f>
        <v>64813222</v>
      </c>
    </row>
    <row r="10" spans="1:16" x14ac:dyDescent="0.35">
      <c r="A10" s="13">
        <f>Données!D9</f>
        <v>0</v>
      </c>
      <c r="B10" s="13">
        <f>Données!B9</f>
        <v>0</v>
      </c>
      <c r="C10" s="13">
        <f>Données!C9</f>
        <v>0</v>
      </c>
      <c r="D10" s="13">
        <f>Données!E9</f>
        <v>0</v>
      </c>
      <c r="E10" s="13">
        <f>Données!L9</f>
        <v>0</v>
      </c>
      <c r="F10" s="13">
        <f>Données!K9</f>
        <v>0</v>
      </c>
      <c r="G10" s="13">
        <f>Données!M9</f>
        <v>0</v>
      </c>
      <c r="H10" s="13">
        <f>Données!P9</f>
        <v>0</v>
      </c>
      <c r="I10" s="13" t="s">
        <v>25</v>
      </c>
      <c r="J10" s="13" t="e">
        <f>+VLOOKUP(Données!I9,Managers!$E$3:$H$1000,3,FALSE)</f>
        <v>#N/A</v>
      </c>
      <c r="K10" s="13" t="e">
        <f>+VLOOKUP(Données!I9,Managers!$E$3:$H$1000,4,FALSE)</f>
        <v>#N/A</v>
      </c>
      <c r="L10" s="14">
        <f>Données!Q9</f>
        <v>0</v>
      </c>
      <c r="M10" s="13" t="s">
        <v>26</v>
      </c>
      <c r="N10" s="13" t="s">
        <v>27</v>
      </c>
      <c r="O10" s="13">
        <f>Données!L9</f>
        <v>0</v>
      </c>
    </row>
    <row r="11" spans="1:16" x14ac:dyDescent="0.35">
      <c r="A11" s="13">
        <f>Données!D10</f>
        <v>0</v>
      </c>
      <c r="B11" s="13">
        <f>Données!B10</f>
        <v>0</v>
      </c>
      <c r="C11" s="13">
        <f>Données!C10</f>
        <v>0</v>
      </c>
      <c r="D11" s="13">
        <f>Données!E10</f>
        <v>0</v>
      </c>
      <c r="E11" s="13">
        <f>Données!L10</f>
        <v>0</v>
      </c>
      <c r="F11" s="13">
        <f>Données!K10</f>
        <v>0</v>
      </c>
      <c r="G11" s="13">
        <f>Données!M10</f>
        <v>0</v>
      </c>
      <c r="H11" s="13">
        <f>Données!P10</f>
        <v>0</v>
      </c>
      <c r="I11" s="13" t="s">
        <v>25</v>
      </c>
      <c r="J11" s="13" t="e">
        <f>+VLOOKUP(Données!I10,Managers!$E$3:$H$1000,3,FALSE)</f>
        <v>#N/A</v>
      </c>
      <c r="K11" s="13" t="e">
        <f>+VLOOKUP(Données!I10,Managers!$E$3:$H$1000,4,FALSE)</f>
        <v>#N/A</v>
      </c>
      <c r="L11" s="14">
        <f>Données!Q10</f>
        <v>0</v>
      </c>
      <c r="M11" s="13" t="s">
        <v>26</v>
      </c>
      <c r="N11" s="13" t="s">
        <v>27</v>
      </c>
      <c r="O11" s="13">
        <f>Données!L10</f>
        <v>0</v>
      </c>
    </row>
    <row r="12" spans="1:16" x14ac:dyDescent="0.35">
      <c r="A12" s="13">
        <f>Données!D11</f>
        <v>0</v>
      </c>
      <c r="B12" s="13">
        <f>Données!B11</f>
        <v>0</v>
      </c>
      <c r="C12" s="13">
        <f>Données!C11</f>
        <v>0</v>
      </c>
      <c r="D12" s="13">
        <f>Données!E11</f>
        <v>0</v>
      </c>
      <c r="E12" s="13">
        <f>Données!L11</f>
        <v>0</v>
      </c>
      <c r="F12" s="13">
        <f>Données!K11</f>
        <v>0</v>
      </c>
      <c r="G12" s="13">
        <f>Données!M11</f>
        <v>0</v>
      </c>
      <c r="H12" s="13">
        <f>Données!P11</f>
        <v>0</v>
      </c>
      <c r="I12" s="13" t="s">
        <v>25</v>
      </c>
      <c r="J12" s="13" t="e">
        <f>+VLOOKUP(Données!I11,Managers!$E$3:$H$1000,3,FALSE)</f>
        <v>#N/A</v>
      </c>
      <c r="K12" s="13" t="e">
        <f>+VLOOKUP(Données!I11,Managers!$E$3:$H$1000,4,FALSE)</f>
        <v>#N/A</v>
      </c>
      <c r="L12" s="14">
        <f>Données!Q11</f>
        <v>0</v>
      </c>
      <c r="M12" s="13" t="s">
        <v>26</v>
      </c>
      <c r="N12" s="13" t="s">
        <v>27</v>
      </c>
      <c r="O12" s="13">
        <f>Données!L11</f>
        <v>0</v>
      </c>
    </row>
    <row r="13" spans="1:16" x14ac:dyDescent="0.35">
      <c r="A13" s="13">
        <f>Données!D12</f>
        <v>0</v>
      </c>
      <c r="B13" s="13">
        <f>Données!B12</f>
        <v>0</v>
      </c>
      <c r="C13" s="13">
        <f>Données!C12</f>
        <v>0</v>
      </c>
      <c r="D13" s="13">
        <f>Données!E12</f>
        <v>0</v>
      </c>
      <c r="E13" s="13">
        <f>Données!L12</f>
        <v>0</v>
      </c>
      <c r="F13" s="13">
        <f>Données!K12</f>
        <v>0</v>
      </c>
      <c r="G13" s="13">
        <f>Données!M12</f>
        <v>0</v>
      </c>
      <c r="H13" s="13">
        <f>Données!P12</f>
        <v>0</v>
      </c>
      <c r="I13" s="13" t="s">
        <v>25</v>
      </c>
      <c r="J13" s="13" t="e">
        <f>+VLOOKUP(Données!I12,Managers!$E$3:$H$1000,3,FALSE)</f>
        <v>#N/A</v>
      </c>
      <c r="K13" s="13" t="e">
        <f>+VLOOKUP(Données!I12,Managers!$E$3:$H$1000,4,FALSE)</f>
        <v>#N/A</v>
      </c>
      <c r="L13" s="14">
        <f>Données!Q12</f>
        <v>0</v>
      </c>
      <c r="M13" s="13" t="s">
        <v>26</v>
      </c>
      <c r="N13" s="13" t="s">
        <v>27</v>
      </c>
      <c r="O13" s="13">
        <f>Données!L12</f>
        <v>0</v>
      </c>
    </row>
    <row r="14" spans="1:16" x14ac:dyDescent="0.35">
      <c r="A14" s="13">
        <f>Données!D13</f>
        <v>0</v>
      </c>
      <c r="B14" s="13">
        <f>Données!B13</f>
        <v>0</v>
      </c>
      <c r="C14" s="13">
        <f>Données!C13</f>
        <v>0</v>
      </c>
      <c r="D14" s="13">
        <f>Données!E13</f>
        <v>0</v>
      </c>
      <c r="E14" s="13">
        <f>Données!L13</f>
        <v>0</v>
      </c>
      <c r="F14" s="13">
        <f>Données!K13</f>
        <v>0</v>
      </c>
      <c r="G14" s="13">
        <f>Données!M13</f>
        <v>0</v>
      </c>
      <c r="H14" s="13">
        <f>Données!P13</f>
        <v>0</v>
      </c>
      <c r="I14" s="13" t="s">
        <v>25</v>
      </c>
      <c r="J14" s="13" t="e">
        <f>+VLOOKUP(Données!I13,Managers!$E$3:$H$1000,3,FALSE)</f>
        <v>#N/A</v>
      </c>
      <c r="K14" s="13" t="e">
        <f>+VLOOKUP(Données!I13,Managers!$E$3:$H$1000,4,FALSE)</f>
        <v>#N/A</v>
      </c>
      <c r="L14" s="14">
        <f>Données!Q13</f>
        <v>0</v>
      </c>
      <c r="M14" s="13" t="s">
        <v>26</v>
      </c>
      <c r="N14" s="13" t="s">
        <v>27</v>
      </c>
      <c r="O14" s="13">
        <f>Données!L13</f>
        <v>0</v>
      </c>
    </row>
    <row r="15" spans="1:16" x14ac:dyDescent="0.35">
      <c r="A15" s="13">
        <f>Données!D14</f>
        <v>0</v>
      </c>
      <c r="B15" s="13">
        <f>Données!B14</f>
        <v>0</v>
      </c>
      <c r="C15" s="13">
        <f>Données!C14</f>
        <v>0</v>
      </c>
      <c r="D15" s="13">
        <f>Données!E14</f>
        <v>0</v>
      </c>
      <c r="E15" s="13">
        <f>Données!L14</f>
        <v>0</v>
      </c>
      <c r="F15" s="13">
        <f>Données!K14</f>
        <v>0</v>
      </c>
      <c r="G15" s="13">
        <f>Données!M14</f>
        <v>0</v>
      </c>
      <c r="H15" s="13">
        <f>Données!P14</f>
        <v>0</v>
      </c>
      <c r="I15" s="13" t="s">
        <v>25</v>
      </c>
      <c r="J15" s="13" t="e">
        <f>+VLOOKUP(Données!I14,Managers!$E$3:$H$1000,3,FALSE)</f>
        <v>#N/A</v>
      </c>
      <c r="K15" s="13" t="e">
        <f>+VLOOKUP(Données!I14,Managers!$E$3:$H$1000,4,FALSE)</f>
        <v>#N/A</v>
      </c>
      <c r="L15" s="14">
        <f>Données!Q14</f>
        <v>0</v>
      </c>
      <c r="M15" s="13" t="s">
        <v>26</v>
      </c>
      <c r="N15" s="13" t="s">
        <v>27</v>
      </c>
      <c r="O15" s="13">
        <f>Données!L14</f>
        <v>0</v>
      </c>
    </row>
    <row r="16" spans="1:16" x14ac:dyDescent="0.35">
      <c r="A16" s="13">
        <f>Données!D15</f>
        <v>0</v>
      </c>
      <c r="B16" s="13">
        <f>Données!B15</f>
        <v>0</v>
      </c>
      <c r="C16" s="13">
        <f>Données!C15</f>
        <v>0</v>
      </c>
      <c r="D16" s="13">
        <f>Données!E15</f>
        <v>0</v>
      </c>
      <c r="E16" s="13">
        <f>Données!L15</f>
        <v>0</v>
      </c>
      <c r="F16" s="13">
        <f>Données!K15</f>
        <v>0</v>
      </c>
      <c r="G16" s="13">
        <f>Données!M15</f>
        <v>0</v>
      </c>
      <c r="H16" s="13">
        <f>Données!P15</f>
        <v>0</v>
      </c>
      <c r="I16" s="13" t="s">
        <v>25</v>
      </c>
      <c r="J16" s="13" t="e">
        <f>+VLOOKUP(Données!I15,Managers!$E$3:$H$1000,3,FALSE)</f>
        <v>#N/A</v>
      </c>
      <c r="K16" s="13" t="e">
        <f>+VLOOKUP(Données!I15,Managers!$E$3:$H$1000,4,FALSE)</f>
        <v>#N/A</v>
      </c>
      <c r="L16" s="14">
        <f>Données!Q15</f>
        <v>0</v>
      </c>
      <c r="M16" s="13" t="s">
        <v>26</v>
      </c>
      <c r="N16" s="13" t="s">
        <v>27</v>
      </c>
      <c r="O16" s="13">
        <f>Données!L15</f>
        <v>0</v>
      </c>
    </row>
    <row r="17" spans="1:15" x14ac:dyDescent="0.35">
      <c r="A17" s="13">
        <f>Données!D16</f>
        <v>0</v>
      </c>
      <c r="B17" s="13">
        <f>Données!B16</f>
        <v>0</v>
      </c>
      <c r="C17" s="13">
        <f>Données!C16</f>
        <v>0</v>
      </c>
      <c r="D17" s="13">
        <f>Données!E16</f>
        <v>0</v>
      </c>
      <c r="E17" s="13">
        <f>Données!L16</f>
        <v>0</v>
      </c>
      <c r="F17" s="13">
        <f>Données!K16</f>
        <v>0</v>
      </c>
      <c r="G17" s="13">
        <f>Données!M16</f>
        <v>0</v>
      </c>
      <c r="H17" s="13">
        <f>Données!P16</f>
        <v>0</v>
      </c>
      <c r="I17" s="13" t="s">
        <v>25</v>
      </c>
      <c r="J17" s="13" t="e">
        <f>+VLOOKUP(Données!I16,Managers!$E$3:$H$1000,3,FALSE)</f>
        <v>#N/A</v>
      </c>
      <c r="K17" s="13" t="e">
        <f>+VLOOKUP(Données!I16,Managers!$E$3:$H$1000,4,FALSE)</f>
        <v>#N/A</v>
      </c>
      <c r="L17" s="14">
        <f>Données!Q16</f>
        <v>0</v>
      </c>
      <c r="M17" s="13" t="s">
        <v>26</v>
      </c>
      <c r="N17" s="13" t="s">
        <v>27</v>
      </c>
      <c r="O17" s="13">
        <f>Données!L16</f>
        <v>0</v>
      </c>
    </row>
    <row r="18" spans="1:15" x14ac:dyDescent="0.35">
      <c r="A18" s="13">
        <f>Données!D17</f>
        <v>0</v>
      </c>
      <c r="B18" s="13">
        <f>Données!B17</f>
        <v>0</v>
      </c>
      <c r="C18" s="13">
        <f>Données!C17</f>
        <v>0</v>
      </c>
      <c r="D18" s="13">
        <f>Données!E17</f>
        <v>0</v>
      </c>
      <c r="E18" s="13">
        <f>Données!L17</f>
        <v>0</v>
      </c>
      <c r="F18" s="13">
        <f>Données!K17</f>
        <v>0</v>
      </c>
      <c r="G18" s="13">
        <f>Données!M17</f>
        <v>0</v>
      </c>
      <c r="H18" s="13">
        <f>Données!P17</f>
        <v>0</v>
      </c>
      <c r="I18" s="13" t="s">
        <v>25</v>
      </c>
      <c r="J18" s="13" t="e">
        <f>+VLOOKUP(Données!I17,Managers!$E$3:$H$1000,3,FALSE)</f>
        <v>#N/A</v>
      </c>
      <c r="K18" s="13" t="e">
        <f>+VLOOKUP(Données!I17,Managers!$E$3:$H$1000,4,FALSE)</f>
        <v>#N/A</v>
      </c>
      <c r="L18" s="14">
        <f>Données!Q17</f>
        <v>0</v>
      </c>
      <c r="M18" s="13" t="s">
        <v>26</v>
      </c>
      <c r="N18" s="13" t="s">
        <v>27</v>
      </c>
      <c r="O18" s="13">
        <f>Données!L17</f>
        <v>0</v>
      </c>
    </row>
    <row r="19" spans="1:15" x14ac:dyDescent="0.35">
      <c r="A19" s="13">
        <f>Données!D18</f>
        <v>0</v>
      </c>
      <c r="B19" s="13">
        <f>Données!B18</f>
        <v>0</v>
      </c>
      <c r="C19" s="13">
        <f>Données!C18</f>
        <v>0</v>
      </c>
      <c r="D19" s="13">
        <f>Données!E18</f>
        <v>0</v>
      </c>
      <c r="E19" s="13">
        <f>Données!L18</f>
        <v>0</v>
      </c>
      <c r="F19" s="13">
        <f>Données!K18</f>
        <v>0</v>
      </c>
      <c r="G19" s="13">
        <f>Données!M18</f>
        <v>0</v>
      </c>
      <c r="H19" s="13">
        <f>Données!P18</f>
        <v>0</v>
      </c>
      <c r="I19" s="13" t="s">
        <v>25</v>
      </c>
      <c r="J19" s="13" t="e">
        <f>+VLOOKUP(Données!I18,Managers!$E$3:$H$1000,3,FALSE)</f>
        <v>#N/A</v>
      </c>
      <c r="K19" s="13" t="e">
        <f>+VLOOKUP(Données!I18,Managers!$E$3:$H$1000,4,FALSE)</f>
        <v>#N/A</v>
      </c>
      <c r="L19" s="14">
        <f>Données!Q18</f>
        <v>0</v>
      </c>
      <c r="M19" s="13" t="s">
        <v>26</v>
      </c>
      <c r="N19" s="13" t="s">
        <v>27</v>
      </c>
      <c r="O19" s="13">
        <f>Données!L18</f>
        <v>0</v>
      </c>
    </row>
    <row r="20" spans="1:15" x14ac:dyDescent="0.35">
      <c r="A20" s="13">
        <f>Données!D19</f>
        <v>0</v>
      </c>
      <c r="B20" s="13">
        <f>Données!B19</f>
        <v>0</v>
      </c>
      <c r="C20" s="13">
        <f>Données!C19</f>
        <v>0</v>
      </c>
      <c r="D20" s="13">
        <f>Données!E19</f>
        <v>0</v>
      </c>
      <c r="E20" s="13">
        <f>Données!L19</f>
        <v>0</v>
      </c>
      <c r="F20" s="13">
        <f>Données!K19</f>
        <v>0</v>
      </c>
      <c r="G20" s="13">
        <f>Données!M19</f>
        <v>0</v>
      </c>
      <c r="H20" s="13">
        <f>Données!P19</f>
        <v>0</v>
      </c>
      <c r="I20" s="13" t="s">
        <v>25</v>
      </c>
      <c r="J20" s="13" t="e">
        <f>+VLOOKUP(Données!I19,Managers!$E$3:$H$1000,3,FALSE)</f>
        <v>#N/A</v>
      </c>
      <c r="K20" s="13" t="e">
        <f>+VLOOKUP(Données!I19,Managers!$E$3:$H$1000,4,FALSE)</f>
        <v>#N/A</v>
      </c>
      <c r="L20" s="14">
        <f>Données!Q19</f>
        <v>0</v>
      </c>
      <c r="M20" s="13" t="s">
        <v>26</v>
      </c>
      <c r="N20" s="13" t="s">
        <v>27</v>
      </c>
      <c r="O20" s="13">
        <f>Données!L19</f>
        <v>0</v>
      </c>
    </row>
    <row r="21" spans="1:15" x14ac:dyDescent="0.35">
      <c r="A21" s="13">
        <f>Données!D20</f>
        <v>0</v>
      </c>
      <c r="B21" s="13">
        <f>Données!B20</f>
        <v>0</v>
      </c>
      <c r="C21" s="13">
        <f>Données!C20</f>
        <v>0</v>
      </c>
      <c r="D21" s="13">
        <f>Données!E20</f>
        <v>0</v>
      </c>
      <c r="E21" s="13">
        <f>Données!L20</f>
        <v>0</v>
      </c>
      <c r="F21" s="13">
        <f>Données!K20</f>
        <v>0</v>
      </c>
      <c r="G21" s="13">
        <f>Données!M20</f>
        <v>0</v>
      </c>
      <c r="H21" s="13">
        <f>Données!P20</f>
        <v>0</v>
      </c>
      <c r="I21" s="13" t="s">
        <v>25</v>
      </c>
      <c r="J21" s="13" t="e">
        <f>+VLOOKUP(Données!I20,Managers!$E$3:$H$1000,3,FALSE)</f>
        <v>#N/A</v>
      </c>
      <c r="K21" s="13" t="e">
        <f>+VLOOKUP(Données!I20,Managers!$E$3:$H$1000,4,FALSE)</f>
        <v>#N/A</v>
      </c>
      <c r="L21" s="14">
        <f>Données!Q20</f>
        <v>0</v>
      </c>
      <c r="M21" s="13" t="s">
        <v>26</v>
      </c>
      <c r="N21" s="13" t="s">
        <v>27</v>
      </c>
      <c r="O21" s="13">
        <f>Données!L20</f>
        <v>0</v>
      </c>
    </row>
    <row r="22" spans="1:15" x14ac:dyDescent="0.35">
      <c r="A22" s="13">
        <f>Données!D21</f>
        <v>0</v>
      </c>
      <c r="B22" s="13">
        <f>Données!B21</f>
        <v>0</v>
      </c>
      <c r="C22" s="13">
        <f>Données!C21</f>
        <v>0</v>
      </c>
      <c r="D22" s="13">
        <f>Données!E21</f>
        <v>0</v>
      </c>
      <c r="E22" s="13">
        <f>Données!L21</f>
        <v>0</v>
      </c>
      <c r="F22" s="13">
        <f>Données!K21</f>
        <v>0</v>
      </c>
      <c r="G22" s="13">
        <f>Données!M21</f>
        <v>0</v>
      </c>
      <c r="H22" s="13">
        <f>Données!P21</f>
        <v>0</v>
      </c>
      <c r="I22" s="13" t="s">
        <v>25</v>
      </c>
      <c r="J22" s="13" t="e">
        <f>+VLOOKUP(Données!I21,Managers!$E$3:$H$1000,3,FALSE)</f>
        <v>#N/A</v>
      </c>
      <c r="K22" s="13" t="e">
        <f>+VLOOKUP(Données!I21,Managers!$E$3:$H$1000,4,FALSE)</f>
        <v>#N/A</v>
      </c>
      <c r="L22" s="14">
        <f>Données!Q21</f>
        <v>0</v>
      </c>
      <c r="M22" s="13" t="s">
        <v>26</v>
      </c>
      <c r="N22" s="13" t="s">
        <v>27</v>
      </c>
      <c r="O22" s="13">
        <f>Données!L21</f>
        <v>0</v>
      </c>
    </row>
    <row r="23" spans="1:15" x14ac:dyDescent="0.35">
      <c r="A23" s="13">
        <f>Données!D22</f>
        <v>0</v>
      </c>
      <c r="B23" s="13">
        <f>Données!B22</f>
        <v>0</v>
      </c>
      <c r="C23" s="13">
        <f>Données!C22</f>
        <v>0</v>
      </c>
      <c r="D23" s="13">
        <f>Données!E22</f>
        <v>0</v>
      </c>
      <c r="E23" s="13">
        <f>Données!L22</f>
        <v>0</v>
      </c>
      <c r="F23" s="13">
        <f>Données!K22</f>
        <v>0</v>
      </c>
      <c r="G23" s="13">
        <f>Données!M22</f>
        <v>0</v>
      </c>
      <c r="H23" s="13">
        <f>Données!P22</f>
        <v>0</v>
      </c>
      <c r="I23" s="13" t="s">
        <v>25</v>
      </c>
      <c r="J23" s="13" t="e">
        <f>+VLOOKUP(Données!I22,Managers!$E$3:$H$1000,3,FALSE)</f>
        <v>#N/A</v>
      </c>
      <c r="K23" s="13" t="e">
        <f>+VLOOKUP(Données!I22,Managers!$E$3:$H$1000,4,FALSE)</f>
        <v>#N/A</v>
      </c>
      <c r="L23" s="14">
        <f>Données!Q22</f>
        <v>0</v>
      </c>
      <c r="M23" s="13" t="s">
        <v>26</v>
      </c>
      <c r="N23" s="13" t="s">
        <v>27</v>
      </c>
      <c r="O23" s="13">
        <f>Données!L22</f>
        <v>0</v>
      </c>
    </row>
    <row r="24" spans="1:15" x14ac:dyDescent="0.35">
      <c r="A24" s="13">
        <f>Données!D23</f>
        <v>0</v>
      </c>
      <c r="B24" s="13">
        <f>Données!B23</f>
        <v>0</v>
      </c>
      <c r="C24" s="13">
        <f>Données!C23</f>
        <v>0</v>
      </c>
      <c r="D24" s="13">
        <f>Données!E23</f>
        <v>0</v>
      </c>
      <c r="E24" s="13">
        <f>Données!L23</f>
        <v>0</v>
      </c>
      <c r="F24" s="13">
        <f>Données!K23</f>
        <v>0</v>
      </c>
      <c r="G24" s="13">
        <f>Données!M23</f>
        <v>0</v>
      </c>
      <c r="H24" s="13">
        <f>Données!P23</f>
        <v>0</v>
      </c>
      <c r="I24" s="13" t="s">
        <v>25</v>
      </c>
      <c r="J24" s="13" t="e">
        <f>+VLOOKUP(Données!I23,Managers!$E$3:$H$1000,3,FALSE)</f>
        <v>#N/A</v>
      </c>
      <c r="K24" s="13" t="e">
        <f>+VLOOKUP(Données!I23,Managers!$E$3:$H$1000,4,FALSE)</f>
        <v>#N/A</v>
      </c>
      <c r="L24" s="14">
        <f>Données!Q23</f>
        <v>0</v>
      </c>
      <c r="M24" s="13" t="s">
        <v>26</v>
      </c>
      <c r="N24" s="13" t="s">
        <v>27</v>
      </c>
      <c r="O24" s="13">
        <f>Données!L23</f>
        <v>0</v>
      </c>
    </row>
    <row r="25" spans="1:15" x14ac:dyDescent="0.35">
      <c r="A25" s="13">
        <f>Données!D24</f>
        <v>0</v>
      </c>
      <c r="B25" s="13">
        <f>Données!B24</f>
        <v>0</v>
      </c>
      <c r="C25" s="13">
        <f>Données!C24</f>
        <v>0</v>
      </c>
      <c r="D25" s="13">
        <f>Données!E24</f>
        <v>0</v>
      </c>
      <c r="E25" s="13">
        <f>Données!L24</f>
        <v>0</v>
      </c>
      <c r="F25" s="13">
        <f>Données!K24</f>
        <v>0</v>
      </c>
      <c r="G25" s="13">
        <f>Données!M24</f>
        <v>0</v>
      </c>
      <c r="H25" s="13">
        <f>Données!P24</f>
        <v>0</v>
      </c>
      <c r="I25" s="13" t="s">
        <v>25</v>
      </c>
      <c r="J25" s="13" t="e">
        <f>+VLOOKUP(Données!I24,Managers!$E$3:$H$1000,3,FALSE)</f>
        <v>#N/A</v>
      </c>
      <c r="K25" s="13" t="e">
        <f>+VLOOKUP(Données!I24,Managers!$E$3:$H$1000,4,FALSE)</f>
        <v>#N/A</v>
      </c>
      <c r="L25" s="14">
        <f>Données!Q24</f>
        <v>0</v>
      </c>
      <c r="M25" s="13" t="s">
        <v>26</v>
      </c>
      <c r="N25" s="13" t="s">
        <v>27</v>
      </c>
      <c r="O25" s="13">
        <f>Données!L24</f>
        <v>0</v>
      </c>
    </row>
    <row r="26" spans="1:15" x14ac:dyDescent="0.35">
      <c r="A26" s="13">
        <f>Données!D25</f>
        <v>0</v>
      </c>
      <c r="B26" s="13">
        <f>Données!B25</f>
        <v>0</v>
      </c>
      <c r="C26" s="13">
        <f>Données!C25</f>
        <v>0</v>
      </c>
      <c r="D26" s="13">
        <f>Données!E25</f>
        <v>0</v>
      </c>
      <c r="E26" s="13">
        <f>Données!L25</f>
        <v>0</v>
      </c>
      <c r="F26" s="13">
        <f>Données!K25</f>
        <v>0</v>
      </c>
      <c r="G26" s="13">
        <f>Données!M25</f>
        <v>0</v>
      </c>
      <c r="H26" s="13">
        <f>Données!P25</f>
        <v>0</v>
      </c>
      <c r="I26" s="13" t="s">
        <v>25</v>
      </c>
      <c r="J26" s="13" t="e">
        <f>+VLOOKUP(Données!I25,Managers!$E$3:$H$1000,3,FALSE)</f>
        <v>#N/A</v>
      </c>
      <c r="K26" s="13" t="e">
        <f>+VLOOKUP(Données!I25,Managers!$E$3:$H$1000,4,FALSE)</f>
        <v>#N/A</v>
      </c>
      <c r="L26" s="14">
        <f>Données!Q25</f>
        <v>0</v>
      </c>
      <c r="M26" s="13" t="s">
        <v>26</v>
      </c>
      <c r="N26" s="13" t="s">
        <v>27</v>
      </c>
      <c r="O26" s="13">
        <f>Données!L25</f>
        <v>0</v>
      </c>
    </row>
    <row r="27" spans="1:15" x14ac:dyDescent="0.35">
      <c r="A27" s="13">
        <f>Données!D26</f>
        <v>0</v>
      </c>
      <c r="B27" s="13">
        <f>Données!B26</f>
        <v>0</v>
      </c>
      <c r="C27" s="13">
        <f>Données!C26</f>
        <v>0</v>
      </c>
      <c r="D27" s="13">
        <f>Données!E26</f>
        <v>0</v>
      </c>
      <c r="E27" s="13">
        <f>Données!L26</f>
        <v>0</v>
      </c>
      <c r="F27" s="13">
        <f>Données!K26</f>
        <v>0</v>
      </c>
      <c r="G27" s="13">
        <f>Données!M26</f>
        <v>0</v>
      </c>
      <c r="H27" s="13">
        <f>Données!P26</f>
        <v>0</v>
      </c>
      <c r="I27" s="13" t="s">
        <v>25</v>
      </c>
      <c r="J27" s="13" t="e">
        <f>+VLOOKUP(Données!I26,Managers!$E$3:$H$1000,3,FALSE)</f>
        <v>#N/A</v>
      </c>
      <c r="K27" s="13" t="e">
        <f>+VLOOKUP(Données!I26,Managers!$E$3:$H$1000,4,FALSE)</f>
        <v>#N/A</v>
      </c>
      <c r="L27" s="14">
        <f>Données!Q26</f>
        <v>0</v>
      </c>
      <c r="M27" s="13" t="s">
        <v>26</v>
      </c>
      <c r="N27" s="13" t="s">
        <v>27</v>
      </c>
      <c r="O27" s="13">
        <f>Données!L26</f>
        <v>0</v>
      </c>
    </row>
    <row r="28" spans="1:15" x14ac:dyDescent="0.35">
      <c r="A28" s="13">
        <f>Données!D27</f>
        <v>0</v>
      </c>
      <c r="B28" s="13">
        <f>Données!B27</f>
        <v>0</v>
      </c>
      <c r="C28" s="13">
        <f>Données!C27</f>
        <v>0</v>
      </c>
      <c r="D28" s="13">
        <f>Données!E27</f>
        <v>0</v>
      </c>
      <c r="E28" s="13">
        <f>Données!L27</f>
        <v>0</v>
      </c>
      <c r="F28" s="13">
        <f>Données!K27</f>
        <v>0</v>
      </c>
      <c r="G28" s="13">
        <f>Données!M27</f>
        <v>0</v>
      </c>
      <c r="H28" s="13">
        <f>Données!P27</f>
        <v>0</v>
      </c>
      <c r="I28" s="13" t="s">
        <v>25</v>
      </c>
      <c r="J28" s="13" t="e">
        <f>+VLOOKUP(Données!I27,Managers!$E$3:$H$1000,3,FALSE)</f>
        <v>#N/A</v>
      </c>
      <c r="K28" s="13" t="e">
        <f>+VLOOKUP(Données!I27,Managers!$E$3:$H$1000,4,FALSE)</f>
        <v>#N/A</v>
      </c>
      <c r="L28" s="14">
        <f>Données!Q27</f>
        <v>0</v>
      </c>
      <c r="M28" s="13" t="s">
        <v>26</v>
      </c>
      <c r="N28" s="13" t="s">
        <v>27</v>
      </c>
      <c r="O28" s="13">
        <f>Données!L27</f>
        <v>0</v>
      </c>
    </row>
    <row r="29" spans="1:15" x14ac:dyDescent="0.35">
      <c r="A29" s="13">
        <f>Données!D28</f>
        <v>0</v>
      </c>
      <c r="B29" s="13">
        <f>Données!B28</f>
        <v>0</v>
      </c>
      <c r="C29" s="13">
        <f>Données!C28</f>
        <v>0</v>
      </c>
      <c r="D29" s="13">
        <f>Données!E28</f>
        <v>0</v>
      </c>
      <c r="E29" s="13">
        <f>Données!L28</f>
        <v>0</v>
      </c>
      <c r="F29" s="13">
        <f>Données!K28</f>
        <v>0</v>
      </c>
      <c r="G29" s="13">
        <f>Données!M28</f>
        <v>0</v>
      </c>
      <c r="H29" s="13">
        <f>Données!P28</f>
        <v>0</v>
      </c>
      <c r="I29" s="13" t="s">
        <v>25</v>
      </c>
      <c r="J29" s="13" t="e">
        <f>+VLOOKUP(Données!I28,Managers!$E$3:$H$1000,3,FALSE)</f>
        <v>#N/A</v>
      </c>
      <c r="K29" s="13" t="e">
        <f>+VLOOKUP(Données!I28,Managers!$E$3:$H$1000,4,FALSE)</f>
        <v>#N/A</v>
      </c>
      <c r="L29" s="14">
        <f>Données!Q28</f>
        <v>0</v>
      </c>
      <c r="M29" s="13" t="s">
        <v>26</v>
      </c>
      <c r="N29" s="13" t="s">
        <v>27</v>
      </c>
      <c r="O29" s="13">
        <f>Données!L28</f>
        <v>0</v>
      </c>
    </row>
    <row r="30" spans="1:15" x14ac:dyDescent="0.35">
      <c r="A30" s="13">
        <f>Données!D29</f>
        <v>0</v>
      </c>
      <c r="B30" s="13">
        <f>Données!B29</f>
        <v>0</v>
      </c>
      <c r="C30" s="13">
        <f>Données!C29</f>
        <v>0</v>
      </c>
      <c r="D30" s="13">
        <f>Données!E29</f>
        <v>0</v>
      </c>
      <c r="E30" s="13">
        <f>Données!L29</f>
        <v>0</v>
      </c>
      <c r="F30" s="13">
        <f>Données!K29</f>
        <v>0</v>
      </c>
      <c r="G30" s="13">
        <f>Données!M29</f>
        <v>0</v>
      </c>
      <c r="H30" s="13">
        <f>Données!P29</f>
        <v>0</v>
      </c>
      <c r="I30" s="13" t="s">
        <v>25</v>
      </c>
      <c r="J30" s="13" t="e">
        <f>+VLOOKUP(Données!I29,Managers!$E$3:$H$1000,3,FALSE)</f>
        <v>#N/A</v>
      </c>
      <c r="K30" s="13" t="e">
        <f>+VLOOKUP(Données!I29,Managers!$E$3:$H$1000,4,FALSE)</f>
        <v>#N/A</v>
      </c>
      <c r="L30" s="14">
        <f>Données!Q29</f>
        <v>0</v>
      </c>
      <c r="M30" s="13" t="s">
        <v>26</v>
      </c>
      <c r="N30" s="13" t="s">
        <v>27</v>
      </c>
      <c r="O30" s="13">
        <f>Données!L29</f>
        <v>0</v>
      </c>
    </row>
    <row r="31" spans="1:15" x14ac:dyDescent="0.35">
      <c r="A31" s="13">
        <f>Données!D30</f>
        <v>0</v>
      </c>
      <c r="B31" s="13">
        <f>Données!B30</f>
        <v>0</v>
      </c>
      <c r="C31" s="13">
        <f>Données!C30</f>
        <v>0</v>
      </c>
      <c r="D31" s="13">
        <f>Données!E30</f>
        <v>0</v>
      </c>
      <c r="E31" s="13">
        <f>Données!L30</f>
        <v>0</v>
      </c>
      <c r="F31" s="13">
        <f>Données!K30</f>
        <v>0</v>
      </c>
      <c r="G31" s="13">
        <f>Données!M30</f>
        <v>0</v>
      </c>
      <c r="H31" s="13">
        <f>Données!P30</f>
        <v>0</v>
      </c>
      <c r="I31" s="13" t="s">
        <v>25</v>
      </c>
      <c r="J31" s="13" t="e">
        <f>+VLOOKUP(Données!I30,Managers!$E$3:$H$1000,3,FALSE)</f>
        <v>#N/A</v>
      </c>
      <c r="K31" s="13" t="e">
        <f>+VLOOKUP(Données!I30,Managers!$E$3:$H$1000,4,FALSE)</f>
        <v>#N/A</v>
      </c>
      <c r="L31" s="14">
        <f>Données!Q30</f>
        <v>0</v>
      </c>
      <c r="M31" s="13" t="s">
        <v>26</v>
      </c>
      <c r="N31" s="13" t="s">
        <v>27</v>
      </c>
      <c r="O31" s="13">
        <f>Données!L30</f>
        <v>0</v>
      </c>
    </row>
    <row r="32" spans="1:15" x14ac:dyDescent="0.35">
      <c r="A32" s="13">
        <f>Données!D31</f>
        <v>0</v>
      </c>
      <c r="B32" s="13">
        <f>Données!B31</f>
        <v>0</v>
      </c>
      <c r="C32" s="13">
        <f>Données!C31</f>
        <v>0</v>
      </c>
      <c r="D32" s="13">
        <f>Données!E31</f>
        <v>0</v>
      </c>
      <c r="E32" s="13">
        <f>Données!L31</f>
        <v>0</v>
      </c>
      <c r="F32" s="13">
        <f>Données!K31</f>
        <v>0</v>
      </c>
      <c r="G32" s="13">
        <f>Données!M31</f>
        <v>0</v>
      </c>
      <c r="H32" s="13">
        <f>Données!P31</f>
        <v>0</v>
      </c>
      <c r="I32" s="13" t="s">
        <v>25</v>
      </c>
      <c r="J32" s="13" t="e">
        <f>+VLOOKUP(Données!I31,Managers!$E$3:$H$1000,3,FALSE)</f>
        <v>#N/A</v>
      </c>
      <c r="K32" s="13" t="e">
        <f>+VLOOKUP(Données!I31,Managers!$E$3:$H$1000,4,FALSE)</f>
        <v>#N/A</v>
      </c>
      <c r="L32" s="14">
        <f>Données!Q31</f>
        <v>0</v>
      </c>
      <c r="M32" s="13" t="s">
        <v>26</v>
      </c>
      <c r="N32" s="13" t="s">
        <v>27</v>
      </c>
      <c r="O32" s="13">
        <f>Données!L31</f>
        <v>0</v>
      </c>
    </row>
    <row r="33" spans="1:15" x14ac:dyDescent="0.35">
      <c r="A33" s="13">
        <f>Données!D32</f>
        <v>0</v>
      </c>
      <c r="B33" s="13">
        <f>Données!B32</f>
        <v>0</v>
      </c>
      <c r="C33" s="13">
        <f>Données!C32</f>
        <v>0</v>
      </c>
      <c r="D33" s="13">
        <f>Données!E32</f>
        <v>0</v>
      </c>
      <c r="E33" s="13">
        <f>Données!L32</f>
        <v>0</v>
      </c>
      <c r="F33" s="13">
        <f>Données!K32</f>
        <v>0</v>
      </c>
      <c r="G33" s="13">
        <f>Données!M32</f>
        <v>0</v>
      </c>
      <c r="H33" s="13">
        <f>Données!P32</f>
        <v>0</v>
      </c>
      <c r="I33" s="13" t="s">
        <v>25</v>
      </c>
      <c r="J33" s="13" t="e">
        <f>+VLOOKUP(Données!I32,Managers!$E$3:$H$1000,3,FALSE)</f>
        <v>#N/A</v>
      </c>
      <c r="K33" s="13" t="e">
        <f>+VLOOKUP(Données!I32,Managers!$E$3:$H$1000,4,FALSE)</f>
        <v>#N/A</v>
      </c>
      <c r="L33" s="14">
        <f>Données!Q32</f>
        <v>0</v>
      </c>
      <c r="M33" s="13" t="s">
        <v>26</v>
      </c>
      <c r="N33" s="13" t="s">
        <v>27</v>
      </c>
      <c r="O33" s="13">
        <f>Données!L32</f>
        <v>0</v>
      </c>
    </row>
    <row r="34" spans="1:15" x14ac:dyDescent="0.35">
      <c r="A34" s="13">
        <f>Données!D33</f>
        <v>0</v>
      </c>
      <c r="B34" s="13">
        <f>Données!B33</f>
        <v>0</v>
      </c>
      <c r="C34" s="13">
        <f>Données!C33</f>
        <v>0</v>
      </c>
      <c r="D34" s="13">
        <f>Données!E33</f>
        <v>0</v>
      </c>
      <c r="E34" s="13">
        <f>Données!L33</f>
        <v>0</v>
      </c>
      <c r="F34" s="13">
        <f>Données!K33</f>
        <v>0</v>
      </c>
      <c r="G34" s="13">
        <f>Données!M33</f>
        <v>0</v>
      </c>
      <c r="H34" s="13">
        <f>Données!P33</f>
        <v>0</v>
      </c>
      <c r="I34" s="13" t="s">
        <v>25</v>
      </c>
      <c r="J34" s="13" t="e">
        <f>+VLOOKUP(Données!I33,Managers!$E$3:$H$1000,3,FALSE)</f>
        <v>#N/A</v>
      </c>
      <c r="K34" s="13" t="e">
        <f>+VLOOKUP(Données!I33,Managers!$E$3:$H$1000,4,FALSE)</f>
        <v>#N/A</v>
      </c>
      <c r="L34" s="14">
        <f>Données!Q33</f>
        <v>0</v>
      </c>
      <c r="M34" s="13" t="s">
        <v>26</v>
      </c>
      <c r="N34" s="13" t="s">
        <v>27</v>
      </c>
      <c r="O34" s="13">
        <f>Données!L33</f>
        <v>0</v>
      </c>
    </row>
    <row r="35" spans="1:15" x14ac:dyDescent="0.35">
      <c r="A35" s="13">
        <f>Données!D34</f>
        <v>0</v>
      </c>
      <c r="B35" s="13">
        <f>Données!B34</f>
        <v>0</v>
      </c>
      <c r="C35" s="13">
        <f>Données!C34</f>
        <v>0</v>
      </c>
      <c r="D35" s="13">
        <f>Données!E34</f>
        <v>0</v>
      </c>
      <c r="E35" s="13">
        <f>Données!L34</f>
        <v>0</v>
      </c>
      <c r="F35" s="13">
        <f>Données!K34</f>
        <v>0</v>
      </c>
      <c r="G35" s="13">
        <f>Données!M34</f>
        <v>0</v>
      </c>
      <c r="H35" s="13">
        <f>Données!P34</f>
        <v>0</v>
      </c>
      <c r="I35" s="13" t="s">
        <v>25</v>
      </c>
      <c r="J35" s="13" t="e">
        <f>+VLOOKUP(Données!I34,Managers!$E$3:$H$1000,3,FALSE)</f>
        <v>#N/A</v>
      </c>
      <c r="K35" s="13" t="e">
        <f>+VLOOKUP(Données!I34,Managers!$E$3:$H$1000,4,FALSE)</f>
        <v>#N/A</v>
      </c>
      <c r="L35" s="14">
        <f>Données!Q34</f>
        <v>0</v>
      </c>
      <c r="M35" s="13" t="s">
        <v>26</v>
      </c>
      <c r="N35" s="13" t="s">
        <v>27</v>
      </c>
      <c r="O35" s="13">
        <f>Données!L34</f>
        <v>0</v>
      </c>
    </row>
    <row r="36" spans="1:15" x14ac:dyDescent="0.35">
      <c r="A36" s="13">
        <f>Données!D35</f>
        <v>0</v>
      </c>
      <c r="B36" s="13">
        <f>Données!B35</f>
        <v>0</v>
      </c>
      <c r="C36" s="13">
        <f>Données!C35</f>
        <v>0</v>
      </c>
      <c r="D36" s="13">
        <f>Données!E35</f>
        <v>0</v>
      </c>
      <c r="E36" s="13">
        <f>Données!L35</f>
        <v>0</v>
      </c>
      <c r="F36" s="13">
        <f>Données!K35</f>
        <v>0</v>
      </c>
      <c r="G36" s="13">
        <f>Données!M35</f>
        <v>0</v>
      </c>
      <c r="H36" s="13">
        <f>Données!P35</f>
        <v>0</v>
      </c>
      <c r="I36" s="13" t="s">
        <v>25</v>
      </c>
      <c r="J36" s="13" t="e">
        <f>+VLOOKUP(Données!I35,Managers!$E$3:$H$1000,3,FALSE)</f>
        <v>#N/A</v>
      </c>
      <c r="K36" s="13" t="e">
        <f>+VLOOKUP(Données!I35,Managers!$E$3:$H$1000,4,FALSE)</f>
        <v>#N/A</v>
      </c>
      <c r="L36" s="14">
        <f>Données!Q35</f>
        <v>0</v>
      </c>
      <c r="M36" s="13" t="s">
        <v>26</v>
      </c>
      <c r="N36" s="13" t="s">
        <v>27</v>
      </c>
      <c r="O36" s="13">
        <f>Données!L35</f>
        <v>0</v>
      </c>
    </row>
    <row r="37" spans="1:15" x14ac:dyDescent="0.35">
      <c r="A37" s="13">
        <f>Données!D36</f>
        <v>0</v>
      </c>
      <c r="B37" s="13">
        <f>Données!B36</f>
        <v>0</v>
      </c>
      <c r="C37" s="13">
        <f>Données!C36</f>
        <v>0</v>
      </c>
      <c r="D37" s="13">
        <f>Données!E36</f>
        <v>0</v>
      </c>
      <c r="E37" s="13">
        <f>Données!L36</f>
        <v>0</v>
      </c>
      <c r="F37" s="13">
        <f>Données!K36</f>
        <v>0</v>
      </c>
      <c r="G37" s="13">
        <f>Données!M36</f>
        <v>0</v>
      </c>
      <c r="H37" s="13">
        <f>Données!P36</f>
        <v>0</v>
      </c>
      <c r="I37" s="13" t="s">
        <v>25</v>
      </c>
      <c r="J37" s="13" t="e">
        <f>+VLOOKUP(Données!I36,Managers!$E$3:$H$1000,3,FALSE)</f>
        <v>#N/A</v>
      </c>
      <c r="K37" s="13" t="e">
        <f>+VLOOKUP(Données!I36,Managers!$E$3:$H$1000,4,FALSE)</f>
        <v>#N/A</v>
      </c>
      <c r="L37" s="14">
        <f>Données!Q36</f>
        <v>0</v>
      </c>
      <c r="M37" s="13" t="s">
        <v>26</v>
      </c>
      <c r="N37" s="13" t="s">
        <v>27</v>
      </c>
      <c r="O37" s="13">
        <f>Données!L36</f>
        <v>0</v>
      </c>
    </row>
    <row r="38" spans="1:15" x14ac:dyDescent="0.35">
      <c r="A38" s="13">
        <f>Données!D37</f>
        <v>0</v>
      </c>
      <c r="B38" s="13">
        <f>Données!B37</f>
        <v>0</v>
      </c>
      <c r="C38" s="13">
        <f>Données!C37</f>
        <v>0</v>
      </c>
      <c r="D38" s="13">
        <f>Données!E37</f>
        <v>0</v>
      </c>
      <c r="E38" s="13">
        <f>Données!L37</f>
        <v>0</v>
      </c>
      <c r="F38" s="13">
        <f>Données!K37</f>
        <v>0</v>
      </c>
      <c r="G38" s="13">
        <f>Données!M37</f>
        <v>0</v>
      </c>
      <c r="H38" s="13">
        <f>Données!P37</f>
        <v>0</v>
      </c>
      <c r="I38" s="13" t="s">
        <v>25</v>
      </c>
      <c r="J38" s="13" t="e">
        <f>+VLOOKUP(Données!I37,Managers!$E$3:$H$1000,3,FALSE)</f>
        <v>#N/A</v>
      </c>
      <c r="K38" s="13" t="e">
        <f>+VLOOKUP(Données!I37,Managers!$E$3:$H$1000,4,FALSE)</f>
        <v>#N/A</v>
      </c>
      <c r="L38" s="14">
        <f>Données!Q37</f>
        <v>0</v>
      </c>
      <c r="M38" s="13" t="s">
        <v>26</v>
      </c>
      <c r="N38" s="13" t="s">
        <v>27</v>
      </c>
      <c r="O38" s="13">
        <f>Données!L37</f>
        <v>0</v>
      </c>
    </row>
    <row r="39" spans="1:15" x14ac:dyDescent="0.35">
      <c r="A39" s="13">
        <f>Données!D38</f>
        <v>0</v>
      </c>
      <c r="B39" s="13">
        <f>Données!B38</f>
        <v>0</v>
      </c>
      <c r="C39" s="13">
        <f>Données!C38</f>
        <v>0</v>
      </c>
      <c r="D39" s="13">
        <f>Données!E38</f>
        <v>0</v>
      </c>
      <c r="E39" s="13">
        <f>Données!L38</f>
        <v>0</v>
      </c>
      <c r="F39" s="13">
        <f>Données!K38</f>
        <v>0</v>
      </c>
      <c r="G39" s="13">
        <f>Données!M38</f>
        <v>0</v>
      </c>
      <c r="H39" s="13">
        <f>Données!P38</f>
        <v>0</v>
      </c>
      <c r="I39" s="13" t="s">
        <v>25</v>
      </c>
      <c r="J39" s="13" t="e">
        <f>+VLOOKUP(Données!I38,Managers!$E$3:$H$1000,3,FALSE)</f>
        <v>#N/A</v>
      </c>
      <c r="K39" s="13" t="e">
        <f>+VLOOKUP(Données!I38,Managers!$E$3:$H$1000,4,FALSE)</f>
        <v>#N/A</v>
      </c>
      <c r="L39" s="14">
        <f>Données!Q38</f>
        <v>0</v>
      </c>
      <c r="M39" s="13" t="s">
        <v>26</v>
      </c>
      <c r="N39" s="13" t="s">
        <v>27</v>
      </c>
      <c r="O39" s="13">
        <f>Données!L38</f>
        <v>0</v>
      </c>
    </row>
    <row r="40" spans="1:15" x14ac:dyDescent="0.35">
      <c r="A40" s="13">
        <f>Données!D39</f>
        <v>0</v>
      </c>
      <c r="B40" s="13">
        <f>Données!B39</f>
        <v>0</v>
      </c>
      <c r="C40" s="13">
        <f>Données!C39</f>
        <v>0</v>
      </c>
      <c r="D40" s="13">
        <f>Données!E39</f>
        <v>0</v>
      </c>
      <c r="E40" s="13">
        <f>Données!L39</f>
        <v>0</v>
      </c>
      <c r="F40" s="13">
        <f>Données!K39</f>
        <v>0</v>
      </c>
      <c r="G40" s="13">
        <f>Données!M39</f>
        <v>0</v>
      </c>
      <c r="H40" s="13">
        <f>Données!P39</f>
        <v>0</v>
      </c>
      <c r="I40" s="13" t="s">
        <v>25</v>
      </c>
      <c r="J40" s="13" t="e">
        <f>+VLOOKUP(Données!I39,Managers!$E$3:$H$1000,3,FALSE)</f>
        <v>#N/A</v>
      </c>
      <c r="K40" s="13" t="e">
        <f>+VLOOKUP(Données!I39,Managers!$E$3:$H$1000,4,FALSE)</f>
        <v>#N/A</v>
      </c>
      <c r="L40" s="14">
        <f>Données!Q39</f>
        <v>0</v>
      </c>
      <c r="M40" s="13" t="s">
        <v>26</v>
      </c>
      <c r="N40" s="13" t="s">
        <v>27</v>
      </c>
      <c r="O40" s="13">
        <f>Données!L39</f>
        <v>0</v>
      </c>
    </row>
    <row r="41" spans="1:15" x14ac:dyDescent="0.35">
      <c r="A41" s="13">
        <f>Données!D40</f>
        <v>0</v>
      </c>
      <c r="B41" s="13">
        <f>Données!B40</f>
        <v>0</v>
      </c>
      <c r="C41" s="13">
        <f>Données!C40</f>
        <v>0</v>
      </c>
      <c r="D41" s="13">
        <f>Données!E40</f>
        <v>0</v>
      </c>
      <c r="E41" s="13">
        <f>Données!L40</f>
        <v>0</v>
      </c>
      <c r="F41" s="13">
        <f>Données!K40</f>
        <v>0</v>
      </c>
      <c r="G41" s="13">
        <f>Données!M40</f>
        <v>0</v>
      </c>
      <c r="H41" s="13">
        <f>Données!P40</f>
        <v>0</v>
      </c>
      <c r="I41" s="13" t="s">
        <v>25</v>
      </c>
      <c r="J41" s="13" t="e">
        <f>+VLOOKUP(Données!I40,Managers!$E$3:$H$1000,3,FALSE)</f>
        <v>#N/A</v>
      </c>
      <c r="K41" s="13" t="e">
        <f>+VLOOKUP(Données!I40,Managers!$E$3:$H$1000,4,FALSE)</f>
        <v>#N/A</v>
      </c>
      <c r="L41" s="14">
        <f>Données!Q40</f>
        <v>0</v>
      </c>
      <c r="M41" s="13" t="s">
        <v>26</v>
      </c>
      <c r="N41" s="13" t="s">
        <v>27</v>
      </c>
      <c r="O41" s="13">
        <f>Données!L40</f>
        <v>0</v>
      </c>
    </row>
    <row r="42" spans="1:15" x14ac:dyDescent="0.35">
      <c r="A42" s="13">
        <f>Données!D41</f>
        <v>0</v>
      </c>
      <c r="B42" s="13">
        <f>Données!B41</f>
        <v>0</v>
      </c>
      <c r="C42" s="13">
        <f>Données!C41</f>
        <v>0</v>
      </c>
      <c r="D42" s="13">
        <f>Données!E41</f>
        <v>0</v>
      </c>
      <c r="E42" s="13">
        <f>Données!L41</f>
        <v>0</v>
      </c>
      <c r="F42" s="13">
        <f>Données!K41</f>
        <v>0</v>
      </c>
      <c r="G42" s="13">
        <f>Données!M41</f>
        <v>0</v>
      </c>
      <c r="H42" s="13">
        <f>Données!P41</f>
        <v>0</v>
      </c>
      <c r="I42" s="13" t="s">
        <v>25</v>
      </c>
      <c r="J42" s="13" t="e">
        <f>+VLOOKUP(Données!I41,Managers!$E$3:$H$1000,3,FALSE)</f>
        <v>#N/A</v>
      </c>
      <c r="K42" s="13" t="e">
        <f>+VLOOKUP(Données!I41,Managers!$E$3:$H$1000,4,FALSE)</f>
        <v>#N/A</v>
      </c>
      <c r="L42" s="14">
        <f>Données!Q41</f>
        <v>0</v>
      </c>
      <c r="M42" s="13" t="s">
        <v>26</v>
      </c>
      <c r="N42" s="13" t="s">
        <v>27</v>
      </c>
      <c r="O42" s="13">
        <f>Données!L41</f>
        <v>0</v>
      </c>
    </row>
    <row r="43" spans="1:15" x14ac:dyDescent="0.35">
      <c r="A43" s="13">
        <f>Données!D42</f>
        <v>0</v>
      </c>
      <c r="B43" s="13">
        <f>Données!B42</f>
        <v>0</v>
      </c>
      <c r="C43" s="13">
        <f>Données!C42</f>
        <v>0</v>
      </c>
      <c r="D43" s="13">
        <f>Données!E42</f>
        <v>0</v>
      </c>
      <c r="E43" s="13">
        <f>Données!L42</f>
        <v>0</v>
      </c>
      <c r="F43" s="13">
        <f>Données!K42</f>
        <v>0</v>
      </c>
      <c r="G43" s="13">
        <f>Données!M42</f>
        <v>0</v>
      </c>
      <c r="H43" s="13">
        <f>Données!P42</f>
        <v>0</v>
      </c>
      <c r="I43" s="13" t="s">
        <v>25</v>
      </c>
      <c r="J43" s="13" t="e">
        <f>+VLOOKUP(Données!I42,Managers!$E$3:$H$1000,3,FALSE)</f>
        <v>#N/A</v>
      </c>
      <c r="K43" s="13" t="e">
        <f>+VLOOKUP(Données!I42,Managers!$E$3:$H$1000,4,FALSE)</f>
        <v>#N/A</v>
      </c>
      <c r="L43" s="14">
        <f>Données!Q42</f>
        <v>0</v>
      </c>
      <c r="M43" s="13" t="s">
        <v>26</v>
      </c>
      <c r="N43" s="13" t="s">
        <v>27</v>
      </c>
      <c r="O43" s="13">
        <f>Données!L42</f>
        <v>0</v>
      </c>
    </row>
    <row r="44" spans="1:15" x14ac:dyDescent="0.35">
      <c r="A44" s="13">
        <f>Données!D43</f>
        <v>0</v>
      </c>
      <c r="B44" s="13">
        <f>Données!B43</f>
        <v>0</v>
      </c>
      <c r="C44" s="13">
        <f>Données!C43</f>
        <v>0</v>
      </c>
      <c r="D44" s="13">
        <f>Données!E43</f>
        <v>0</v>
      </c>
      <c r="E44" s="13">
        <f>Données!L43</f>
        <v>0</v>
      </c>
      <c r="F44" s="13">
        <f>Données!K43</f>
        <v>0</v>
      </c>
      <c r="G44" s="13">
        <f>Données!M43</f>
        <v>0</v>
      </c>
      <c r="H44" s="13">
        <f>Données!P43</f>
        <v>0</v>
      </c>
      <c r="I44" s="13" t="s">
        <v>25</v>
      </c>
      <c r="J44" s="13" t="e">
        <f>+VLOOKUP(Données!I43,Managers!$E$3:$H$1000,3,FALSE)</f>
        <v>#N/A</v>
      </c>
      <c r="K44" s="13" t="e">
        <f>+VLOOKUP(Données!I43,Managers!$E$3:$H$1000,4,FALSE)</f>
        <v>#N/A</v>
      </c>
      <c r="L44" s="14">
        <f>Données!Q43</f>
        <v>0</v>
      </c>
      <c r="M44" s="13" t="s">
        <v>26</v>
      </c>
      <c r="N44" s="13" t="s">
        <v>27</v>
      </c>
      <c r="O44" s="13">
        <f>Données!L43</f>
        <v>0</v>
      </c>
    </row>
    <row r="45" spans="1:15" x14ac:dyDescent="0.35">
      <c r="A45" s="13">
        <f>Données!D44</f>
        <v>0</v>
      </c>
      <c r="B45" s="13">
        <f>Données!B44</f>
        <v>0</v>
      </c>
      <c r="C45" s="13">
        <f>Données!C44</f>
        <v>0</v>
      </c>
      <c r="D45" s="13">
        <f>Données!E44</f>
        <v>0</v>
      </c>
      <c r="E45" s="13">
        <f>Données!L44</f>
        <v>0</v>
      </c>
      <c r="F45" s="13">
        <f>Données!K44</f>
        <v>0</v>
      </c>
      <c r="G45" s="13">
        <f>Données!M44</f>
        <v>0</v>
      </c>
      <c r="H45" s="13">
        <f>Données!P44</f>
        <v>0</v>
      </c>
      <c r="I45" s="13" t="s">
        <v>25</v>
      </c>
      <c r="J45" s="13" t="e">
        <f>+VLOOKUP(Données!I44,Managers!$E$3:$H$1000,3,FALSE)</f>
        <v>#N/A</v>
      </c>
      <c r="K45" s="13" t="e">
        <f>+VLOOKUP(Données!I44,Managers!$E$3:$H$1000,4,FALSE)</f>
        <v>#N/A</v>
      </c>
      <c r="L45" s="14">
        <f>Données!Q44</f>
        <v>0</v>
      </c>
      <c r="M45" s="13" t="s">
        <v>26</v>
      </c>
      <c r="N45" s="13" t="s">
        <v>27</v>
      </c>
      <c r="O45" s="13">
        <f>Données!L44</f>
        <v>0</v>
      </c>
    </row>
    <row r="46" spans="1:15" x14ac:dyDescent="0.35">
      <c r="A46" s="13">
        <f>Données!D45</f>
        <v>0</v>
      </c>
      <c r="B46" s="13">
        <f>Données!B45</f>
        <v>0</v>
      </c>
      <c r="C46" s="13">
        <f>Données!C45</f>
        <v>0</v>
      </c>
      <c r="D46" s="13">
        <f>Données!E45</f>
        <v>0</v>
      </c>
      <c r="E46" s="13">
        <f>Données!L45</f>
        <v>0</v>
      </c>
      <c r="F46" s="13">
        <f>Données!K45</f>
        <v>0</v>
      </c>
      <c r="G46" s="13">
        <f>Données!M45</f>
        <v>0</v>
      </c>
      <c r="H46" s="13">
        <f>Données!P45</f>
        <v>0</v>
      </c>
      <c r="I46" s="13" t="s">
        <v>25</v>
      </c>
      <c r="J46" s="13" t="e">
        <f>+VLOOKUP(Données!I45,Managers!$E$3:$H$1000,3,FALSE)</f>
        <v>#N/A</v>
      </c>
      <c r="K46" s="13" t="e">
        <f>+VLOOKUP(Données!I45,Managers!$E$3:$H$1000,4,FALSE)</f>
        <v>#N/A</v>
      </c>
      <c r="L46" s="14">
        <f>Données!Q45</f>
        <v>0</v>
      </c>
      <c r="M46" s="13" t="s">
        <v>26</v>
      </c>
      <c r="N46" s="13" t="s">
        <v>27</v>
      </c>
      <c r="O46" s="13">
        <f>Données!L45</f>
        <v>0</v>
      </c>
    </row>
    <row r="47" spans="1:15" x14ac:dyDescent="0.35">
      <c r="A47" s="13">
        <f>Données!D46</f>
        <v>0</v>
      </c>
      <c r="B47" s="13">
        <f>Données!B46</f>
        <v>0</v>
      </c>
      <c r="C47" s="13">
        <f>Données!C46</f>
        <v>0</v>
      </c>
      <c r="D47" s="13">
        <f>Données!E46</f>
        <v>0</v>
      </c>
      <c r="E47" s="13">
        <f>Données!L46</f>
        <v>0</v>
      </c>
      <c r="F47" s="13">
        <f>Données!K46</f>
        <v>0</v>
      </c>
      <c r="G47" s="13">
        <f>Données!M46</f>
        <v>0</v>
      </c>
      <c r="H47" s="13">
        <f>Données!P46</f>
        <v>0</v>
      </c>
      <c r="I47" s="13" t="s">
        <v>25</v>
      </c>
      <c r="J47" s="13" t="e">
        <f>+VLOOKUP(Données!I46,Managers!$E$3:$H$1000,3,FALSE)</f>
        <v>#N/A</v>
      </c>
      <c r="K47" s="13" t="e">
        <f>+VLOOKUP(Données!I46,Managers!$E$3:$H$1000,4,FALSE)</f>
        <v>#N/A</v>
      </c>
      <c r="L47" s="14">
        <f>Données!Q46</f>
        <v>0</v>
      </c>
      <c r="M47" s="13" t="s">
        <v>26</v>
      </c>
      <c r="N47" s="13" t="s">
        <v>27</v>
      </c>
      <c r="O47" s="13">
        <f>Données!L46</f>
        <v>0</v>
      </c>
    </row>
    <row r="48" spans="1:15" x14ac:dyDescent="0.35">
      <c r="A48" s="13">
        <f>Données!D47</f>
        <v>0</v>
      </c>
      <c r="B48" s="13">
        <f>Données!B47</f>
        <v>0</v>
      </c>
      <c r="C48" s="13">
        <f>Données!C47</f>
        <v>0</v>
      </c>
      <c r="D48" s="13">
        <f>Données!E47</f>
        <v>0</v>
      </c>
      <c r="E48" s="13">
        <f>Données!L47</f>
        <v>0</v>
      </c>
      <c r="F48" s="13">
        <f>Données!K47</f>
        <v>0</v>
      </c>
      <c r="G48" s="13">
        <f>Données!M47</f>
        <v>0</v>
      </c>
      <c r="H48" s="13">
        <f>Données!P47</f>
        <v>0</v>
      </c>
      <c r="I48" s="13" t="s">
        <v>25</v>
      </c>
      <c r="J48" s="13" t="e">
        <f>+VLOOKUP(Données!I47,Managers!$E$3:$H$1000,3,FALSE)</f>
        <v>#N/A</v>
      </c>
      <c r="K48" s="13" t="e">
        <f>+VLOOKUP(Données!I47,Managers!$E$3:$H$1000,4,FALSE)</f>
        <v>#N/A</v>
      </c>
      <c r="L48" s="14">
        <f>Données!Q47</f>
        <v>0</v>
      </c>
      <c r="M48" s="13" t="s">
        <v>26</v>
      </c>
      <c r="N48" s="13" t="s">
        <v>27</v>
      </c>
      <c r="O48" s="13">
        <f>Données!L47</f>
        <v>0</v>
      </c>
    </row>
    <row r="49" spans="1:15" x14ac:dyDescent="0.35">
      <c r="A49" s="13">
        <f>Données!D48</f>
        <v>0</v>
      </c>
      <c r="B49" s="13">
        <f>Données!B48</f>
        <v>0</v>
      </c>
      <c r="C49" s="13">
        <f>Données!C48</f>
        <v>0</v>
      </c>
      <c r="D49" s="13">
        <f>Données!E48</f>
        <v>0</v>
      </c>
      <c r="E49" s="13">
        <f>Données!L48</f>
        <v>0</v>
      </c>
      <c r="F49" s="13">
        <f>Données!K48</f>
        <v>0</v>
      </c>
      <c r="G49" s="13">
        <f>Données!M48</f>
        <v>0</v>
      </c>
      <c r="H49" s="13">
        <f>Données!P48</f>
        <v>0</v>
      </c>
      <c r="I49" s="13" t="s">
        <v>25</v>
      </c>
      <c r="J49" s="13" t="e">
        <f>+VLOOKUP(Données!I48,Managers!$E$3:$H$1000,3,FALSE)</f>
        <v>#N/A</v>
      </c>
      <c r="K49" s="13" t="e">
        <f>+VLOOKUP(Données!I48,Managers!$E$3:$H$1000,4,FALSE)</f>
        <v>#N/A</v>
      </c>
      <c r="L49" s="14">
        <f>Données!Q48</f>
        <v>0</v>
      </c>
      <c r="M49" s="13" t="s">
        <v>26</v>
      </c>
      <c r="N49" s="13" t="s">
        <v>27</v>
      </c>
      <c r="O49" s="13">
        <f>Données!L48</f>
        <v>0</v>
      </c>
    </row>
    <row r="50" spans="1:15" x14ac:dyDescent="0.35">
      <c r="A50" s="13">
        <f>Données!D49</f>
        <v>0</v>
      </c>
      <c r="B50" s="13">
        <f>Données!B49</f>
        <v>0</v>
      </c>
      <c r="C50" s="13">
        <f>Données!C49</f>
        <v>0</v>
      </c>
      <c r="D50" s="13">
        <f>Données!E49</f>
        <v>0</v>
      </c>
      <c r="E50" s="13">
        <f>Données!L49</f>
        <v>0</v>
      </c>
      <c r="F50" s="13">
        <f>Données!K49</f>
        <v>0</v>
      </c>
      <c r="G50" s="13">
        <f>Données!M49</f>
        <v>0</v>
      </c>
      <c r="H50" s="13">
        <f>Données!P49</f>
        <v>0</v>
      </c>
      <c r="I50" s="13" t="s">
        <v>25</v>
      </c>
      <c r="J50" s="13" t="e">
        <f>+VLOOKUP(Données!I49,Managers!$E$3:$H$1000,3,FALSE)</f>
        <v>#N/A</v>
      </c>
      <c r="K50" s="13" t="e">
        <f>+VLOOKUP(Données!I49,Managers!$E$3:$H$1000,4,FALSE)</f>
        <v>#N/A</v>
      </c>
      <c r="L50" s="14">
        <f>Données!Q49</f>
        <v>0</v>
      </c>
      <c r="M50" s="13" t="s">
        <v>26</v>
      </c>
      <c r="N50" s="13" t="s">
        <v>27</v>
      </c>
      <c r="O50" s="13">
        <f>Données!L49</f>
        <v>0</v>
      </c>
    </row>
    <row r="51" spans="1:15" x14ac:dyDescent="0.35">
      <c r="A51" s="13">
        <f>Données!D50</f>
        <v>0</v>
      </c>
      <c r="B51" s="13">
        <f>Données!B50</f>
        <v>0</v>
      </c>
      <c r="C51" s="13">
        <f>Données!C50</f>
        <v>0</v>
      </c>
      <c r="D51" s="13">
        <f>Données!E50</f>
        <v>0</v>
      </c>
      <c r="E51" s="13">
        <f>Données!L50</f>
        <v>0</v>
      </c>
      <c r="F51" s="13">
        <f>Données!K50</f>
        <v>0</v>
      </c>
      <c r="G51" s="13">
        <f>Données!M50</f>
        <v>0</v>
      </c>
      <c r="H51" s="13">
        <f>Données!P50</f>
        <v>0</v>
      </c>
      <c r="I51" s="13" t="s">
        <v>25</v>
      </c>
      <c r="J51" s="13" t="e">
        <f>+VLOOKUP(Données!I50,Managers!$E$3:$H$1000,3,FALSE)</f>
        <v>#N/A</v>
      </c>
      <c r="K51" s="13" t="e">
        <f>+VLOOKUP(Données!I50,Managers!$E$3:$H$1000,4,FALSE)</f>
        <v>#N/A</v>
      </c>
      <c r="L51" s="14">
        <f>Données!Q50</f>
        <v>0</v>
      </c>
      <c r="M51" s="13" t="s">
        <v>26</v>
      </c>
      <c r="N51" s="13" t="s">
        <v>27</v>
      </c>
      <c r="O51" s="13">
        <f>Données!L50</f>
        <v>0</v>
      </c>
    </row>
    <row r="52" spans="1:15" x14ac:dyDescent="0.35">
      <c r="A52" s="13">
        <f>Données!D51</f>
        <v>0</v>
      </c>
      <c r="B52" s="13">
        <f>Données!B51</f>
        <v>0</v>
      </c>
      <c r="C52" s="13">
        <f>Données!C51</f>
        <v>0</v>
      </c>
      <c r="D52" s="13">
        <f>Données!E51</f>
        <v>0</v>
      </c>
      <c r="E52" s="13">
        <f>Données!L51</f>
        <v>0</v>
      </c>
      <c r="F52" s="13">
        <f>Données!K51</f>
        <v>0</v>
      </c>
      <c r="G52" s="13">
        <f>Données!M51</f>
        <v>0</v>
      </c>
      <c r="H52" s="13">
        <f>Données!P51</f>
        <v>0</v>
      </c>
      <c r="I52" s="13" t="s">
        <v>25</v>
      </c>
      <c r="J52" s="13" t="e">
        <f>+VLOOKUP(Données!I51,Managers!$E$3:$H$1000,3,FALSE)</f>
        <v>#N/A</v>
      </c>
      <c r="K52" s="13" t="e">
        <f>+VLOOKUP(Données!I51,Managers!$E$3:$H$1000,4,FALSE)</f>
        <v>#N/A</v>
      </c>
      <c r="L52" s="14">
        <f>Données!Q51</f>
        <v>0</v>
      </c>
      <c r="M52" s="13" t="s">
        <v>26</v>
      </c>
      <c r="N52" s="13" t="s">
        <v>27</v>
      </c>
      <c r="O52" s="13">
        <f>Données!L51</f>
        <v>0</v>
      </c>
    </row>
    <row r="53" spans="1:15" x14ac:dyDescent="0.35">
      <c r="A53" s="13">
        <f>Données!D52</f>
        <v>0</v>
      </c>
      <c r="B53" s="13">
        <f>Données!B52</f>
        <v>0</v>
      </c>
      <c r="C53" s="13">
        <f>Données!C52</f>
        <v>0</v>
      </c>
      <c r="D53" s="13">
        <f>Données!E52</f>
        <v>0</v>
      </c>
      <c r="E53" s="13">
        <f>Données!L52</f>
        <v>0</v>
      </c>
      <c r="F53" s="13">
        <f>Données!K52</f>
        <v>0</v>
      </c>
      <c r="G53" s="13">
        <f>Données!M52</f>
        <v>0</v>
      </c>
      <c r="H53" s="13">
        <f>Données!P52</f>
        <v>0</v>
      </c>
      <c r="I53" s="13" t="s">
        <v>25</v>
      </c>
      <c r="J53" s="13" t="e">
        <f>+VLOOKUP(Données!I52,Managers!$E$3:$H$1000,3,FALSE)</f>
        <v>#N/A</v>
      </c>
      <c r="K53" s="13" t="e">
        <f>+VLOOKUP(Données!I52,Managers!$E$3:$H$1000,4,FALSE)</f>
        <v>#N/A</v>
      </c>
      <c r="L53" s="14">
        <f>Données!Q52</f>
        <v>0</v>
      </c>
      <c r="M53" s="13" t="s">
        <v>26</v>
      </c>
      <c r="N53" s="13" t="s">
        <v>27</v>
      </c>
      <c r="O53" s="13">
        <f>Données!L52</f>
        <v>0</v>
      </c>
    </row>
    <row r="54" spans="1:15" x14ac:dyDescent="0.35">
      <c r="A54" s="13">
        <f>Données!D53</f>
        <v>0</v>
      </c>
      <c r="B54" s="13">
        <f>Données!B53</f>
        <v>0</v>
      </c>
      <c r="C54" s="13">
        <f>Données!C53</f>
        <v>0</v>
      </c>
      <c r="D54" s="13">
        <f>Données!E53</f>
        <v>0</v>
      </c>
      <c r="E54" s="13">
        <f>Données!L53</f>
        <v>0</v>
      </c>
      <c r="F54" s="13">
        <f>Données!K53</f>
        <v>0</v>
      </c>
      <c r="G54" s="13">
        <f>Données!M53</f>
        <v>0</v>
      </c>
      <c r="H54" s="13">
        <f>Données!P53</f>
        <v>0</v>
      </c>
      <c r="I54" s="13" t="s">
        <v>25</v>
      </c>
      <c r="J54" s="13" t="e">
        <f>+VLOOKUP(Données!I53,Managers!$E$3:$H$1000,3,FALSE)</f>
        <v>#N/A</v>
      </c>
      <c r="K54" s="13" t="e">
        <f>+VLOOKUP(Données!I53,Managers!$E$3:$H$1000,4,FALSE)</f>
        <v>#N/A</v>
      </c>
      <c r="L54" s="14">
        <f>Données!Q53</f>
        <v>0</v>
      </c>
      <c r="M54" s="13" t="s">
        <v>26</v>
      </c>
      <c r="N54" s="13" t="s">
        <v>27</v>
      </c>
      <c r="O54" s="13">
        <f>Données!L53</f>
        <v>0</v>
      </c>
    </row>
    <row r="55" spans="1:15" x14ac:dyDescent="0.35">
      <c r="A55" s="13">
        <f>Données!D54</f>
        <v>0</v>
      </c>
      <c r="B55" s="13">
        <f>Données!B54</f>
        <v>0</v>
      </c>
      <c r="C55" s="13">
        <f>Données!C54</f>
        <v>0</v>
      </c>
      <c r="D55" s="13">
        <f>Données!E54</f>
        <v>0</v>
      </c>
      <c r="E55" s="13">
        <f>Données!L54</f>
        <v>0</v>
      </c>
      <c r="F55" s="13">
        <f>Données!K54</f>
        <v>0</v>
      </c>
      <c r="G55" s="13">
        <f>Données!M54</f>
        <v>0</v>
      </c>
      <c r="H55" s="13">
        <f>Données!P54</f>
        <v>0</v>
      </c>
      <c r="I55" s="13" t="s">
        <v>25</v>
      </c>
      <c r="J55" s="13" t="e">
        <f>+VLOOKUP(Données!I54,Managers!$E$3:$H$1000,3,FALSE)</f>
        <v>#N/A</v>
      </c>
      <c r="K55" s="13" t="e">
        <f>+VLOOKUP(Données!I54,Managers!$E$3:$H$1000,4,FALSE)</f>
        <v>#N/A</v>
      </c>
      <c r="L55" s="14">
        <f>Données!Q54</f>
        <v>0</v>
      </c>
      <c r="M55" s="13" t="s">
        <v>26</v>
      </c>
      <c r="N55" s="13" t="s">
        <v>27</v>
      </c>
      <c r="O55" s="13">
        <f>Données!L54</f>
        <v>0</v>
      </c>
    </row>
    <row r="56" spans="1:15" x14ac:dyDescent="0.35">
      <c r="A56" s="13">
        <f>Données!D55</f>
        <v>0</v>
      </c>
      <c r="B56" s="13">
        <f>Données!B55</f>
        <v>0</v>
      </c>
      <c r="C56" s="13">
        <f>Données!C55</f>
        <v>0</v>
      </c>
      <c r="D56" s="13">
        <f>Données!E55</f>
        <v>0</v>
      </c>
      <c r="E56" s="13">
        <f>Données!L55</f>
        <v>0</v>
      </c>
      <c r="F56" s="13">
        <f>Données!K55</f>
        <v>0</v>
      </c>
      <c r="G56" s="13">
        <f>Données!M55</f>
        <v>0</v>
      </c>
      <c r="H56" s="13">
        <f>Données!P55</f>
        <v>0</v>
      </c>
      <c r="I56" s="13" t="s">
        <v>25</v>
      </c>
      <c r="J56" s="13" t="e">
        <f>+VLOOKUP(Données!I55,Managers!$E$3:$H$1000,3,FALSE)</f>
        <v>#N/A</v>
      </c>
      <c r="K56" s="13" t="e">
        <f>+VLOOKUP(Données!I55,Managers!$E$3:$H$1000,4,FALSE)</f>
        <v>#N/A</v>
      </c>
      <c r="L56" s="14">
        <f>Données!Q55</f>
        <v>0</v>
      </c>
      <c r="M56" s="13" t="s">
        <v>26</v>
      </c>
      <c r="N56" s="13" t="s">
        <v>27</v>
      </c>
      <c r="O56" s="13">
        <f>Données!L55</f>
        <v>0</v>
      </c>
    </row>
    <row r="57" spans="1:15" x14ac:dyDescent="0.35">
      <c r="A57" s="13">
        <f>Données!D56</f>
        <v>0</v>
      </c>
      <c r="B57" s="13">
        <f>Données!B56</f>
        <v>0</v>
      </c>
      <c r="C57" s="13">
        <f>Données!C56</f>
        <v>0</v>
      </c>
      <c r="D57" s="13">
        <f>Données!E56</f>
        <v>0</v>
      </c>
      <c r="E57" s="13">
        <f>Données!L56</f>
        <v>0</v>
      </c>
      <c r="F57" s="13">
        <f>Données!K56</f>
        <v>0</v>
      </c>
      <c r="G57" s="13">
        <f>Données!M56</f>
        <v>0</v>
      </c>
      <c r="H57" s="13">
        <f>Données!P56</f>
        <v>0</v>
      </c>
      <c r="I57" s="13" t="s">
        <v>25</v>
      </c>
      <c r="J57" s="13" t="e">
        <f>+VLOOKUP(Données!I56,Managers!$E$3:$H$1000,3,FALSE)</f>
        <v>#N/A</v>
      </c>
      <c r="K57" s="13" t="e">
        <f>+VLOOKUP(Données!I56,Managers!$E$3:$H$1000,4,FALSE)</f>
        <v>#N/A</v>
      </c>
      <c r="L57" s="14">
        <f>Données!Q56</f>
        <v>0</v>
      </c>
      <c r="M57" s="13" t="s">
        <v>26</v>
      </c>
      <c r="N57" s="13" t="s">
        <v>27</v>
      </c>
      <c r="O57" s="13">
        <f>Données!L56</f>
        <v>0</v>
      </c>
    </row>
    <row r="58" spans="1:15" x14ac:dyDescent="0.35">
      <c r="A58" s="13">
        <f>Données!D57</f>
        <v>0</v>
      </c>
      <c r="B58" s="13">
        <f>Données!B57</f>
        <v>0</v>
      </c>
      <c r="C58" s="13">
        <f>Données!C57</f>
        <v>0</v>
      </c>
      <c r="D58" s="13">
        <f>Données!E57</f>
        <v>0</v>
      </c>
      <c r="E58" s="13">
        <f>Données!L57</f>
        <v>0</v>
      </c>
      <c r="F58" s="13">
        <f>Données!K57</f>
        <v>0</v>
      </c>
      <c r="G58" s="13">
        <f>Données!M57</f>
        <v>0</v>
      </c>
      <c r="H58" s="13">
        <f>Données!P57</f>
        <v>0</v>
      </c>
      <c r="I58" s="13" t="s">
        <v>25</v>
      </c>
      <c r="J58" s="13" t="e">
        <f>+VLOOKUP(Données!I57,Managers!$E$3:$H$1000,3,FALSE)</f>
        <v>#N/A</v>
      </c>
      <c r="K58" s="13" t="e">
        <f>+VLOOKUP(Données!I57,Managers!$E$3:$H$1000,4,FALSE)</f>
        <v>#N/A</v>
      </c>
      <c r="L58" s="14">
        <f>Données!Q57</f>
        <v>0</v>
      </c>
      <c r="M58" s="13" t="s">
        <v>26</v>
      </c>
      <c r="N58" s="13" t="s">
        <v>27</v>
      </c>
      <c r="O58" s="13">
        <f>Données!L57</f>
        <v>0</v>
      </c>
    </row>
    <row r="59" spans="1:15" x14ac:dyDescent="0.35">
      <c r="A59" s="13">
        <f>Données!D58</f>
        <v>0</v>
      </c>
      <c r="B59" s="13">
        <f>Données!B58</f>
        <v>0</v>
      </c>
      <c r="C59" s="13">
        <f>Données!C58</f>
        <v>0</v>
      </c>
      <c r="D59" s="13">
        <f>Données!E58</f>
        <v>0</v>
      </c>
      <c r="E59" s="13">
        <f>Données!L58</f>
        <v>0</v>
      </c>
      <c r="F59" s="13">
        <f>Données!K58</f>
        <v>0</v>
      </c>
      <c r="G59" s="13">
        <f>Données!M58</f>
        <v>0</v>
      </c>
      <c r="H59" s="13">
        <f>Données!P58</f>
        <v>0</v>
      </c>
      <c r="I59" s="13" t="s">
        <v>25</v>
      </c>
      <c r="J59" s="13" t="e">
        <f>+VLOOKUP(Données!I58,Managers!$E$3:$H$1000,3,FALSE)</f>
        <v>#N/A</v>
      </c>
      <c r="K59" s="13" t="e">
        <f>+VLOOKUP(Données!I58,Managers!$E$3:$H$1000,4,FALSE)</f>
        <v>#N/A</v>
      </c>
      <c r="L59" s="14">
        <f>Données!Q58</f>
        <v>0</v>
      </c>
      <c r="M59" s="13" t="s">
        <v>26</v>
      </c>
      <c r="N59" s="13" t="s">
        <v>27</v>
      </c>
      <c r="O59" s="13">
        <f>Données!L58</f>
        <v>0</v>
      </c>
    </row>
    <row r="60" spans="1:15" x14ac:dyDescent="0.35">
      <c r="A60" s="13">
        <f>Données!D59</f>
        <v>0</v>
      </c>
      <c r="B60" s="13">
        <f>Données!B59</f>
        <v>0</v>
      </c>
      <c r="C60" s="13">
        <f>Données!C59</f>
        <v>0</v>
      </c>
      <c r="D60" s="13">
        <f>Données!E59</f>
        <v>0</v>
      </c>
      <c r="E60" s="13">
        <f>Données!L59</f>
        <v>0</v>
      </c>
      <c r="F60" s="13">
        <f>Données!K59</f>
        <v>0</v>
      </c>
      <c r="G60" s="13">
        <f>Données!M59</f>
        <v>0</v>
      </c>
      <c r="H60" s="13">
        <f>Données!P59</f>
        <v>0</v>
      </c>
      <c r="I60" s="13" t="s">
        <v>25</v>
      </c>
      <c r="J60" s="13" t="e">
        <f>+VLOOKUP(Données!I59,Managers!$E$3:$H$1000,3,FALSE)</f>
        <v>#N/A</v>
      </c>
      <c r="K60" s="13" t="e">
        <f>+VLOOKUP(Données!I59,Managers!$E$3:$H$1000,4,FALSE)</f>
        <v>#N/A</v>
      </c>
      <c r="L60" s="14">
        <f>Données!Q59</f>
        <v>0</v>
      </c>
      <c r="M60" s="13" t="s">
        <v>26</v>
      </c>
      <c r="N60" s="13" t="s">
        <v>27</v>
      </c>
      <c r="O60" s="13">
        <f>Données!L59</f>
        <v>0</v>
      </c>
    </row>
    <row r="61" spans="1:15" x14ac:dyDescent="0.35">
      <c r="A61" s="13">
        <f>Données!D60</f>
        <v>0</v>
      </c>
      <c r="B61" s="13">
        <f>Données!B60</f>
        <v>0</v>
      </c>
      <c r="C61" s="13">
        <f>Données!C60</f>
        <v>0</v>
      </c>
      <c r="D61" s="13">
        <f>Données!E60</f>
        <v>0</v>
      </c>
      <c r="E61" s="13">
        <f>Données!L60</f>
        <v>0</v>
      </c>
      <c r="F61" s="13">
        <f>Données!K60</f>
        <v>0</v>
      </c>
      <c r="G61" s="13">
        <f>Données!M60</f>
        <v>0</v>
      </c>
      <c r="H61" s="13">
        <f>Données!P60</f>
        <v>0</v>
      </c>
      <c r="I61" s="13" t="s">
        <v>25</v>
      </c>
      <c r="J61" s="13" t="e">
        <f>+VLOOKUP(Données!I60,Managers!$E$3:$H$1000,3,FALSE)</f>
        <v>#N/A</v>
      </c>
      <c r="K61" s="13" t="e">
        <f>+VLOOKUP(Données!I60,Managers!$E$3:$H$1000,4,FALSE)</f>
        <v>#N/A</v>
      </c>
      <c r="L61" s="14">
        <f>Données!Q60</f>
        <v>0</v>
      </c>
      <c r="M61" s="13" t="s">
        <v>26</v>
      </c>
      <c r="N61" s="13" t="s">
        <v>27</v>
      </c>
      <c r="O61" s="13">
        <f>Données!L60</f>
        <v>0</v>
      </c>
    </row>
    <row r="62" spans="1:15" x14ac:dyDescent="0.35">
      <c r="A62" s="13">
        <f>Données!D61</f>
        <v>0</v>
      </c>
      <c r="B62" s="13">
        <f>Données!B61</f>
        <v>0</v>
      </c>
      <c r="C62" s="13">
        <f>Données!C61</f>
        <v>0</v>
      </c>
      <c r="D62" s="13">
        <f>Données!E61</f>
        <v>0</v>
      </c>
      <c r="E62" s="13">
        <f>Données!L61</f>
        <v>0</v>
      </c>
      <c r="F62" s="13">
        <f>Données!K61</f>
        <v>0</v>
      </c>
      <c r="G62" s="13">
        <f>Données!M61</f>
        <v>0</v>
      </c>
      <c r="H62" s="13">
        <f>Données!P61</f>
        <v>0</v>
      </c>
      <c r="I62" s="13" t="s">
        <v>25</v>
      </c>
      <c r="J62" s="13" t="e">
        <f>+VLOOKUP(Données!I61,Managers!$E$3:$H$1000,3,FALSE)</f>
        <v>#N/A</v>
      </c>
      <c r="K62" s="13" t="e">
        <f>+VLOOKUP(Données!I61,Managers!$E$3:$H$1000,4,FALSE)</f>
        <v>#N/A</v>
      </c>
      <c r="L62" s="14">
        <f>Données!Q61</f>
        <v>0</v>
      </c>
      <c r="M62" s="13" t="s">
        <v>26</v>
      </c>
      <c r="N62" s="13" t="s">
        <v>27</v>
      </c>
      <c r="O62" s="13">
        <f>Données!L61</f>
        <v>0</v>
      </c>
    </row>
    <row r="63" spans="1:15" x14ac:dyDescent="0.35">
      <c r="A63" s="13">
        <f>Données!D62</f>
        <v>0</v>
      </c>
      <c r="B63" s="13">
        <f>Données!B62</f>
        <v>0</v>
      </c>
      <c r="C63" s="13">
        <f>Données!C62</f>
        <v>0</v>
      </c>
      <c r="D63" s="13">
        <f>Données!E62</f>
        <v>0</v>
      </c>
      <c r="E63" s="13">
        <f>Données!L62</f>
        <v>0</v>
      </c>
      <c r="F63" s="13">
        <f>Données!K62</f>
        <v>0</v>
      </c>
      <c r="G63" s="13">
        <f>Données!M62</f>
        <v>0</v>
      </c>
      <c r="H63" s="13">
        <f>Données!P62</f>
        <v>0</v>
      </c>
      <c r="I63" s="13" t="s">
        <v>25</v>
      </c>
      <c r="J63" s="13" t="e">
        <f>+VLOOKUP(Données!I62,Managers!$E$3:$H$1000,3,FALSE)</f>
        <v>#N/A</v>
      </c>
      <c r="K63" s="13" t="e">
        <f>+VLOOKUP(Données!I62,Managers!$E$3:$H$1000,4,FALSE)</f>
        <v>#N/A</v>
      </c>
      <c r="L63" s="14">
        <f>Données!Q62</f>
        <v>0</v>
      </c>
      <c r="M63" s="13" t="s">
        <v>26</v>
      </c>
      <c r="N63" s="13" t="s">
        <v>27</v>
      </c>
      <c r="O63" s="13">
        <f>Données!L62</f>
        <v>0</v>
      </c>
    </row>
    <row r="64" spans="1:15" x14ac:dyDescent="0.35">
      <c r="A64" s="13">
        <f>Données!D63</f>
        <v>0</v>
      </c>
      <c r="B64" s="13">
        <f>Données!B63</f>
        <v>0</v>
      </c>
      <c r="C64" s="13">
        <f>Données!C63</f>
        <v>0</v>
      </c>
      <c r="D64" s="13">
        <f>Données!E63</f>
        <v>0</v>
      </c>
      <c r="E64" s="13">
        <f>Données!L63</f>
        <v>0</v>
      </c>
      <c r="F64" s="13">
        <f>Données!K63</f>
        <v>0</v>
      </c>
      <c r="G64" s="13">
        <f>Données!M63</f>
        <v>0</v>
      </c>
      <c r="H64" s="13">
        <f>Données!P63</f>
        <v>0</v>
      </c>
      <c r="I64" s="13" t="s">
        <v>25</v>
      </c>
      <c r="J64" s="13" t="e">
        <f>+VLOOKUP(Données!I63,Managers!$E$3:$H$1000,3,FALSE)</f>
        <v>#N/A</v>
      </c>
      <c r="K64" s="13" t="e">
        <f>+VLOOKUP(Données!I63,Managers!$E$3:$H$1000,4,FALSE)</f>
        <v>#N/A</v>
      </c>
      <c r="L64" s="14">
        <f>Données!Q63</f>
        <v>0</v>
      </c>
      <c r="M64" s="13" t="s">
        <v>26</v>
      </c>
      <c r="N64" s="13" t="s">
        <v>27</v>
      </c>
      <c r="O64" s="13">
        <f>Données!L63</f>
        <v>0</v>
      </c>
    </row>
    <row r="65" spans="1:15" x14ac:dyDescent="0.35">
      <c r="A65" s="13">
        <f>Données!D64</f>
        <v>0</v>
      </c>
      <c r="B65" s="13">
        <f>Données!B64</f>
        <v>0</v>
      </c>
      <c r="C65" s="13">
        <f>Données!C64</f>
        <v>0</v>
      </c>
      <c r="D65" s="13">
        <f>Données!E64</f>
        <v>0</v>
      </c>
      <c r="E65" s="13">
        <f>Données!L64</f>
        <v>0</v>
      </c>
      <c r="F65" s="13">
        <f>Données!K64</f>
        <v>0</v>
      </c>
      <c r="G65" s="13">
        <f>Données!M64</f>
        <v>0</v>
      </c>
      <c r="H65" s="13">
        <f>Données!P64</f>
        <v>0</v>
      </c>
      <c r="I65" s="13" t="s">
        <v>25</v>
      </c>
      <c r="J65" s="13" t="e">
        <f>+VLOOKUP(Données!I64,Managers!$E$3:$H$1000,3,FALSE)</f>
        <v>#N/A</v>
      </c>
      <c r="K65" s="13" t="e">
        <f>+VLOOKUP(Données!I64,Managers!$E$3:$H$1000,4,FALSE)</f>
        <v>#N/A</v>
      </c>
      <c r="L65" s="14">
        <f>Données!Q64</f>
        <v>0</v>
      </c>
      <c r="M65" s="13" t="s">
        <v>26</v>
      </c>
      <c r="N65" s="13" t="s">
        <v>27</v>
      </c>
      <c r="O65" s="13">
        <f>Données!L64</f>
        <v>0</v>
      </c>
    </row>
    <row r="66" spans="1:15" x14ac:dyDescent="0.35">
      <c r="A66" s="13">
        <f>Données!D65</f>
        <v>0</v>
      </c>
      <c r="B66" s="13">
        <f>Données!B65</f>
        <v>0</v>
      </c>
      <c r="C66" s="13">
        <f>Données!C65</f>
        <v>0</v>
      </c>
      <c r="D66" s="13">
        <f>Données!E65</f>
        <v>0</v>
      </c>
      <c r="E66" s="13">
        <f>Données!L65</f>
        <v>0</v>
      </c>
      <c r="F66" s="13">
        <f>Données!K65</f>
        <v>0</v>
      </c>
      <c r="G66" s="13">
        <f>Données!M65</f>
        <v>0</v>
      </c>
      <c r="H66" s="13">
        <f>Données!P65</f>
        <v>0</v>
      </c>
      <c r="I66" s="13" t="s">
        <v>25</v>
      </c>
      <c r="J66" s="13" t="e">
        <f>+VLOOKUP(Données!I65,Managers!$E$3:$H$1000,3,FALSE)</f>
        <v>#N/A</v>
      </c>
      <c r="K66" s="13" t="e">
        <f>+VLOOKUP(Données!I65,Managers!$E$3:$H$1000,4,FALSE)</f>
        <v>#N/A</v>
      </c>
      <c r="L66" s="14">
        <f>Données!Q65</f>
        <v>0</v>
      </c>
      <c r="M66" s="13" t="s">
        <v>26</v>
      </c>
      <c r="N66" s="13" t="s">
        <v>27</v>
      </c>
      <c r="O66" s="13">
        <f>Données!L65</f>
        <v>0</v>
      </c>
    </row>
    <row r="67" spans="1:15" x14ac:dyDescent="0.35">
      <c r="A67" s="13">
        <f>Données!D66</f>
        <v>0</v>
      </c>
      <c r="B67" s="13">
        <f>Données!B66</f>
        <v>0</v>
      </c>
      <c r="C67" s="13">
        <f>Données!C66</f>
        <v>0</v>
      </c>
      <c r="D67" s="13">
        <f>Données!E66</f>
        <v>0</v>
      </c>
      <c r="E67" s="13">
        <f>Données!L66</f>
        <v>0</v>
      </c>
      <c r="F67" s="13">
        <f>Données!K66</f>
        <v>0</v>
      </c>
      <c r="G67" s="13">
        <f>Données!M66</f>
        <v>0</v>
      </c>
      <c r="H67" s="13">
        <f>Données!P66</f>
        <v>0</v>
      </c>
      <c r="I67" s="13" t="s">
        <v>25</v>
      </c>
      <c r="J67" s="13" t="e">
        <f>+VLOOKUP(Données!I66,Managers!$E$3:$H$1000,3,FALSE)</f>
        <v>#N/A</v>
      </c>
      <c r="K67" s="13" t="e">
        <f>+VLOOKUP(Données!I66,Managers!$E$3:$H$1000,4,FALSE)</f>
        <v>#N/A</v>
      </c>
      <c r="L67" s="14">
        <f>Données!Q66</f>
        <v>0</v>
      </c>
      <c r="M67" s="13" t="s">
        <v>26</v>
      </c>
      <c r="N67" s="13" t="s">
        <v>27</v>
      </c>
      <c r="O67" s="13">
        <f>Données!L66</f>
        <v>0</v>
      </c>
    </row>
    <row r="68" spans="1:15" x14ac:dyDescent="0.35">
      <c r="A68" s="13">
        <f>Données!D67</f>
        <v>0</v>
      </c>
      <c r="B68" s="13">
        <f>Données!B67</f>
        <v>0</v>
      </c>
      <c r="C68" s="13">
        <f>Données!C67</f>
        <v>0</v>
      </c>
      <c r="D68" s="13">
        <f>Données!E67</f>
        <v>0</v>
      </c>
      <c r="E68" s="13">
        <f>Données!L67</f>
        <v>0</v>
      </c>
      <c r="F68" s="13">
        <f>Données!K67</f>
        <v>0</v>
      </c>
      <c r="G68" s="13">
        <f>Données!M67</f>
        <v>0</v>
      </c>
      <c r="H68" s="13">
        <f>Données!P67</f>
        <v>0</v>
      </c>
      <c r="I68" s="13" t="s">
        <v>25</v>
      </c>
      <c r="J68" s="13" t="e">
        <f>+VLOOKUP(Données!I67,Managers!$E$3:$H$1000,3,FALSE)</f>
        <v>#N/A</v>
      </c>
      <c r="K68" s="13" t="e">
        <f>+VLOOKUP(Données!I67,Managers!$E$3:$H$1000,4,FALSE)</f>
        <v>#N/A</v>
      </c>
      <c r="L68" s="14">
        <f>Données!Q67</f>
        <v>0</v>
      </c>
      <c r="M68" s="13" t="s">
        <v>26</v>
      </c>
      <c r="N68" s="13" t="s">
        <v>27</v>
      </c>
      <c r="O68" s="13">
        <f>Données!L67</f>
        <v>0</v>
      </c>
    </row>
    <row r="69" spans="1:15" x14ac:dyDescent="0.35">
      <c r="A69" s="13">
        <f>Données!D68</f>
        <v>0</v>
      </c>
      <c r="B69" s="13">
        <f>Données!B68</f>
        <v>0</v>
      </c>
      <c r="C69" s="13">
        <f>Données!C68</f>
        <v>0</v>
      </c>
      <c r="D69" s="13">
        <f>Données!E68</f>
        <v>0</v>
      </c>
      <c r="E69" s="13">
        <f>Données!L68</f>
        <v>0</v>
      </c>
      <c r="F69" s="13">
        <f>Données!K68</f>
        <v>0</v>
      </c>
      <c r="G69" s="13">
        <f>Données!M68</f>
        <v>0</v>
      </c>
      <c r="H69" s="13">
        <f>Données!P68</f>
        <v>0</v>
      </c>
      <c r="I69" s="13" t="s">
        <v>25</v>
      </c>
      <c r="J69" s="13" t="e">
        <f>+VLOOKUP(Données!I68,Managers!$E$3:$H$1000,3,FALSE)</f>
        <v>#N/A</v>
      </c>
      <c r="K69" s="13" t="e">
        <f>+VLOOKUP(Données!I68,Managers!$E$3:$H$1000,4,FALSE)</f>
        <v>#N/A</v>
      </c>
      <c r="L69" s="14">
        <f>Données!Q68</f>
        <v>0</v>
      </c>
      <c r="M69" s="13" t="s">
        <v>26</v>
      </c>
      <c r="N69" s="13" t="s">
        <v>27</v>
      </c>
      <c r="O69" s="13">
        <f>Données!L68</f>
        <v>0</v>
      </c>
    </row>
    <row r="70" spans="1:15" x14ac:dyDescent="0.35">
      <c r="A70" s="13">
        <f>Données!D69</f>
        <v>0</v>
      </c>
      <c r="B70" s="13">
        <f>Données!B69</f>
        <v>0</v>
      </c>
      <c r="C70" s="13">
        <f>Données!C69</f>
        <v>0</v>
      </c>
      <c r="D70" s="13">
        <f>Données!E69</f>
        <v>0</v>
      </c>
      <c r="E70" s="13">
        <f>Données!L69</f>
        <v>0</v>
      </c>
      <c r="F70" s="13">
        <f>Données!K69</f>
        <v>0</v>
      </c>
      <c r="G70" s="13">
        <f>Données!M69</f>
        <v>0</v>
      </c>
      <c r="H70" s="13">
        <f>Données!P69</f>
        <v>0</v>
      </c>
      <c r="I70" s="13" t="s">
        <v>25</v>
      </c>
      <c r="J70" s="13" t="e">
        <f>+VLOOKUP(Données!I69,Managers!$E$3:$H$1000,3,FALSE)</f>
        <v>#N/A</v>
      </c>
      <c r="K70" s="13" t="e">
        <f>+VLOOKUP(Données!I69,Managers!$E$3:$H$1000,4,FALSE)</f>
        <v>#N/A</v>
      </c>
      <c r="L70" s="14">
        <f>Données!Q69</f>
        <v>0</v>
      </c>
      <c r="M70" s="13" t="s">
        <v>26</v>
      </c>
      <c r="N70" s="13" t="s">
        <v>27</v>
      </c>
      <c r="O70" s="13">
        <f>Données!L69</f>
        <v>0</v>
      </c>
    </row>
    <row r="71" spans="1:15" x14ac:dyDescent="0.35">
      <c r="A71" s="13">
        <f>Données!D70</f>
        <v>0</v>
      </c>
      <c r="B71" s="13">
        <f>Données!B70</f>
        <v>0</v>
      </c>
      <c r="C71" s="13">
        <f>Données!C70</f>
        <v>0</v>
      </c>
      <c r="D71" s="13">
        <f>Données!E70</f>
        <v>0</v>
      </c>
      <c r="E71" s="13">
        <f>Données!L70</f>
        <v>0</v>
      </c>
      <c r="F71" s="13">
        <f>Données!K70</f>
        <v>0</v>
      </c>
      <c r="G71" s="13">
        <f>Données!M70</f>
        <v>0</v>
      </c>
      <c r="H71" s="13">
        <f>Données!P70</f>
        <v>0</v>
      </c>
      <c r="I71" s="13" t="s">
        <v>25</v>
      </c>
      <c r="J71" s="13" t="e">
        <f>+VLOOKUP(Données!I70,Managers!$E$3:$H$1000,3,FALSE)</f>
        <v>#N/A</v>
      </c>
      <c r="K71" s="13" t="e">
        <f>+VLOOKUP(Données!I70,Managers!$E$3:$H$1000,4,FALSE)</f>
        <v>#N/A</v>
      </c>
      <c r="L71" s="14">
        <f>Données!Q70</f>
        <v>0</v>
      </c>
      <c r="M71" s="13" t="s">
        <v>26</v>
      </c>
      <c r="N71" s="13" t="s">
        <v>27</v>
      </c>
      <c r="O71" s="13">
        <f>Données!L70</f>
        <v>0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+VLOOKUP(Données!I71,Managers!$E$3:$H$1000,3,FALSE)</f>
        <v>#N/A</v>
      </c>
      <c r="K72" s="13" t="e">
        <f>+VLOOKUP(Données!I71,Managers!$E$3:$H$1000,4,FALSE)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+VLOOKUP(Données!I72,Managers!$E$3:$H$1000,3,FALSE)</f>
        <v>#N/A</v>
      </c>
      <c r="K73" s="13" t="e">
        <f>+VLOOKUP(Données!I72,Managers!$E$3:$H$1000,4,FALSE)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+VLOOKUP(Données!I73,Managers!$E$3:$H$1000,3,FALSE)</f>
        <v>#N/A</v>
      </c>
      <c r="K74" s="13" t="e">
        <f>+VLOOKUP(Données!I73,Managers!$E$3:$H$1000,4,FALSE)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+VLOOKUP(Données!I74,Managers!$E$3:$H$1000,3,FALSE)</f>
        <v>#N/A</v>
      </c>
      <c r="K75" s="13" t="e">
        <f>+VLOOKUP(Données!I74,Managers!$E$3:$H$1000,4,FALSE)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+VLOOKUP(Données!I75,Managers!$E$3:$H$1000,3,FALSE)</f>
        <v>#N/A</v>
      </c>
      <c r="K76" s="13" t="e">
        <f>+VLOOKUP(Données!I75,Managers!$E$3:$H$1000,4,FALSE)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+VLOOKUP(Données!I76,Managers!$E$3:$H$1000,3,FALSE)</f>
        <v>#N/A</v>
      </c>
      <c r="K77" s="13" t="e">
        <f>+VLOOKUP(Données!I76,Managers!$E$3:$H$1000,4,FALSE)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+VLOOKUP(Données!I77,Managers!$E$3:$H$1000,3,FALSE)</f>
        <v>#N/A</v>
      </c>
      <c r="K78" s="13" t="e">
        <f>+VLOOKUP(Données!I77,Managers!$E$3:$H$1000,4,FALSE)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+VLOOKUP(Données!I78,Managers!$E$3:$H$1000,3,FALSE)</f>
        <v>#N/A</v>
      </c>
      <c r="K79" s="13" t="e">
        <f>+VLOOKUP(Données!I78,Managers!$E$3:$H$1000,4,FALSE)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+VLOOKUP(Données!I79,Managers!$E$3:$H$1000,3,FALSE)</f>
        <v>#N/A</v>
      </c>
      <c r="K80" s="13" t="e">
        <f>+VLOOKUP(Données!I79,Managers!$E$3:$H$1000,4,FALSE)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+VLOOKUP(Données!I80,Managers!$E$3:$H$1000,3,FALSE)</f>
        <v>#N/A</v>
      </c>
      <c r="K81" s="13" t="e">
        <f>+VLOOKUP(Données!I80,Managers!$E$3:$H$1000,4,FALSE)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+VLOOKUP(Données!I81,Managers!$E$3:$H$1000,3,FALSE)</f>
        <v>#N/A</v>
      </c>
      <c r="K82" s="13" t="e">
        <f>+VLOOKUP(Données!I81,Managers!$E$3:$H$1000,4,FALSE)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+VLOOKUP(Données!I82,Managers!$E$3:$H$1000,3,FALSE)</f>
        <v>#N/A</v>
      </c>
      <c r="K83" s="13" t="e">
        <f>+VLOOKUP(Données!I82,Managers!$E$3:$H$1000,4,FALSE)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+VLOOKUP(Données!I83,Managers!$E$3:$H$1000,3,FALSE)</f>
        <v>#N/A</v>
      </c>
      <c r="K84" s="13" t="e">
        <f>+VLOOKUP(Données!I83,Managers!$E$3:$H$1000,4,FALSE)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+VLOOKUP(Données!I84,Managers!$E$3:$H$1000,3,FALSE)</f>
        <v>#N/A</v>
      </c>
      <c r="K85" s="13" t="e">
        <f>+VLOOKUP(Données!I84,Managers!$E$3:$H$1000,4,FALSE)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+VLOOKUP(Données!I85,Managers!$E$3:$H$1000,3,FALSE)</f>
        <v>#N/A</v>
      </c>
      <c r="K86" s="13" t="e">
        <f>+VLOOKUP(Données!I85,Managers!$E$3:$H$1000,4,FALSE)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+VLOOKUP(Données!I86,Managers!$E$3:$H$1000,3,FALSE)</f>
        <v>#N/A</v>
      </c>
      <c r="K87" s="13" t="e">
        <f>+VLOOKUP(Données!I86,Managers!$E$3:$H$1000,4,FALSE)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+VLOOKUP(Données!I87,Managers!$E$3:$H$1000,3,FALSE)</f>
        <v>#N/A</v>
      </c>
      <c r="K88" s="13" t="e">
        <f>+VLOOKUP(Données!I87,Managers!$E$3:$H$1000,4,FALSE)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+VLOOKUP(Données!I88,Managers!$E$3:$H$1000,3,FALSE)</f>
        <v>#N/A</v>
      </c>
      <c r="K89" s="13" t="e">
        <f>+VLOOKUP(Données!I88,Managers!$E$3:$H$1000,4,FALSE)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+VLOOKUP(Données!I89,Managers!$E$3:$H$1000,3,FALSE)</f>
        <v>#N/A</v>
      </c>
      <c r="K90" s="13" t="e">
        <f>+VLOOKUP(Données!I89,Managers!$E$3:$H$1000,4,FALSE)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+VLOOKUP(Données!I90,Managers!$E$3:$H$1000,3,FALSE)</f>
        <v>#N/A</v>
      </c>
      <c r="K91" s="13" t="e">
        <f>+VLOOKUP(Données!I90,Managers!$E$3:$H$1000,4,FALSE)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+VLOOKUP(Données!I91,Managers!$E$3:$H$1000,3,FALSE)</f>
        <v>#N/A</v>
      </c>
      <c r="K92" s="13" t="e">
        <f>+VLOOKUP(Données!I91,Managers!$E$3:$H$1000,4,FALSE)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+VLOOKUP(Données!I92,Managers!$E$3:$H$1000,3,FALSE)</f>
        <v>#N/A</v>
      </c>
      <c r="K93" s="13" t="e">
        <f>+VLOOKUP(Données!I92,Managers!$E$3:$H$1000,4,FALSE)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+VLOOKUP(Données!I93,Managers!$E$3:$H$1000,3,FALSE)</f>
        <v>#N/A</v>
      </c>
      <c r="K94" s="13" t="e">
        <f>+VLOOKUP(Données!I93,Managers!$E$3:$H$1000,4,FALSE)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+VLOOKUP(Données!I94,Managers!$E$3:$H$1000,3,FALSE)</f>
        <v>#N/A</v>
      </c>
      <c r="K95" s="13" t="e">
        <f>+VLOOKUP(Données!I94,Managers!$E$3:$H$1000,4,FALSE)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+VLOOKUP(Données!I95,Managers!$E$3:$H$1000,3,FALSE)</f>
        <v>#N/A</v>
      </c>
      <c r="K96" s="13" t="e">
        <f>+VLOOKUP(Données!I95,Managers!$E$3:$H$1000,4,FALSE)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+VLOOKUP(Données!I96,Managers!$E$3:$H$1000,3,FALSE)</f>
        <v>#N/A</v>
      </c>
      <c r="K97" s="13" t="e">
        <f>+VLOOKUP(Données!I96,Managers!$E$3:$H$1000,4,FALSE)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+VLOOKUP(Données!I97,Managers!$E$3:$H$1000,3,FALSE)</f>
        <v>#N/A</v>
      </c>
      <c r="K98" s="13" t="e">
        <f>+VLOOKUP(Données!I97,Managers!$E$3:$H$1000,4,FALSE)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+VLOOKUP(Données!I98,Managers!$E$3:$H$1000,3,FALSE)</f>
        <v>#N/A</v>
      </c>
      <c r="K99" s="13" t="e">
        <f>+VLOOKUP(Données!I98,Managers!$E$3:$H$1000,4,FALSE)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+VLOOKUP(Données!I99,Managers!$E$3:$H$1000,3,FALSE)</f>
        <v>#N/A</v>
      </c>
      <c r="K100" s="13" t="e">
        <f>+VLOOKUP(Données!I99,Managers!$E$3:$H$1000,4,FALSE)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+VLOOKUP(Données!I100,Managers!$E$3:$H$1000,3,FALSE)</f>
        <v>#N/A</v>
      </c>
      <c r="K101" s="13" t="e">
        <f>+VLOOKUP(Données!I100,Managers!$E$3:$H$1000,4,FALSE)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+VLOOKUP(Données!I101,Managers!$E$3:$H$1000,3,FALSE)</f>
        <v>#N/A</v>
      </c>
      <c r="K102" s="13" t="e">
        <f>+VLOOKUP(Données!I101,Managers!$E$3:$H$1000,4,FALSE)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+VLOOKUP(Données!I102,Managers!$E$3:$H$1000,3,FALSE)</f>
        <v>#N/A</v>
      </c>
      <c r="K103" s="13" t="e">
        <f>+VLOOKUP(Données!I102,Managers!$E$3:$H$1000,4,FALSE)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+VLOOKUP(Données!I103,Managers!$E$3:$H$1000,3,FALSE)</f>
        <v>#N/A</v>
      </c>
      <c r="K104" s="13" t="e">
        <f>+VLOOKUP(Données!I103,Managers!$E$3:$H$1000,4,FALSE)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+VLOOKUP(Données!I104,Managers!$E$3:$H$1000,3,FALSE)</f>
        <v>#N/A</v>
      </c>
      <c r="K105" s="13" t="e">
        <f>+VLOOKUP(Données!I104,Managers!$E$3:$H$1000,4,FALSE)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+VLOOKUP(Données!I105,Managers!$E$3:$H$1000,3,FALSE)</f>
        <v>#N/A</v>
      </c>
      <c r="K106" s="13" t="e">
        <f>+VLOOKUP(Données!I105,Managers!$E$3:$H$1000,4,FALSE)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+VLOOKUP(Données!I106,Managers!$E$3:$H$1000,3,FALSE)</f>
        <v>#N/A</v>
      </c>
      <c r="K107" s="13" t="e">
        <f>+VLOOKUP(Données!I106,Managers!$E$3:$H$1000,4,FALSE)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+VLOOKUP(Données!I107,Managers!$E$3:$H$1000,3,FALSE)</f>
        <v>#N/A</v>
      </c>
      <c r="K108" s="13" t="e">
        <f>+VLOOKUP(Données!I107,Managers!$E$3:$H$1000,4,FALSE)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+VLOOKUP(Données!I108,Managers!$E$3:$H$1000,3,FALSE)</f>
        <v>#N/A</v>
      </c>
      <c r="K109" s="13" t="e">
        <f>+VLOOKUP(Données!I108,Managers!$E$3:$H$1000,4,FALSE)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+VLOOKUP(Données!I109,Managers!$E$3:$H$1000,3,FALSE)</f>
        <v>#N/A</v>
      </c>
      <c r="K110" s="13" t="e">
        <f>+VLOOKUP(Données!I109,Managers!$E$3:$H$1000,4,FALSE)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+VLOOKUP(Données!I110,Managers!$E$3:$H$1000,3,FALSE)</f>
        <v>#N/A</v>
      </c>
      <c r="K111" s="13" t="e">
        <f>+VLOOKUP(Données!I110,Managers!$E$3:$H$1000,4,FALSE)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+VLOOKUP(Données!I111,Managers!$E$3:$H$1000,3,FALSE)</f>
        <v>#N/A</v>
      </c>
      <c r="K112" s="13" t="e">
        <f>+VLOOKUP(Données!I111,Managers!$E$3:$H$1000,4,FALSE)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+VLOOKUP(Données!I112,Managers!$E$3:$H$1000,3,FALSE)</f>
        <v>#N/A</v>
      </c>
      <c r="K113" s="13" t="e">
        <f>+VLOOKUP(Données!I112,Managers!$E$3:$H$1000,4,FALSE)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+VLOOKUP(Données!I113,Managers!$E$3:$H$1000,3,FALSE)</f>
        <v>#N/A</v>
      </c>
      <c r="K114" s="13" t="e">
        <f>+VLOOKUP(Données!I113,Managers!$E$3:$H$1000,4,FALSE)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+VLOOKUP(Données!I114,Managers!$E$3:$H$1000,3,FALSE)</f>
        <v>#N/A</v>
      </c>
      <c r="K115" s="13" t="e">
        <f>+VLOOKUP(Données!I114,Managers!$E$3:$H$1000,4,FALSE)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+VLOOKUP(Données!I115,Managers!$E$3:$H$1000,3,FALSE)</f>
        <v>#N/A</v>
      </c>
      <c r="K116" s="13" t="e">
        <f>+VLOOKUP(Données!I115,Managers!$E$3:$H$1000,4,FALSE)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+VLOOKUP(Données!I116,Managers!$E$3:$H$1000,3,FALSE)</f>
        <v>#N/A</v>
      </c>
      <c r="K117" s="13" t="e">
        <f>+VLOOKUP(Données!I116,Managers!$E$3:$H$1000,4,FALSE)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+VLOOKUP(Données!I117,Managers!$E$3:$H$1000,3,FALSE)</f>
        <v>#N/A</v>
      </c>
      <c r="K118" s="13" t="e">
        <f>+VLOOKUP(Données!I117,Managers!$E$3:$H$1000,4,FALSE)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+VLOOKUP(Données!I118,Managers!$E$3:$H$1000,3,FALSE)</f>
        <v>#N/A</v>
      </c>
      <c r="K119" s="13" t="e">
        <f>+VLOOKUP(Données!I118,Managers!$E$3:$H$1000,4,FALSE)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+VLOOKUP(Données!I119,Managers!$E$3:$H$1000,3,FALSE)</f>
        <v>#N/A</v>
      </c>
      <c r="K120" s="13" t="e">
        <f>+VLOOKUP(Données!I119,Managers!$E$3:$H$1000,4,FALSE)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+VLOOKUP(Données!I120,Managers!$E$3:$H$1000,3,FALSE)</f>
        <v>#N/A</v>
      </c>
      <c r="K121" s="13" t="e">
        <f>+VLOOKUP(Données!I120,Managers!$E$3:$H$1000,4,FALSE)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+VLOOKUP(Données!I121,Managers!$E$3:$H$1000,3,FALSE)</f>
        <v>#N/A</v>
      </c>
      <c r="K122" s="13" t="e">
        <f>+VLOOKUP(Données!I121,Managers!$E$3:$H$1000,4,FALSE)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+VLOOKUP(Données!I122,Managers!$E$3:$H$1000,3,FALSE)</f>
        <v>#N/A</v>
      </c>
      <c r="K123" s="13" t="e">
        <f>+VLOOKUP(Données!I122,Managers!$E$3:$H$1000,4,FALSE)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+VLOOKUP(Données!I123,Managers!$E$3:$H$1000,3,FALSE)</f>
        <v>#N/A</v>
      </c>
      <c r="K124" s="13" t="e">
        <f>+VLOOKUP(Données!I123,Managers!$E$3:$H$1000,4,FALSE)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+VLOOKUP(Données!I124,Managers!$E$3:$H$1000,3,FALSE)</f>
        <v>#N/A</v>
      </c>
      <c r="K125" s="13" t="e">
        <f>+VLOOKUP(Données!I124,Managers!$E$3:$H$1000,4,FALSE)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+VLOOKUP(Données!I125,Managers!$E$3:$H$1000,3,FALSE)</f>
        <v>#N/A</v>
      </c>
      <c r="K126" s="13" t="e">
        <f>+VLOOKUP(Données!I125,Managers!$E$3:$H$1000,4,FALSE)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+VLOOKUP(Données!I126,Managers!$E$3:$H$1000,3,FALSE)</f>
        <v>#N/A</v>
      </c>
      <c r="K127" s="13" t="e">
        <f>+VLOOKUP(Données!I126,Managers!$E$3:$H$1000,4,FALSE)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+VLOOKUP(Données!I127,Managers!$E$3:$H$1000,3,FALSE)</f>
        <v>#N/A</v>
      </c>
      <c r="K128" s="13" t="e">
        <f>+VLOOKUP(Données!I127,Managers!$E$3:$H$1000,4,FALSE)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+VLOOKUP(Données!I128,Managers!$E$3:$H$1000,3,FALSE)</f>
        <v>#N/A</v>
      </c>
      <c r="K129" s="13" t="e">
        <f>+VLOOKUP(Données!I128,Managers!$E$3:$H$1000,4,FALSE)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+VLOOKUP(Données!I129,Managers!$E$3:$H$1000,3,FALSE)</f>
        <v>#N/A</v>
      </c>
      <c r="K130" s="13" t="e">
        <f>+VLOOKUP(Données!I129,Managers!$E$3:$H$1000,4,FALSE)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+VLOOKUP(Données!I130,Managers!$E$3:$H$1000,3,FALSE)</f>
        <v>#N/A</v>
      </c>
      <c r="K131" s="13" t="e">
        <f>+VLOOKUP(Données!I130,Managers!$E$3:$H$1000,4,FALSE)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+VLOOKUP(Données!I131,Managers!$E$3:$H$1000,3,FALSE)</f>
        <v>#N/A</v>
      </c>
      <c r="K132" s="13" t="e">
        <f>+VLOOKUP(Données!I131,Managers!$E$3:$H$1000,4,FALSE)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+VLOOKUP(Données!I132,Managers!$E$3:$H$1000,3,FALSE)</f>
        <v>#N/A</v>
      </c>
      <c r="K133" s="13" t="e">
        <f>+VLOOKUP(Données!I132,Managers!$E$3:$H$1000,4,FALSE)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+VLOOKUP(Données!I133,Managers!$E$3:$H$1000,3,FALSE)</f>
        <v>#N/A</v>
      </c>
      <c r="K134" s="13" t="e">
        <f>+VLOOKUP(Données!I133,Managers!$E$3:$H$1000,4,FALSE)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+VLOOKUP(Données!I134,Managers!$E$3:$H$1000,3,FALSE)</f>
        <v>#N/A</v>
      </c>
      <c r="K135" s="13" t="e">
        <f>+VLOOKUP(Données!I134,Managers!$E$3:$H$1000,4,FALSE)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+VLOOKUP(Données!I135,Managers!$E$3:$H$1000,3,FALSE)</f>
        <v>#N/A</v>
      </c>
      <c r="K136" s="13" t="e">
        <f>+VLOOKUP(Données!I135,Managers!$E$3:$H$1000,4,FALSE)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+VLOOKUP(Données!I136,Managers!$E$3:$H$1000,3,FALSE)</f>
        <v>#N/A</v>
      </c>
      <c r="K137" s="13" t="e">
        <f>+VLOOKUP(Données!I136,Managers!$E$3:$H$1000,4,FALSE)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+VLOOKUP(Données!I137,Managers!$E$3:$H$1000,3,FALSE)</f>
        <v>#N/A</v>
      </c>
      <c r="K138" s="13" t="e">
        <f>+VLOOKUP(Données!I137,Managers!$E$3:$H$1000,4,FALSE)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+VLOOKUP(Données!I138,Managers!$E$3:$H$1000,3,FALSE)</f>
        <v>#N/A</v>
      </c>
      <c r="K139" s="13" t="e">
        <f>+VLOOKUP(Données!I138,Managers!$E$3:$H$1000,4,FALSE)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+VLOOKUP(Données!I139,Managers!$E$3:$H$1000,3,FALSE)</f>
        <v>#N/A</v>
      </c>
      <c r="K140" s="13" t="e">
        <f>+VLOOKUP(Données!I139,Managers!$E$3:$H$1000,4,FALSE)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+VLOOKUP(Données!I140,Managers!$E$3:$H$1000,3,FALSE)</f>
        <v>#N/A</v>
      </c>
      <c r="K141" s="13" t="e">
        <f>+VLOOKUP(Données!I140,Managers!$E$3:$H$1000,4,FALSE)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+VLOOKUP(Données!I141,Managers!$E$3:$H$1000,3,FALSE)</f>
        <v>#N/A</v>
      </c>
      <c r="K142" s="13" t="e">
        <f>+VLOOKUP(Données!I141,Managers!$E$3:$H$1000,4,FALSE)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+VLOOKUP(Données!I142,Managers!$E$3:$H$1000,3,FALSE)</f>
        <v>#N/A</v>
      </c>
      <c r="K143" s="13" t="e">
        <f>+VLOOKUP(Données!I142,Managers!$E$3:$H$1000,4,FALSE)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+VLOOKUP(Données!I143,Managers!$E$3:$H$1000,3,FALSE)</f>
        <v>#N/A</v>
      </c>
      <c r="K144" s="13" t="e">
        <f>+VLOOKUP(Données!I143,Managers!$E$3:$H$1000,4,FALSE)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+VLOOKUP(Données!I144,Managers!$E$3:$H$1000,3,FALSE)</f>
        <v>#N/A</v>
      </c>
      <c r="K145" s="13" t="e">
        <f>+VLOOKUP(Données!I144,Managers!$E$3:$H$1000,4,FALSE)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+VLOOKUP(Données!I145,Managers!$E$3:$H$1000,3,FALSE)</f>
        <v>#N/A</v>
      </c>
      <c r="K146" s="13" t="e">
        <f>+VLOOKUP(Données!I145,Managers!$E$3:$H$1000,4,FALSE)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+VLOOKUP(Données!I146,Managers!$E$3:$H$1000,3,FALSE)</f>
        <v>#N/A</v>
      </c>
      <c r="K147" s="13" t="e">
        <f>+VLOOKUP(Données!I146,Managers!$E$3:$H$1000,4,FALSE)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+VLOOKUP(Données!I147,Managers!$E$3:$H$1000,3,FALSE)</f>
        <v>#N/A</v>
      </c>
      <c r="K148" s="13" t="e">
        <f>+VLOOKUP(Données!I147,Managers!$E$3:$H$1000,4,FALSE)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+VLOOKUP(Données!I148,Managers!$E$3:$H$1000,3,FALSE)</f>
        <v>#N/A</v>
      </c>
      <c r="K149" s="13" t="e">
        <f>+VLOOKUP(Données!I148,Managers!$E$3:$H$1000,4,FALSE)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+VLOOKUP(Données!I149,Managers!$E$3:$H$1000,3,FALSE)</f>
        <v>#N/A</v>
      </c>
      <c r="K150" s="13" t="e">
        <f>+VLOOKUP(Données!I149,Managers!$E$3:$H$1000,4,FALSE)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+VLOOKUP(Données!I150,Managers!$E$3:$H$1000,3,FALSE)</f>
        <v>#N/A</v>
      </c>
      <c r="K151" s="13" t="e">
        <f>+VLOOKUP(Données!I150,Managers!$E$3:$H$1000,4,FALSE)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+VLOOKUP(Données!I151,Managers!$E$3:$H$1000,3,FALSE)</f>
        <v>#N/A</v>
      </c>
      <c r="K152" s="13" t="e">
        <f>+VLOOKUP(Données!I151,Managers!$E$3:$H$1000,4,FALSE)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+VLOOKUP(Données!I152,Managers!$E$3:$H$1000,3,FALSE)</f>
        <v>#N/A</v>
      </c>
      <c r="K153" s="13" t="e">
        <f>+VLOOKUP(Données!I152,Managers!$E$3:$H$1000,4,FALSE)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+VLOOKUP(Données!I153,Managers!$E$3:$H$1000,3,FALSE)</f>
        <v>#N/A</v>
      </c>
      <c r="K154" s="13" t="e">
        <f>+VLOOKUP(Données!I153,Managers!$E$3:$H$1000,4,FALSE)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+VLOOKUP(Données!I154,Managers!$E$3:$H$1000,3,FALSE)</f>
        <v>#N/A</v>
      </c>
      <c r="K155" s="13" t="e">
        <f>+VLOOKUP(Données!I154,Managers!$E$3:$H$1000,4,FALSE)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+VLOOKUP(Données!I155,Managers!$E$3:$H$1000,3,FALSE)</f>
        <v>#N/A</v>
      </c>
      <c r="K156" s="13" t="e">
        <f>+VLOOKUP(Données!I155,Managers!$E$3:$H$1000,4,FALSE)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+VLOOKUP(Données!I156,Managers!$E$3:$H$1000,3,FALSE)</f>
        <v>#N/A</v>
      </c>
      <c r="K157" s="13" t="e">
        <f>+VLOOKUP(Données!I156,Managers!$E$3:$H$1000,4,FALSE)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+VLOOKUP(Données!I157,Managers!$E$3:$H$1000,3,FALSE)</f>
        <v>#N/A</v>
      </c>
      <c r="K158" s="13" t="e">
        <f>+VLOOKUP(Données!I157,Managers!$E$3:$H$1000,4,FALSE)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+VLOOKUP(Données!I158,Managers!$E$3:$H$1000,3,FALSE)</f>
        <v>#N/A</v>
      </c>
      <c r="K159" s="13" t="e">
        <f>+VLOOKUP(Données!I158,Managers!$E$3:$H$1000,4,FALSE)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+VLOOKUP(Données!I159,Managers!$E$3:$H$1000,3,FALSE)</f>
        <v>#N/A</v>
      </c>
      <c r="K160" s="13" t="e">
        <f>+VLOOKUP(Données!I159,Managers!$E$3:$H$1000,4,FALSE)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+VLOOKUP(Données!I160,Managers!$E$3:$H$1000,3,FALSE)</f>
        <v>#N/A</v>
      </c>
      <c r="K161" s="13" t="e">
        <f>+VLOOKUP(Données!I160,Managers!$E$3:$H$1000,4,FALSE)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+VLOOKUP(Données!I161,Managers!$E$3:$H$1000,3,FALSE)</f>
        <v>#N/A</v>
      </c>
      <c r="K162" s="13" t="e">
        <f>+VLOOKUP(Données!I161,Managers!$E$3:$H$1000,4,FALSE)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+VLOOKUP(Données!I162,Managers!$E$3:$H$1000,3,FALSE)</f>
        <v>#N/A</v>
      </c>
      <c r="K163" s="13" t="e">
        <f>+VLOOKUP(Données!I162,Managers!$E$3:$H$1000,4,FALSE)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+VLOOKUP(Données!I163,Managers!$E$3:$H$1000,3,FALSE)</f>
        <v>#N/A</v>
      </c>
      <c r="K164" s="13" t="e">
        <f>+VLOOKUP(Données!I163,Managers!$E$3:$H$1000,4,FALSE)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+VLOOKUP(Données!I164,Managers!$E$3:$H$1000,3,FALSE)</f>
        <v>#N/A</v>
      </c>
      <c r="K165" s="13" t="e">
        <f>+VLOOKUP(Données!I164,Managers!$E$3:$H$1000,4,FALSE)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+VLOOKUP(Données!I165,Managers!$E$3:$H$1000,3,FALSE)</f>
        <v>#N/A</v>
      </c>
      <c r="K166" s="13" t="e">
        <f>+VLOOKUP(Données!I165,Managers!$E$3:$H$1000,4,FALSE)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+VLOOKUP(Données!I166,Managers!$E$3:$H$1000,3,FALSE)</f>
        <v>#N/A</v>
      </c>
      <c r="K167" s="13" t="e">
        <f>+VLOOKUP(Données!I166,Managers!$E$3:$H$1000,4,FALSE)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+VLOOKUP(Données!I167,Managers!$E$3:$H$1000,3,FALSE)</f>
        <v>#N/A</v>
      </c>
      <c r="K168" s="13" t="e">
        <f>+VLOOKUP(Données!I167,Managers!$E$3:$H$1000,4,FALSE)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+VLOOKUP(Données!I168,Managers!$E$3:$H$1000,3,FALSE)</f>
        <v>#N/A</v>
      </c>
      <c r="K169" s="13" t="e">
        <f>+VLOOKUP(Données!I168,Managers!$E$3:$H$1000,4,FALSE)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+VLOOKUP(Données!I169,Managers!$E$3:$H$1000,3,FALSE)</f>
        <v>#N/A</v>
      </c>
      <c r="K170" s="13" t="e">
        <f>+VLOOKUP(Données!I169,Managers!$E$3:$H$1000,4,FALSE)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+VLOOKUP(Données!I170,Managers!$E$3:$H$1000,3,FALSE)</f>
        <v>#N/A</v>
      </c>
      <c r="K171" s="13" t="e">
        <f>+VLOOKUP(Données!I170,Managers!$E$3:$H$1000,4,FALSE)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+VLOOKUP(Données!I171,Managers!$E$3:$H$1000,3,FALSE)</f>
        <v>#N/A</v>
      </c>
      <c r="K172" s="13" t="e">
        <f>+VLOOKUP(Données!I171,Managers!$E$3:$H$1000,4,FALSE)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+VLOOKUP(Données!I172,Managers!$E$3:$H$1000,3,FALSE)</f>
        <v>#N/A</v>
      </c>
      <c r="K173" s="13" t="e">
        <f>+VLOOKUP(Données!I172,Managers!$E$3:$H$1000,4,FALSE)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+VLOOKUP(Données!I173,Managers!$E$3:$H$1000,3,FALSE)</f>
        <v>#N/A</v>
      </c>
      <c r="K174" s="13" t="e">
        <f>+VLOOKUP(Données!I173,Managers!$E$3:$H$1000,4,FALSE)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+VLOOKUP(Données!I174,Managers!$E$3:$H$1000,3,FALSE)</f>
        <v>#N/A</v>
      </c>
      <c r="K175" s="13" t="e">
        <f>+VLOOKUP(Données!I174,Managers!$E$3:$H$1000,4,FALSE)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+VLOOKUP(Données!I175,Managers!$E$3:$H$1000,3,FALSE)</f>
        <v>#N/A</v>
      </c>
      <c r="K176" s="13" t="e">
        <f>+VLOOKUP(Données!I175,Managers!$E$3:$H$1000,4,FALSE)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+VLOOKUP(Données!I176,Managers!$E$3:$H$1000,3,FALSE)</f>
        <v>#N/A</v>
      </c>
      <c r="K177" s="13" t="e">
        <f>+VLOOKUP(Données!I176,Managers!$E$3:$H$1000,4,FALSE)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+VLOOKUP(Données!I177,Managers!$E$3:$H$1000,3,FALSE)</f>
        <v>#N/A</v>
      </c>
      <c r="K178" s="13" t="e">
        <f>+VLOOKUP(Données!I177,Managers!$E$3:$H$1000,4,FALSE)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+VLOOKUP(Données!I178,Managers!$E$3:$H$1000,3,FALSE)</f>
        <v>#N/A</v>
      </c>
      <c r="K179" s="13" t="e">
        <f>+VLOOKUP(Données!I178,Managers!$E$3:$H$1000,4,FALSE)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+VLOOKUP(Données!I179,Managers!$E$3:$H$1000,3,FALSE)</f>
        <v>#N/A</v>
      </c>
      <c r="K180" s="13" t="e">
        <f>+VLOOKUP(Données!I179,Managers!$E$3:$H$1000,4,FALSE)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+VLOOKUP(Données!I180,Managers!$E$3:$H$1000,3,FALSE)</f>
        <v>#N/A</v>
      </c>
      <c r="K181" s="13" t="e">
        <f>+VLOOKUP(Données!I180,Managers!$E$3:$H$1000,4,FALSE)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+VLOOKUP(Données!I181,Managers!$E$3:$H$1000,3,FALSE)</f>
        <v>#N/A</v>
      </c>
      <c r="K182" s="13" t="e">
        <f>+VLOOKUP(Données!I181,Managers!$E$3:$H$1000,4,FALSE)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+VLOOKUP(Données!I182,Managers!$E$3:$H$1000,3,FALSE)</f>
        <v>#N/A</v>
      </c>
      <c r="K183" s="13" t="e">
        <f>+VLOOKUP(Données!I182,Managers!$E$3:$H$1000,4,FALSE)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+VLOOKUP(Données!I183,Managers!$E$3:$H$1000,3,FALSE)</f>
        <v>#N/A</v>
      </c>
      <c r="K184" s="13" t="e">
        <f>+VLOOKUP(Données!I183,Managers!$E$3:$H$1000,4,FALSE)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+VLOOKUP(Données!I184,Managers!$E$3:$H$1000,3,FALSE)</f>
        <v>#N/A</v>
      </c>
      <c r="K185" s="13" t="e">
        <f>+VLOOKUP(Données!I184,Managers!$E$3:$H$1000,4,FALSE)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+VLOOKUP(Données!I185,Managers!$E$3:$H$1000,3,FALSE)</f>
        <v>#N/A</v>
      </c>
      <c r="K186" s="13" t="e">
        <f>+VLOOKUP(Données!I185,Managers!$E$3:$H$1000,4,FALSE)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+VLOOKUP(Données!I186,Managers!$E$3:$H$1000,3,FALSE)</f>
        <v>#N/A</v>
      </c>
      <c r="K187" s="13" t="e">
        <f>+VLOOKUP(Données!I186,Managers!$E$3:$H$1000,4,FALSE)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+VLOOKUP(Données!I187,Managers!$E$3:$H$1000,3,FALSE)</f>
        <v>#N/A</v>
      </c>
      <c r="K188" s="13" t="e">
        <f>+VLOOKUP(Données!I187,Managers!$E$3:$H$1000,4,FALSE)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+VLOOKUP(Données!I188,Managers!$E$3:$H$1000,3,FALSE)</f>
        <v>#N/A</v>
      </c>
      <c r="K189" s="13" t="e">
        <f>+VLOOKUP(Données!I188,Managers!$E$3:$H$1000,4,FALSE)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+VLOOKUP(Données!I189,Managers!$E$3:$H$1000,3,FALSE)</f>
        <v>#N/A</v>
      </c>
      <c r="K190" s="13" t="e">
        <f>+VLOOKUP(Données!I189,Managers!$E$3:$H$1000,4,FALSE)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+VLOOKUP(Données!I190,Managers!$E$3:$H$1000,3,FALSE)</f>
        <v>#N/A</v>
      </c>
      <c r="K191" s="13" t="e">
        <f>+VLOOKUP(Données!I190,Managers!$E$3:$H$1000,4,FALSE)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+VLOOKUP(Données!I191,Managers!$E$3:$H$1000,3,FALSE)</f>
        <v>#N/A</v>
      </c>
      <c r="K192" s="13" t="e">
        <f>+VLOOKUP(Données!I191,Managers!$E$3:$H$1000,4,FALSE)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+VLOOKUP(Données!I192,Managers!$E$3:$H$1000,3,FALSE)</f>
        <v>#N/A</v>
      </c>
      <c r="K193" s="13" t="e">
        <f>+VLOOKUP(Données!I192,Managers!$E$3:$H$1000,4,FALSE)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+VLOOKUP(Données!I193,Managers!$E$3:$H$1000,3,FALSE)</f>
        <v>#N/A</v>
      </c>
      <c r="K194" s="13" t="e">
        <f>+VLOOKUP(Données!I193,Managers!$E$3:$H$1000,4,FALSE)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+VLOOKUP(Données!I194,Managers!$E$3:$H$1000,3,FALSE)</f>
        <v>#N/A</v>
      </c>
      <c r="K195" s="13" t="e">
        <f>+VLOOKUP(Données!I194,Managers!$E$3:$H$1000,4,FALSE)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+VLOOKUP(Données!I195,Managers!$E$3:$H$1000,3,FALSE)</f>
        <v>#N/A</v>
      </c>
      <c r="K196" s="13" t="e">
        <f>+VLOOKUP(Données!I195,Managers!$E$3:$H$1000,4,FALSE)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+VLOOKUP(Données!I196,Managers!$E$3:$H$1000,3,FALSE)</f>
        <v>#N/A</v>
      </c>
      <c r="K197" s="13" t="e">
        <f>+VLOOKUP(Données!I196,Managers!$E$3:$H$1000,4,FALSE)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+VLOOKUP(Données!I197,Managers!$E$3:$H$1000,3,FALSE)</f>
        <v>#N/A</v>
      </c>
      <c r="K198" s="13" t="e">
        <f>+VLOOKUP(Données!I197,Managers!$E$3:$H$1000,4,FALSE)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+VLOOKUP(Données!I198,Managers!$E$3:$H$1000,3,FALSE)</f>
        <v>#N/A</v>
      </c>
      <c r="K199" s="13" t="e">
        <f>+VLOOKUP(Données!I198,Managers!$E$3:$H$1000,4,FALSE)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+VLOOKUP(Données!I199,Managers!$E$3:$H$1000,3,FALSE)</f>
        <v>#N/A</v>
      </c>
      <c r="K200" s="13" t="e">
        <f>+VLOOKUP(Données!I199,Managers!$E$3:$H$1000,4,FALSE)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+VLOOKUP(Données!I200,Managers!$E$3:$H$1000,3,FALSE)</f>
        <v>#N/A</v>
      </c>
      <c r="K201" s="13" t="e">
        <f>+VLOOKUP(Données!I200,Managers!$E$3:$H$1000,4,FALSE)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+VLOOKUP(Données!I201,Managers!$E$3:$H$1000,3,FALSE)</f>
        <v>#N/A</v>
      </c>
      <c r="K202" s="13" t="e">
        <f>+VLOOKUP(Données!I201,Managers!$E$3:$H$1000,4,FALSE)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+VLOOKUP(Données!I202,Managers!$E$3:$H$1000,3,FALSE)</f>
        <v>#N/A</v>
      </c>
      <c r="K203" s="13" t="e">
        <f>+VLOOKUP(Données!I202,Managers!$E$3:$H$1000,4,FALSE)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+VLOOKUP(Données!I203,Managers!$E$3:$H$1000,3,FALSE)</f>
        <v>#N/A</v>
      </c>
      <c r="K204" s="13" t="e">
        <f>+VLOOKUP(Données!I203,Managers!$E$3:$H$1000,4,FALSE)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+VLOOKUP(Données!I204,Managers!$E$3:$H$1000,3,FALSE)</f>
        <v>#N/A</v>
      </c>
      <c r="K205" s="13" t="e">
        <f>+VLOOKUP(Données!I204,Managers!$E$3:$H$1000,4,FALSE)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+VLOOKUP(Données!I205,Managers!$E$3:$H$1000,3,FALSE)</f>
        <v>#N/A</v>
      </c>
      <c r="K206" s="13" t="e">
        <f>+VLOOKUP(Données!I205,Managers!$E$3:$H$1000,4,FALSE)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+VLOOKUP(Données!I206,Managers!$E$3:$H$1000,3,FALSE)</f>
        <v>#N/A</v>
      </c>
      <c r="K207" s="13" t="e">
        <f>+VLOOKUP(Données!I206,Managers!$E$3:$H$1000,4,FALSE)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+VLOOKUP(Données!I207,Managers!$E$3:$H$1000,3,FALSE)</f>
        <v>#N/A</v>
      </c>
      <c r="K208" s="13" t="e">
        <f>+VLOOKUP(Données!I207,Managers!$E$3:$H$1000,4,FALSE)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+VLOOKUP(Données!I208,Managers!$E$3:$H$1000,3,FALSE)</f>
        <v>#N/A</v>
      </c>
      <c r="K209" s="13" t="e">
        <f>+VLOOKUP(Données!I208,Managers!$E$3:$H$1000,4,FALSE)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+VLOOKUP(Données!I209,Managers!$E$3:$H$1000,3,FALSE)</f>
        <v>#N/A</v>
      </c>
      <c r="K210" s="13" t="e">
        <f>+VLOOKUP(Données!I209,Managers!$E$3:$H$1000,4,FALSE)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+VLOOKUP(Données!I210,Managers!$E$3:$H$1000,3,FALSE)</f>
        <v>#N/A</v>
      </c>
      <c r="K211" s="13" t="e">
        <f>+VLOOKUP(Données!I210,Managers!$E$3:$H$1000,4,FALSE)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+VLOOKUP(Données!I211,Managers!$E$3:$H$1000,3,FALSE)</f>
        <v>#N/A</v>
      </c>
      <c r="K212" s="13" t="e">
        <f>+VLOOKUP(Données!I211,Managers!$E$3:$H$1000,4,FALSE)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+VLOOKUP(Données!I212,Managers!$E$3:$H$1000,3,FALSE)</f>
        <v>#N/A</v>
      </c>
      <c r="K213" s="13" t="e">
        <f>+VLOOKUP(Données!I212,Managers!$E$3:$H$1000,4,FALSE)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+VLOOKUP(Données!I213,Managers!$E$3:$H$1000,3,FALSE)</f>
        <v>#N/A</v>
      </c>
      <c r="K214" s="13" t="e">
        <f>+VLOOKUP(Données!I213,Managers!$E$3:$H$1000,4,FALSE)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+VLOOKUP(Données!I214,Managers!$E$3:$H$1000,3,FALSE)</f>
        <v>#N/A</v>
      </c>
      <c r="K215" s="13" t="e">
        <f>+VLOOKUP(Données!I214,Managers!$E$3:$H$1000,4,FALSE)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+VLOOKUP(Données!I215,Managers!$E$3:$H$1000,3,FALSE)</f>
        <v>#N/A</v>
      </c>
      <c r="K216" s="13" t="e">
        <f>+VLOOKUP(Données!I215,Managers!$E$3:$H$1000,4,FALSE)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+VLOOKUP(Données!I216,Managers!$E$3:$H$1000,3,FALSE)</f>
        <v>#N/A</v>
      </c>
      <c r="K217" s="13" t="e">
        <f>+VLOOKUP(Données!I216,Managers!$E$3:$H$1000,4,FALSE)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+VLOOKUP(Données!I217,Managers!$E$3:$H$1000,3,FALSE)</f>
        <v>#N/A</v>
      </c>
      <c r="K218" s="13" t="e">
        <f>+VLOOKUP(Données!I217,Managers!$E$3:$H$1000,4,FALSE)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+VLOOKUP(Données!I218,Managers!$E$3:$H$1000,3,FALSE)</f>
        <v>#N/A</v>
      </c>
      <c r="K219" s="13" t="e">
        <f>+VLOOKUP(Données!I218,Managers!$E$3:$H$1000,4,FALSE)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+VLOOKUP(Données!I219,Managers!$E$3:$H$1000,3,FALSE)</f>
        <v>#N/A</v>
      </c>
      <c r="K220" s="13" t="e">
        <f>+VLOOKUP(Données!I219,Managers!$E$3:$H$1000,4,FALSE)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+VLOOKUP(Données!I220,Managers!$E$3:$H$1000,3,FALSE)</f>
        <v>#N/A</v>
      </c>
      <c r="K221" s="13" t="e">
        <f>+VLOOKUP(Données!I220,Managers!$E$3:$H$1000,4,FALSE)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+VLOOKUP(Données!I221,Managers!$E$3:$H$1000,3,FALSE)</f>
        <v>#N/A</v>
      </c>
      <c r="K222" s="13" t="e">
        <f>+VLOOKUP(Données!I221,Managers!$E$3:$H$1000,4,FALSE)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+VLOOKUP(Données!I222,Managers!$E$3:$H$1000,3,FALSE)</f>
        <v>#N/A</v>
      </c>
      <c r="K223" s="13" t="e">
        <f>+VLOOKUP(Données!I222,Managers!$E$3:$H$1000,4,FALSE)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+VLOOKUP(Données!I223,Managers!$E$3:$H$1000,3,FALSE)</f>
        <v>#N/A</v>
      </c>
      <c r="K224" s="13" t="e">
        <f>+VLOOKUP(Données!I223,Managers!$E$3:$H$1000,4,FALSE)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+VLOOKUP(Données!I224,Managers!$E$3:$H$1000,3,FALSE)</f>
        <v>#N/A</v>
      </c>
      <c r="K225" s="13" t="e">
        <f>+VLOOKUP(Données!I224,Managers!$E$3:$H$1000,4,FALSE)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+VLOOKUP(Données!I225,Managers!$E$3:$H$1000,3,FALSE)</f>
        <v>#N/A</v>
      </c>
      <c r="K226" s="13" t="e">
        <f>+VLOOKUP(Données!I225,Managers!$E$3:$H$1000,4,FALSE)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+VLOOKUP(Données!I226,Managers!$E$3:$H$1000,3,FALSE)</f>
        <v>#N/A</v>
      </c>
      <c r="K227" s="13" t="e">
        <f>+VLOOKUP(Données!I226,Managers!$E$3:$H$1000,4,FALSE)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+VLOOKUP(Données!I227,Managers!$E$3:$H$1000,3,FALSE)</f>
        <v>#N/A</v>
      </c>
      <c r="K228" s="13" t="e">
        <f>+VLOOKUP(Données!I227,Managers!$E$3:$H$1000,4,FALSE)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+VLOOKUP(Données!I228,Managers!$E$3:$H$1000,3,FALSE)</f>
        <v>#N/A</v>
      </c>
      <c r="K229" s="13" t="e">
        <f>+VLOOKUP(Données!I228,Managers!$E$3:$H$1000,4,FALSE)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+VLOOKUP(Données!I229,Managers!$E$3:$H$1000,3,FALSE)</f>
        <v>#N/A</v>
      </c>
      <c r="K230" s="13" t="e">
        <f>+VLOOKUP(Données!I229,Managers!$E$3:$H$1000,4,FALSE)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+VLOOKUP(Données!I230,Managers!$E$3:$H$1000,3,FALSE)</f>
        <v>#N/A</v>
      </c>
      <c r="K231" s="13" t="e">
        <f>+VLOOKUP(Données!I230,Managers!$E$3:$H$1000,4,FALSE)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+VLOOKUP(Données!I231,Managers!$E$3:$H$1000,3,FALSE)</f>
        <v>#N/A</v>
      </c>
      <c r="K232" s="13" t="e">
        <f>+VLOOKUP(Données!I231,Managers!$E$3:$H$1000,4,FALSE)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+VLOOKUP(Données!I232,Managers!$E$3:$H$1000,3,FALSE)</f>
        <v>#N/A</v>
      </c>
      <c r="K233" s="13" t="e">
        <f>+VLOOKUP(Données!I232,Managers!$E$3:$H$1000,4,FALSE)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+VLOOKUP(Données!I233,Managers!$E$3:$H$1000,3,FALSE)</f>
        <v>#N/A</v>
      </c>
      <c r="K234" s="13" t="e">
        <f>+VLOOKUP(Données!I233,Managers!$E$3:$H$1000,4,FALSE)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+VLOOKUP(Données!I234,Managers!$E$3:$H$1000,3,FALSE)</f>
        <v>#N/A</v>
      </c>
      <c r="K235" s="13" t="e">
        <f>+VLOOKUP(Données!I234,Managers!$E$3:$H$1000,4,FALSE)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+VLOOKUP(Données!I235,Managers!$E$3:$H$1000,3,FALSE)</f>
        <v>#N/A</v>
      </c>
      <c r="K236" s="13" t="e">
        <f>+VLOOKUP(Données!I235,Managers!$E$3:$H$1000,4,FALSE)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+VLOOKUP(Données!I236,Managers!$E$3:$H$1000,3,FALSE)</f>
        <v>#N/A</v>
      </c>
      <c r="K237" s="13" t="e">
        <f>+VLOOKUP(Données!I236,Managers!$E$3:$H$1000,4,FALSE)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+VLOOKUP(Données!I237,Managers!$E$3:$H$1000,3,FALSE)</f>
        <v>#N/A</v>
      </c>
      <c r="K238" s="13" t="e">
        <f>+VLOOKUP(Données!I237,Managers!$E$3:$H$1000,4,FALSE)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+VLOOKUP(Données!I238,Managers!$E$3:$H$1000,3,FALSE)</f>
        <v>#N/A</v>
      </c>
      <c r="K239" s="13" t="e">
        <f>+VLOOKUP(Données!I238,Managers!$E$3:$H$1000,4,FALSE)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+VLOOKUP(Données!I239,Managers!$E$3:$H$1000,3,FALSE)</f>
        <v>#N/A</v>
      </c>
      <c r="K240" s="13" t="e">
        <f>+VLOOKUP(Données!I239,Managers!$E$3:$H$1000,4,FALSE)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+VLOOKUP(Données!I240,Managers!$E$3:$H$1000,3,FALSE)</f>
        <v>#N/A</v>
      </c>
      <c r="K241" s="13" t="e">
        <f>+VLOOKUP(Données!I240,Managers!$E$3:$H$1000,4,FALSE)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+VLOOKUP(Données!I241,Managers!$E$3:$H$1000,3,FALSE)</f>
        <v>#N/A</v>
      </c>
      <c r="K242" s="13" t="e">
        <f>+VLOOKUP(Données!I241,Managers!$E$3:$H$1000,4,FALSE)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+VLOOKUP(Données!I242,Managers!$E$3:$H$1000,3,FALSE)</f>
        <v>#N/A</v>
      </c>
      <c r="K243" s="13" t="e">
        <f>+VLOOKUP(Données!I242,Managers!$E$3:$H$1000,4,FALSE)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+VLOOKUP(Données!I243,Managers!$E$3:$H$1000,3,FALSE)</f>
        <v>#N/A</v>
      </c>
      <c r="K244" s="13" t="e">
        <f>+VLOOKUP(Données!I243,Managers!$E$3:$H$1000,4,FALSE)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+VLOOKUP(Données!I244,Managers!$E$3:$H$1000,3,FALSE)</f>
        <v>#N/A</v>
      </c>
      <c r="K245" s="13" t="e">
        <f>+VLOOKUP(Données!I244,Managers!$E$3:$H$1000,4,FALSE)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+VLOOKUP(Données!I245,Managers!$E$3:$H$1000,3,FALSE)</f>
        <v>#N/A</v>
      </c>
      <c r="K246" s="13" t="e">
        <f>+VLOOKUP(Données!I245,Managers!$E$3:$H$1000,4,FALSE)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+VLOOKUP(Données!I246,Managers!$E$3:$H$1000,3,FALSE)</f>
        <v>#N/A</v>
      </c>
      <c r="K247" s="13" t="e">
        <f>+VLOOKUP(Données!I246,Managers!$E$3:$H$1000,4,FALSE)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+VLOOKUP(Données!I247,Managers!$E$3:$H$1000,3,FALSE)</f>
        <v>#N/A</v>
      </c>
      <c r="K248" s="13" t="e">
        <f>+VLOOKUP(Données!I247,Managers!$E$3:$H$1000,4,FALSE)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+VLOOKUP(Données!I248,Managers!$E$3:$H$1000,3,FALSE)</f>
        <v>#N/A</v>
      </c>
      <c r="K249" s="13" t="e">
        <f>+VLOOKUP(Données!I248,Managers!$E$3:$H$1000,4,FALSE)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+VLOOKUP(Données!I249,Managers!$E$3:$H$1000,3,FALSE)</f>
        <v>#N/A</v>
      </c>
      <c r="K250" s="13" t="e">
        <f>+VLOOKUP(Données!I249,Managers!$E$3:$H$1000,4,FALSE)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+VLOOKUP(Données!I250,Managers!$E$3:$H$1000,3,FALSE)</f>
        <v>#N/A</v>
      </c>
      <c r="K251" s="13" t="e">
        <f>+VLOOKUP(Données!I250,Managers!$E$3:$H$1000,4,FALSE)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+VLOOKUP(Données!I251,Managers!$E$3:$H$1000,3,FALSE)</f>
        <v>#N/A</v>
      </c>
      <c r="K252" s="13" t="e">
        <f>+VLOOKUP(Données!I251,Managers!$E$3:$H$1000,4,FALSE)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+VLOOKUP(Données!I252,Managers!$E$3:$H$1000,3,FALSE)</f>
        <v>#N/A</v>
      </c>
      <c r="K253" s="13" t="e">
        <f>+VLOOKUP(Données!I252,Managers!$E$3:$H$1000,4,FALSE)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+VLOOKUP(Données!I253,Managers!$E$3:$H$1000,3,FALSE)</f>
        <v>#N/A</v>
      </c>
      <c r="K254" s="13" t="e">
        <f>+VLOOKUP(Données!I253,Managers!$E$3:$H$1000,4,FALSE)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+VLOOKUP(Données!I254,Managers!$E$3:$H$1000,3,FALSE)</f>
        <v>#N/A</v>
      </c>
      <c r="K255" s="13" t="e">
        <f>+VLOOKUP(Données!I254,Managers!$E$3:$H$1000,4,FALSE)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+VLOOKUP(Données!I255,Managers!$E$3:$H$1000,3,FALSE)</f>
        <v>#N/A</v>
      </c>
      <c r="K256" s="13" t="e">
        <f>+VLOOKUP(Données!I255,Managers!$E$3:$H$1000,4,FALSE)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+VLOOKUP(Données!I256,Managers!$E$3:$H$1000,3,FALSE)</f>
        <v>#N/A</v>
      </c>
      <c r="K257" s="13" t="e">
        <f>+VLOOKUP(Données!I256,Managers!$E$3:$H$1000,4,FALSE)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+VLOOKUP(Données!I257,Managers!$E$3:$H$1000,3,FALSE)</f>
        <v>#N/A</v>
      </c>
      <c r="K258" s="13" t="e">
        <f>+VLOOKUP(Données!I257,Managers!$E$3:$H$1000,4,FALSE)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+VLOOKUP(Données!I258,Managers!$E$3:$H$1000,3,FALSE)</f>
        <v>#N/A</v>
      </c>
      <c r="K259" s="13" t="e">
        <f>+VLOOKUP(Données!I258,Managers!$E$3:$H$1000,4,FALSE)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+VLOOKUP(Données!I259,Managers!$E$3:$H$1000,3,FALSE)</f>
        <v>#N/A</v>
      </c>
      <c r="K260" s="13" t="e">
        <f>+VLOOKUP(Données!I259,Managers!$E$3:$H$1000,4,FALSE)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+VLOOKUP(Données!I260,Managers!$E$3:$H$1000,3,FALSE)</f>
        <v>#N/A</v>
      </c>
      <c r="K261" s="13" t="e">
        <f>+VLOOKUP(Données!I260,Managers!$E$3:$H$1000,4,FALSE)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+VLOOKUP(Données!I261,Managers!$E$3:$H$1000,3,FALSE)</f>
        <v>#N/A</v>
      </c>
      <c r="K262" s="13" t="e">
        <f>+VLOOKUP(Données!I261,Managers!$E$3:$H$1000,4,FALSE)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+VLOOKUP(Données!I262,Managers!$E$3:$H$1000,3,FALSE)</f>
        <v>#N/A</v>
      </c>
      <c r="K263" s="13" t="e">
        <f>+VLOOKUP(Données!I262,Managers!$E$3:$H$1000,4,FALSE)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+VLOOKUP(Données!I263,Managers!$E$3:$H$1000,3,FALSE)</f>
        <v>#N/A</v>
      </c>
      <c r="K264" s="13" t="e">
        <f>+VLOOKUP(Données!I263,Managers!$E$3:$H$1000,4,FALSE)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+VLOOKUP(Données!I264,Managers!$E$3:$H$1000,3,FALSE)</f>
        <v>#N/A</v>
      </c>
      <c r="K265" s="13" t="e">
        <f>+VLOOKUP(Données!I264,Managers!$E$3:$H$1000,4,FALSE)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+VLOOKUP(Données!I265,Managers!$E$3:$H$1000,3,FALSE)</f>
        <v>#N/A</v>
      </c>
      <c r="K266" s="13" t="e">
        <f>+VLOOKUP(Données!I265,Managers!$E$3:$H$1000,4,FALSE)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+VLOOKUP(Données!I266,Managers!$E$3:$H$1000,3,FALSE)</f>
        <v>#N/A</v>
      </c>
      <c r="K267" s="13" t="e">
        <f>+VLOOKUP(Données!I266,Managers!$E$3:$H$1000,4,FALSE)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+VLOOKUP(Données!I267,Managers!$E$3:$H$1000,3,FALSE)</f>
        <v>#N/A</v>
      </c>
      <c r="K268" s="13" t="e">
        <f>+VLOOKUP(Données!I267,Managers!$E$3:$H$1000,4,FALSE)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+VLOOKUP(Données!I268,Managers!$E$3:$H$1000,3,FALSE)</f>
        <v>#N/A</v>
      </c>
      <c r="K269" s="13" t="e">
        <f>+VLOOKUP(Données!I268,Managers!$E$3:$H$1000,4,FALSE)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+VLOOKUP(Données!I269,Managers!$E$3:$H$1000,3,FALSE)</f>
        <v>#N/A</v>
      </c>
      <c r="K270" s="13" t="e">
        <f>+VLOOKUP(Données!I269,Managers!$E$3:$H$1000,4,FALSE)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+VLOOKUP(Données!I270,Managers!$E$3:$H$1000,3,FALSE)</f>
        <v>#N/A</v>
      </c>
      <c r="K271" s="13" t="e">
        <f>+VLOOKUP(Données!I270,Managers!$E$3:$H$1000,4,FALSE)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+VLOOKUP(Données!I271,Managers!$E$3:$H$1000,3,FALSE)</f>
        <v>#N/A</v>
      </c>
      <c r="K272" s="13" t="e">
        <f>+VLOOKUP(Données!I271,Managers!$E$3:$H$1000,4,FALSE)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+VLOOKUP(Données!I272,Managers!$E$3:$H$1000,3,FALSE)</f>
        <v>#N/A</v>
      </c>
      <c r="K273" s="13" t="e">
        <f>+VLOOKUP(Données!I272,Managers!$E$3:$H$1000,4,FALSE)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+VLOOKUP(Données!I273,Managers!$E$3:$H$1000,3,FALSE)</f>
        <v>#N/A</v>
      </c>
      <c r="K274" s="13" t="e">
        <f>+VLOOKUP(Données!I273,Managers!$E$3:$H$1000,4,FALSE)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+VLOOKUP(Données!I274,Managers!$E$3:$H$1000,3,FALSE)</f>
        <v>#N/A</v>
      </c>
      <c r="K275" s="13" t="e">
        <f>+VLOOKUP(Données!I274,Managers!$E$3:$H$1000,4,FALSE)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+VLOOKUP(Données!I275,Managers!$E$3:$H$1000,3,FALSE)</f>
        <v>#N/A</v>
      </c>
      <c r="K276" s="13" t="e">
        <f>+VLOOKUP(Données!I275,Managers!$E$3:$H$1000,4,FALSE)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+VLOOKUP(Données!I276,Managers!$E$3:$H$1000,3,FALSE)</f>
        <v>#N/A</v>
      </c>
      <c r="K277" s="13" t="e">
        <f>+VLOOKUP(Données!I276,Managers!$E$3:$H$1000,4,FALSE)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+VLOOKUP(Données!I277,Managers!$E$3:$H$1000,3,FALSE)</f>
        <v>#N/A</v>
      </c>
      <c r="K278" s="13" t="e">
        <f>+VLOOKUP(Données!I277,Managers!$E$3:$H$1000,4,FALSE)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+VLOOKUP(Données!I278,Managers!$E$3:$H$1000,3,FALSE)</f>
        <v>#N/A</v>
      </c>
      <c r="K279" s="13" t="e">
        <f>+VLOOKUP(Données!I278,Managers!$E$3:$H$1000,4,FALSE)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+VLOOKUP(Données!I279,Managers!$E$3:$H$1000,3,FALSE)</f>
        <v>#N/A</v>
      </c>
      <c r="K280" s="13" t="e">
        <f>+VLOOKUP(Données!I279,Managers!$E$3:$H$1000,4,FALSE)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+VLOOKUP(Données!I280,Managers!$E$3:$H$1000,3,FALSE)</f>
        <v>#N/A</v>
      </c>
      <c r="K281" s="13" t="e">
        <f>+VLOOKUP(Données!I280,Managers!$E$3:$H$1000,4,FALSE)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+VLOOKUP(Données!I281,Managers!$E$3:$H$1000,3,FALSE)</f>
        <v>#N/A</v>
      </c>
      <c r="K282" s="13" t="e">
        <f>+VLOOKUP(Données!I281,Managers!$E$3:$H$1000,4,FALSE)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+VLOOKUP(Données!I282,Managers!$E$3:$H$1000,3,FALSE)</f>
        <v>#N/A</v>
      </c>
      <c r="K283" s="13" t="e">
        <f>+VLOOKUP(Données!I282,Managers!$E$3:$H$1000,4,FALSE)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+VLOOKUP(Données!I283,Managers!$E$3:$H$1000,3,FALSE)</f>
        <v>#N/A</v>
      </c>
      <c r="K284" s="13" t="e">
        <f>+VLOOKUP(Données!I283,Managers!$E$3:$H$1000,4,FALSE)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24" workbookViewId="0">
      <selection activeCell="E33" sqref="E33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>+VLOOKUP(A3,$E$3:$H$1000,3,FALSE)</f>
        <v>7302</v>
      </c>
      <c r="D3">
        <f>+VLOOKUP(A3,$E$3:$H$1000,4,FALSE)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0">+VLOOKUP(A4,$E$3:$H$1000,3,FALSE)</f>
        <v>6017</v>
      </c>
      <c r="D4">
        <f t="shared" ref="D4:D67" si="1">+VLOOKUP(A4,$E$3:$H$1000,4,FALSE)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0"/>
        <v>7303</v>
      </c>
      <c r="D5">
        <f t="shared" si="1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0"/>
        <v>5251</v>
      </c>
      <c r="D6">
        <f t="shared" si="1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0"/>
        <v>6137</v>
      </c>
      <c r="D7">
        <f t="shared" si="1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0"/>
        <v>7114</v>
      </c>
      <c r="D8">
        <f t="shared" si="1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0"/>
        <v>7203</v>
      </c>
      <c r="D9">
        <f t="shared" si="1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0"/>
        <v>3001</v>
      </c>
      <c r="D10">
        <f t="shared" si="1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0"/>
        <v>7302</v>
      </c>
      <c r="D11">
        <f t="shared" si="1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0"/>
        <v>5775</v>
      </c>
      <c r="D12">
        <f t="shared" si="1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0"/>
        <v>8037</v>
      </c>
      <c r="D13">
        <f t="shared" si="1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0"/>
        <v>5286</v>
      </c>
      <c r="D14">
        <f t="shared" si="1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0"/>
        <v>5286</v>
      </c>
      <c r="D15">
        <f t="shared" si="1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0"/>
        <v>6016</v>
      </c>
      <c r="D16">
        <f t="shared" si="1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0"/>
        <v>6016</v>
      </c>
      <c r="D17">
        <f t="shared" si="1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0"/>
        <v>5808</v>
      </c>
      <c r="D18">
        <f t="shared" si="1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0"/>
        <v>7343</v>
      </c>
      <c r="D19">
        <f t="shared" si="1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0"/>
        <v>5253</v>
      </c>
      <c r="D20">
        <f t="shared" si="1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0"/>
        <v>7114</v>
      </c>
      <c r="D21">
        <f t="shared" si="1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0"/>
        <v>7102</v>
      </c>
      <c r="D22">
        <f t="shared" si="1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0"/>
        <v>7202</v>
      </c>
      <c r="D23">
        <f t="shared" si="1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0"/>
        <v>7202</v>
      </c>
      <c r="D24">
        <f t="shared" si="1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0"/>
        <v>7102</v>
      </c>
      <c r="D25">
        <f t="shared" si="1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0"/>
        <v>7102</v>
      </c>
      <c r="D26">
        <f t="shared" si="1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0"/>
        <v>7102</v>
      </c>
      <c r="D27">
        <f t="shared" si="1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0"/>
        <v>7102</v>
      </c>
      <c r="D28">
        <f t="shared" si="1"/>
        <v>7113</v>
      </c>
      <c r="E28" t="s">
        <v>4042</v>
      </c>
      <c r="F28" t="s">
        <v>3045</v>
      </c>
      <c r="G28">
        <v>7374</v>
      </c>
      <c r="H28">
        <v>6015</v>
      </c>
    </row>
    <row r="29" spans="1:8" x14ac:dyDescent="0.35">
      <c r="A29" s="13" t="s">
        <v>2834</v>
      </c>
      <c r="B29" s="13" t="s">
        <v>2705</v>
      </c>
      <c r="C29">
        <f t="shared" si="0"/>
        <v>6017</v>
      </c>
      <c r="D29">
        <f t="shared" si="1"/>
        <v>6015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35">
      <c r="A30" s="13" t="s">
        <v>2885</v>
      </c>
      <c r="B30" s="13" t="s">
        <v>2728</v>
      </c>
      <c r="C30">
        <f t="shared" si="0"/>
        <v>7102</v>
      </c>
      <c r="D30">
        <f t="shared" si="1"/>
        <v>7113</v>
      </c>
      <c r="E30" t="s">
        <v>4160</v>
      </c>
      <c r="F30" t="s">
        <v>2705</v>
      </c>
      <c r="G30">
        <v>6608</v>
      </c>
      <c r="H30">
        <v>7301</v>
      </c>
    </row>
    <row r="31" spans="1:8" x14ac:dyDescent="0.35">
      <c r="A31" s="13" t="s">
        <v>244</v>
      </c>
      <c r="B31" s="13" t="s">
        <v>2728</v>
      </c>
      <c r="C31">
        <f t="shared" si="0"/>
        <v>8038</v>
      </c>
      <c r="D31">
        <f t="shared" si="1"/>
        <v>7113</v>
      </c>
    </row>
    <row r="32" spans="1:8" x14ac:dyDescent="0.35">
      <c r="A32" s="13" t="s">
        <v>2829</v>
      </c>
      <c r="B32" s="13" t="s">
        <v>3039</v>
      </c>
      <c r="C32">
        <f t="shared" si="0"/>
        <v>5760</v>
      </c>
      <c r="D32">
        <f t="shared" si="1"/>
        <v>5721</v>
      </c>
    </row>
    <row r="33" spans="1:4" x14ac:dyDescent="0.35">
      <c r="A33" s="13" t="s">
        <v>2885</v>
      </c>
      <c r="B33" s="13" t="s">
        <v>2728</v>
      </c>
      <c r="C33">
        <f t="shared" si="0"/>
        <v>7102</v>
      </c>
      <c r="D33">
        <f t="shared" si="1"/>
        <v>7113</v>
      </c>
    </row>
    <row r="34" spans="1:4" x14ac:dyDescent="0.35">
      <c r="A34" s="13" t="s">
        <v>244</v>
      </c>
      <c r="B34" s="13" t="s">
        <v>2728</v>
      </c>
      <c r="C34">
        <f t="shared" si="0"/>
        <v>8038</v>
      </c>
      <c r="D34">
        <f t="shared" si="1"/>
        <v>7113</v>
      </c>
    </row>
    <row r="35" spans="1:4" x14ac:dyDescent="0.35">
      <c r="A35" s="13" t="s">
        <v>1913</v>
      </c>
      <c r="B35" s="13" t="s">
        <v>3027</v>
      </c>
      <c r="C35">
        <f t="shared" si="0"/>
        <v>5251</v>
      </c>
      <c r="D35">
        <f t="shared" si="1"/>
        <v>5258</v>
      </c>
    </row>
    <row r="36" spans="1:4" x14ac:dyDescent="0.35">
      <c r="A36" s="13" t="s">
        <v>1913</v>
      </c>
      <c r="B36" s="13" t="s">
        <v>3027</v>
      </c>
      <c r="C36">
        <f t="shared" si="0"/>
        <v>5251</v>
      </c>
      <c r="D36">
        <f t="shared" si="1"/>
        <v>5258</v>
      </c>
    </row>
    <row r="37" spans="1:4" x14ac:dyDescent="0.35">
      <c r="A37" s="13" t="s">
        <v>2802</v>
      </c>
      <c r="B37" s="13" t="s">
        <v>3039</v>
      </c>
      <c r="C37">
        <f t="shared" si="0"/>
        <v>5808</v>
      </c>
      <c r="D37">
        <f t="shared" si="1"/>
        <v>5721</v>
      </c>
    </row>
    <row r="38" spans="1:4" x14ac:dyDescent="0.35">
      <c r="A38" s="13" t="s">
        <v>3084</v>
      </c>
      <c r="B38" s="13" t="s">
        <v>2698</v>
      </c>
      <c r="C38">
        <f t="shared" si="0"/>
        <v>8078</v>
      </c>
      <c r="D38">
        <f t="shared" si="1"/>
        <v>8036</v>
      </c>
    </row>
    <row r="39" spans="1:4" x14ac:dyDescent="0.35">
      <c r="A39" s="13" t="s">
        <v>2767</v>
      </c>
      <c r="B39" s="13" t="s">
        <v>2698</v>
      </c>
      <c r="C39">
        <f t="shared" si="0"/>
        <v>8037</v>
      </c>
      <c r="D39">
        <f t="shared" si="1"/>
        <v>8036</v>
      </c>
    </row>
    <row r="40" spans="1:4" x14ac:dyDescent="0.35">
      <c r="A40" s="13" t="s">
        <v>2855</v>
      </c>
      <c r="B40" s="13" t="s">
        <v>3117</v>
      </c>
      <c r="C40">
        <f t="shared" si="0"/>
        <v>7202</v>
      </c>
      <c r="D40">
        <f t="shared" si="1"/>
        <v>7201</v>
      </c>
    </row>
    <row r="41" spans="1:4" x14ac:dyDescent="0.35">
      <c r="A41" s="13" t="s">
        <v>2897</v>
      </c>
      <c r="B41" s="13" t="s">
        <v>2698</v>
      </c>
      <c r="C41">
        <f t="shared" si="0"/>
        <v>7114</v>
      </c>
      <c r="D41">
        <f t="shared" si="1"/>
        <v>8036</v>
      </c>
    </row>
    <row r="42" spans="1:4" x14ac:dyDescent="0.35">
      <c r="A42" s="13" t="s">
        <v>2855</v>
      </c>
      <c r="B42" s="13" t="s">
        <v>3117</v>
      </c>
      <c r="C42">
        <f t="shared" si="0"/>
        <v>7202</v>
      </c>
      <c r="D42">
        <f t="shared" si="1"/>
        <v>7201</v>
      </c>
    </row>
    <row r="43" spans="1:4" x14ac:dyDescent="0.35">
      <c r="A43" s="13" t="s">
        <v>3084</v>
      </c>
      <c r="B43" s="13" t="s">
        <v>2698</v>
      </c>
      <c r="C43">
        <f t="shared" si="0"/>
        <v>8078</v>
      </c>
      <c r="D43">
        <f t="shared" si="1"/>
        <v>8036</v>
      </c>
    </row>
    <row r="44" spans="1:4" x14ac:dyDescent="0.35">
      <c r="A44" s="13" t="s">
        <v>2897</v>
      </c>
      <c r="B44" s="13" t="s">
        <v>2698</v>
      </c>
      <c r="C44">
        <f t="shared" si="0"/>
        <v>7114</v>
      </c>
      <c r="D44">
        <f t="shared" si="1"/>
        <v>8036</v>
      </c>
    </row>
    <row r="45" spans="1:4" x14ac:dyDescent="0.35">
      <c r="A45" s="13" t="s">
        <v>2862</v>
      </c>
      <c r="B45" s="13" t="s">
        <v>3045</v>
      </c>
      <c r="C45">
        <f t="shared" si="0"/>
        <v>7302</v>
      </c>
      <c r="D45">
        <f t="shared" si="1"/>
        <v>7301</v>
      </c>
    </row>
    <row r="46" spans="1:4" x14ac:dyDescent="0.35">
      <c r="A46" s="13" t="s">
        <v>2862</v>
      </c>
      <c r="B46" s="13" t="s">
        <v>3045</v>
      </c>
      <c r="C46">
        <f t="shared" si="0"/>
        <v>7302</v>
      </c>
      <c r="D46">
        <f t="shared" si="1"/>
        <v>7301</v>
      </c>
    </row>
    <row r="47" spans="1:4" x14ac:dyDescent="0.35">
      <c r="A47" s="13" t="s">
        <v>2864</v>
      </c>
      <c r="B47" s="13" t="s">
        <v>3045</v>
      </c>
      <c r="C47">
        <f t="shared" si="0"/>
        <v>7303</v>
      </c>
      <c r="D47">
        <f t="shared" si="1"/>
        <v>7301</v>
      </c>
    </row>
    <row r="48" spans="1:4" x14ac:dyDescent="0.35">
      <c r="A48" s="13" t="s">
        <v>1639</v>
      </c>
      <c r="B48" s="13" t="s">
        <v>3027</v>
      </c>
      <c r="C48">
        <f t="shared" si="0"/>
        <v>5579</v>
      </c>
      <c r="D48">
        <f t="shared" si="1"/>
        <v>5258</v>
      </c>
    </row>
    <row r="49" spans="1:4" x14ac:dyDescent="0.35">
      <c r="A49" s="13" t="s">
        <v>1639</v>
      </c>
      <c r="B49" s="13" t="s">
        <v>3027</v>
      </c>
      <c r="C49">
        <f t="shared" si="0"/>
        <v>5579</v>
      </c>
      <c r="D49">
        <f t="shared" si="1"/>
        <v>5258</v>
      </c>
    </row>
    <row r="50" spans="1:4" x14ac:dyDescent="0.35">
      <c r="A50" s="13" t="s">
        <v>2855</v>
      </c>
      <c r="B50" s="13" t="s">
        <v>3117</v>
      </c>
      <c r="C50">
        <f t="shared" si="0"/>
        <v>7202</v>
      </c>
      <c r="D50">
        <f t="shared" si="1"/>
        <v>7201</v>
      </c>
    </row>
    <row r="51" spans="1:4" x14ac:dyDescent="0.35">
      <c r="A51" s="13" t="s">
        <v>2864</v>
      </c>
      <c r="B51" s="13" t="s">
        <v>3045</v>
      </c>
      <c r="C51">
        <f t="shared" si="0"/>
        <v>7303</v>
      </c>
      <c r="D51">
        <f t="shared" si="1"/>
        <v>7301</v>
      </c>
    </row>
    <row r="52" spans="1:4" x14ac:dyDescent="0.35">
      <c r="A52" s="13" t="s">
        <v>2864</v>
      </c>
      <c r="B52" s="13" t="s">
        <v>3045</v>
      </c>
      <c r="C52">
        <f t="shared" si="0"/>
        <v>7303</v>
      </c>
      <c r="D52">
        <f t="shared" si="1"/>
        <v>7301</v>
      </c>
    </row>
    <row r="53" spans="1:4" x14ac:dyDescent="0.35">
      <c r="A53" s="13" t="s">
        <v>2864</v>
      </c>
      <c r="B53" s="13" t="s">
        <v>3045</v>
      </c>
      <c r="C53">
        <f t="shared" si="0"/>
        <v>7303</v>
      </c>
      <c r="D53">
        <f t="shared" si="1"/>
        <v>7301</v>
      </c>
    </row>
    <row r="54" spans="1:4" x14ac:dyDescent="0.35">
      <c r="A54" s="13" t="s">
        <v>2864</v>
      </c>
      <c r="B54" s="13" t="s">
        <v>3045</v>
      </c>
      <c r="C54">
        <f t="shared" si="0"/>
        <v>7303</v>
      </c>
      <c r="D54">
        <f t="shared" si="1"/>
        <v>7301</v>
      </c>
    </row>
    <row r="55" spans="1:4" x14ac:dyDescent="0.35">
      <c r="A55" s="13" t="s">
        <v>2864</v>
      </c>
      <c r="B55" s="13" t="s">
        <v>3045</v>
      </c>
      <c r="C55">
        <f t="shared" si="0"/>
        <v>7303</v>
      </c>
      <c r="D55">
        <f t="shared" si="1"/>
        <v>7301</v>
      </c>
    </row>
    <row r="56" spans="1:4" x14ac:dyDescent="0.35">
      <c r="A56" s="13" t="s">
        <v>2862</v>
      </c>
      <c r="B56" s="13" t="s">
        <v>3045</v>
      </c>
      <c r="C56">
        <f t="shared" si="0"/>
        <v>7302</v>
      </c>
      <c r="D56">
        <f t="shared" si="1"/>
        <v>7301</v>
      </c>
    </row>
    <row r="57" spans="1:4" x14ac:dyDescent="0.35">
      <c r="A57" s="13" t="s">
        <v>2862</v>
      </c>
      <c r="B57" s="13" t="s">
        <v>3045</v>
      </c>
      <c r="C57">
        <f t="shared" si="0"/>
        <v>7302</v>
      </c>
      <c r="D57">
        <f t="shared" si="1"/>
        <v>7301</v>
      </c>
    </row>
    <row r="58" spans="1:4" x14ac:dyDescent="0.35">
      <c r="A58" s="13" t="s">
        <v>3044</v>
      </c>
      <c r="B58" s="13" t="s">
        <v>3045</v>
      </c>
      <c r="C58">
        <f t="shared" si="0"/>
        <v>7343</v>
      </c>
      <c r="D58">
        <f t="shared" si="1"/>
        <v>7301</v>
      </c>
    </row>
    <row r="59" spans="1:4" x14ac:dyDescent="0.35">
      <c r="A59" s="13" t="s">
        <v>3044</v>
      </c>
      <c r="B59" s="13" t="s">
        <v>3045</v>
      </c>
      <c r="C59">
        <f t="shared" si="0"/>
        <v>7343</v>
      </c>
      <c r="D59">
        <f t="shared" si="1"/>
        <v>7301</v>
      </c>
    </row>
    <row r="60" spans="1:4" x14ac:dyDescent="0.35">
      <c r="A60" s="13" t="s">
        <v>244</v>
      </c>
      <c r="B60" s="13" t="s">
        <v>2728</v>
      </c>
      <c r="C60">
        <f t="shared" si="0"/>
        <v>8038</v>
      </c>
      <c r="D60">
        <f t="shared" si="1"/>
        <v>7113</v>
      </c>
    </row>
    <row r="61" spans="1:4" x14ac:dyDescent="0.35">
      <c r="A61" s="13" t="s">
        <v>4042</v>
      </c>
      <c r="B61" s="13" t="s">
        <v>3045</v>
      </c>
      <c r="C61">
        <f t="shared" si="0"/>
        <v>7374</v>
      </c>
      <c r="D61">
        <f t="shared" si="1"/>
        <v>6015</v>
      </c>
    </row>
    <row r="62" spans="1:4" x14ac:dyDescent="0.35">
      <c r="A62" s="13" t="s">
        <v>4047</v>
      </c>
      <c r="B62" s="13" t="s">
        <v>2705</v>
      </c>
      <c r="C62">
        <f t="shared" si="0"/>
        <v>7134</v>
      </c>
      <c r="D62">
        <f t="shared" si="1"/>
        <v>7301</v>
      </c>
    </row>
    <row r="63" spans="1:4" x14ac:dyDescent="0.35">
      <c r="A63" s="13" t="s">
        <v>4160</v>
      </c>
      <c r="B63" s="13" t="s">
        <v>2705</v>
      </c>
      <c r="C63">
        <f t="shared" si="0"/>
        <v>6608</v>
      </c>
      <c r="D63">
        <f t="shared" si="1"/>
        <v>7301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0"/>
        <v>#N/A</v>
      </c>
      <c r="D64" t="e">
        <f t="shared" si="1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0"/>
        <v>#N/A</v>
      </c>
      <c r="D65" t="e">
        <f t="shared" si="1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0"/>
        <v>#N/A</v>
      </c>
      <c r="D66" t="e">
        <f t="shared" si="1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0"/>
        <v>#N/A</v>
      </c>
      <c r="D67" t="e">
        <f t="shared" si="1"/>
        <v>#N/A</v>
      </c>
    </row>
    <row r="68" spans="1:4" x14ac:dyDescent="0.35">
      <c r="A68" s="13" t="e">
        <f>calcul!J68</f>
        <v>#N/A</v>
      </c>
      <c r="B68" s="13" t="e">
        <f>calcul!K68</f>
        <v>#N/A</v>
      </c>
      <c r="C68" t="e">
        <f t="shared" ref="C68:C131" si="2">+VLOOKUP(A68,$E$3:$H$1000,3,FALSE)</f>
        <v>#N/A</v>
      </c>
      <c r="D68" t="e">
        <f t="shared" ref="D68:D131" si="3">+VLOOKUP(A68,$E$3:$H$1000,4,FALSE)</f>
        <v>#N/A</v>
      </c>
    </row>
    <row r="69" spans="1:4" x14ac:dyDescent="0.35">
      <c r="A69" s="13" t="e">
        <f>calcul!J69</f>
        <v>#N/A</v>
      </c>
      <c r="B69" s="13" t="e">
        <f>calcul!K69</f>
        <v>#N/A</v>
      </c>
      <c r="C69" t="e">
        <f t="shared" si="2"/>
        <v>#N/A</v>
      </c>
      <c r="D69" t="e">
        <f t="shared" si="3"/>
        <v>#N/A</v>
      </c>
    </row>
    <row r="70" spans="1:4" x14ac:dyDescent="0.35">
      <c r="A70" s="13" t="e">
        <f>calcul!J70</f>
        <v>#N/A</v>
      </c>
      <c r="B70" s="13" t="e">
        <f>calcul!K70</f>
        <v>#N/A</v>
      </c>
      <c r="C70" t="e">
        <f t="shared" si="2"/>
        <v>#N/A</v>
      </c>
      <c r="D70" t="e">
        <f t="shared" si="3"/>
        <v>#N/A</v>
      </c>
    </row>
    <row r="71" spans="1:4" x14ac:dyDescent="0.35">
      <c r="A71" s="13" t="e">
        <f>calcul!J71</f>
        <v>#N/A</v>
      </c>
      <c r="B71" s="13" t="e">
        <f>calcul!K71</f>
        <v>#N/A</v>
      </c>
      <c r="C71" t="e">
        <f t="shared" si="2"/>
        <v>#N/A</v>
      </c>
      <c r="D71" t="e">
        <f t="shared" si="3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2"/>
        <v>#N/A</v>
      </c>
      <c r="D72" t="e">
        <f t="shared" si="3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2"/>
        <v>#N/A</v>
      </c>
      <c r="D73" t="e">
        <f t="shared" si="3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2"/>
        <v>#N/A</v>
      </c>
      <c r="D74" t="e">
        <f t="shared" si="3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2"/>
        <v>#N/A</v>
      </c>
      <c r="D75" t="e">
        <f t="shared" si="3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2"/>
        <v>#N/A</v>
      </c>
      <c r="D76" t="e">
        <f t="shared" si="3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2"/>
        <v>#N/A</v>
      </c>
      <c r="D77" t="e">
        <f t="shared" si="3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2"/>
        <v>#N/A</v>
      </c>
      <c r="D78" t="e">
        <f t="shared" si="3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2"/>
        <v>#N/A</v>
      </c>
      <c r="D79" t="e">
        <f t="shared" si="3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2"/>
        <v>#N/A</v>
      </c>
      <c r="D80" t="e">
        <f t="shared" si="3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2"/>
        <v>#N/A</v>
      </c>
      <c r="D81" t="e">
        <f t="shared" si="3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2"/>
        <v>#N/A</v>
      </c>
      <c r="D82" t="e">
        <f t="shared" si="3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2"/>
        <v>#N/A</v>
      </c>
      <c r="D83" t="e">
        <f t="shared" si="3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2"/>
        <v>#N/A</v>
      </c>
      <c r="D84" t="e">
        <f t="shared" si="3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2"/>
        <v>#N/A</v>
      </c>
      <c r="D85" t="e">
        <f t="shared" si="3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2"/>
        <v>#N/A</v>
      </c>
      <c r="D86" t="e">
        <f t="shared" si="3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2"/>
        <v>#N/A</v>
      </c>
      <c r="D87" t="e">
        <f t="shared" si="3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2"/>
        <v>#N/A</v>
      </c>
      <c r="D88" t="e">
        <f t="shared" si="3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2"/>
        <v>#N/A</v>
      </c>
      <c r="D89" t="e">
        <f t="shared" si="3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2"/>
        <v>#N/A</v>
      </c>
      <c r="D90" t="e">
        <f t="shared" si="3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2"/>
        <v>#N/A</v>
      </c>
      <c r="D91" t="e">
        <f t="shared" si="3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2"/>
        <v>#N/A</v>
      </c>
      <c r="D92" t="e">
        <f t="shared" si="3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2"/>
        <v>#N/A</v>
      </c>
      <c r="D93" t="e">
        <f t="shared" si="3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2"/>
        <v>#N/A</v>
      </c>
      <c r="D94" t="e">
        <f t="shared" si="3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2"/>
        <v>#N/A</v>
      </c>
      <c r="D95" t="e">
        <f t="shared" si="3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2"/>
        <v>#N/A</v>
      </c>
      <c r="D96" t="e">
        <f t="shared" si="3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2"/>
        <v>#N/A</v>
      </c>
      <c r="D97" t="e">
        <f t="shared" si="3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2"/>
        <v>#N/A</v>
      </c>
      <c r="D98" t="e">
        <f t="shared" si="3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2"/>
        <v>#N/A</v>
      </c>
      <c r="D99" t="e">
        <f t="shared" si="3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2"/>
        <v>#N/A</v>
      </c>
      <c r="D100" t="e">
        <f t="shared" si="3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2"/>
        <v>#N/A</v>
      </c>
      <c r="D101" t="e">
        <f t="shared" si="3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2"/>
        <v>#N/A</v>
      </c>
      <c r="D102" t="e">
        <f t="shared" si="3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2"/>
        <v>#N/A</v>
      </c>
      <c r="D103" t="e">
        <f t="shared" si="3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2"/>
        <v>#N/A</v>
      </c>
      <c r="D104" t="e">
        <f t="shared" si="3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2"/>
        <v>#N/A</v>
      </c>
      <c r="D105" t="e">
        <f t="shared" si="3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2"/>
        <v>#N/A</v>
      </c>
      <c r="D106" t="e">
        <f t="shared" si="3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2"/>
        <v>#N/A</v>
      </c>
      <c r="D107" t="e">
        <f t="shared" si="3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2"/>
        <v>#N/A</v>
      </c>
      <c r="D108" t="e">
        <f t="shared" si="3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2"/>
        <v>#N/A</v>
      </c>
      <c r="D109" t="e">
        <f t="shared" si="3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2"/>
        <v>#N/A</v>
      </c>
      <c r="D110" t="e">
        <f t="shared" si="3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2"/>
        <v>#N/A</v>
      </c>
      <c r="D111" t="e">
        <f t="shared" si="3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2"/>
        <v>#N/A</v>
      </c>
      <c r="D112" t="e">
        <f t="shared" si="3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2"/>
        <v>#N/A</v>
      </c>
      <c r="D113" t="e">
        <f t="shared" si="3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2"/>
        <v>#N/A</v>
      </c>
      <c r="D114" t="e">
        <f t="shared" si="3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2"/>
        <v>#N/A</v>
      </c>
      <c r="D115" t="e">
        <f t="shared" si="3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2"/>
        <v>#N/A</v>
      </c>
      <c r="D116" t="e">
        <f t="shared" si="3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2"/>
        <v>#N/A</v>
      </c>
      <c r="D117" t="e">
        <f t="shared" si="3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2"/>
        <v>#N/A</v>
      </c>
      <c r="D118" t="e">
        <f t="shared" si="3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2"/>
        <v>#N/A</v>
      </c>
      <c r="D119" t="e">
        <f t="shared" si="3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2"/>
        <v>#N/A</v>
      </c>
      <c r="D120" t="e">
        <f t="shared" si="3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2"/>
        <v>#N/A</v>
      </c>
      <c r="D121" t="e">
        <f t="shared" si="3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2"/>
        <v>#N/A</v>
      </c>
      <c r="D122" t="e">
        <f t="shared" si="3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2"/>
        <v>#N/A</v>
      </c>
      <c r="D123" t="e">
        <f t="shared" si="3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2"/>
        <v>#N/A</v>
      </c>
      <c r="D124" t="e">
        <f t="shared" si="3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2"/>
        <v>#N/A</v>
      </c>
      <c r="D125" t="e">
        <f t="shared" si="3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2"/>
        <v>#N/A</v>
      </c>
      <c r="D126" t="e">
        <f t="shared" si="3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2"/>
        <v>#N/A</v>
      </c>
      <c r="D127" t="e">
        <f t="shared" si="3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2"/>
        <v>#N/A</v>
      </c>
      <c r="D128" t="e">
        <f t="shared" si="3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2"/>
        <v>#N/A</v>
      </c>
      <c r="D129" t="e">
        <f t="shared" si="3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2"/>
        <v>#N/A</v>
      </c>
      <c r="D130" t="e">
        <f t="shared" si="3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2"/>
        <v>#N/A</v>
      </c>
      <c r="D131" t="e">
        <f t="shared" si="3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4">+VLOOKUP(A132,$E$3:$H$1000,3,FALSE)</f>
        <v>#N/A</v>
      </c>
      <c r="D132" t="e">
        <f t="shared" ref="D132:D195" si="5">+VLOOKUP(A132,$E$3:$H$1000,4,FALSE)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4"/>
        <v>#N/A</v>
      </c>
      <c r="D133" t="e">
        <f t="shared" si="5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4"/>
        <v>#N/A</v>
      </c>
      <c r="D134" t="e">
        <f t="shared" si="5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4"/>
        <v>#N/A</v>
      </c>
      <c r="D135" t="e">
        <f t="shared" si="5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4"/>
        <v>#N/A</v>
      </c>
      <c r="D136" t="e">
        <f t="shared" si="5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4"/>
        <v>#N/A</v>
      </c>
      <c r="D137" t="e">
        <f t="shared" si="5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4"/>
        <v>#N/A</v>
      </c>
      <c r="D138" t="e">
        <f t="shared" si="5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4"/>
        <v>#N/A</v>
      </c>
      <c r="D139" t="e">
        <f t="shared" si="5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4"/>
        <v>#N/A</v>
      </c>
      <c r="D140" t="e">
        <f t="shared" si="5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4"/>
        <v>#N/A</v>
      </c>
      <c r="D141" t="e">
        <f t="shared" si="5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4"/>
        <v>#N/A</v>
      </c>
      <c r="D142" t="e">
        <f t="shared" si="5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4"/>
        <v>#N/A</v>
      </c>
      <c r="D143" t="e">
        <f t="shared" si="5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4"/>
        <v>#N/A</v>
      </c>
      <c r="D144" t="e">
        <f t="shared" si="5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4"/>
        <v>#N/A</v>
      </c>
      <c r="D145" t="e">
        <f t="shared" si="5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4"/>
        <v>#N/A</v>
      </c>
      <c r="D146" t="e">
        <f t="shared" si="5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4"/>
        <v>#N/A</v>
      </c>
      <c r="D147" t="e">
        <f t="shared" si="5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4"/>
        <v>#N/A</v>
      </c>
      <c r="D148" t="e">
        <f t="shared" si="5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4"/>
        <v>#N/A</v>
      </c>
      <c r="D149" t="e">
        <f t="shared" si="5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4"/>
        <v>#N/A</v>
      </c>
      <c r="D150" t="e">
        <f t="shared" si="5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4"/>
        <v>#N/A</v>
      </c>
      <c r="D151" t="e">
        <f t="shared" si="5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4"/>
        <v>#N/A</v>
      </c>
      <c r="D152" t="e">
        <f t="shared" si="5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4"/>
        <v>#N/A</v>
      </c>
      <c r="D153" t="e">
        <f t="shared" si="5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4"/>
        <v>#N/A</v>
      </c>
      <c r="D154" t="e">
        <f t="shared" si="5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4"/>
        <v>#N/A</v>
      </c>
      <c r="D155" t="e">
        <f t="shared" si="5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4"/>
        <v>#N/A</v>
      </c>
      <c r="D156" t="e">
        <f t="shared" si="5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4"/>
        <v>#N/A</v>
      </c>
      <c r="D157" t="e">
        <f t="shared" si="5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4"/>
        <v>#N/A</v>
      </c>
      <c r="D158" t="e">
        <f t="shared" si="5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4"/>
        <v>#N/A</v>
      </c>
      <c r="D159" t="e">
        <f t="shared" si="5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4"/>
        <v>#N/A</v>
      </c>
      <c r="D160" t="e">
        <f t="shared" si="5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4"/>
        <v>#N/A</v>
      </c>
      <c r="D161" t="e">
        <f t="shared" si="5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4"/>
        <v>#N/A</v>
      </c>
      <c r="D162" t="e">
        <f t="shared" si="5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4"/>
        <v>#N/A</v>
      </c>
      <c r="D163" t="e">
        <f t="shared" si="5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4"/>
        <v>#N/A</v>
      </c>
      <c r="D164" t="e">
        <f t="shared" si="5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4"/>
        <v>#N/A</v>
      </c>
      <c r="D165" t="e">
        <f t="shared" si="5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4"/>
        <v>#N/A</v>
      </c>
      <c r="D166" t="e">
        <f t="shared" si="5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4"/>
        <v>#N/A</v>
      </c>
      <c r="D167" t="e">
        <f t="shared" si="5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4"/>
        <v>#N/A</v>
      </c>
      <c r="D168" t="e">
        <f t="shared" si="5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4"/>
        <v>#N/A</v>
      </c>
      <c r="D169" t="e">
        <f t="shared" si="5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4"/>
        <v>#N/A</v>
      </c>
      <c r="D170" t="e">
        <f t="shared" si="5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4"/>
        <v>#N/A</v>
      </c>
      <c r="D171" t="e">
        <f t="shared" si="5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4"/>
        <v>#N/A</v>
      </c>
      <c r="D172" t="e">
        <f t="shared" si="5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4"/>
        <v>#N/A</v>
      </c>
      <c r="D173" t="e">
        <f t="shared" si="5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4"/>
        <v>#N/A</v>
      </c>
      <c r="D174" t="e">
        <f t="shared" si="5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4"/>
        <v>#N/A</v>
      </c>
      <c r="D175" t="e">
        <f t="shared" si="5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4"/>
        <v>#N/A</v>
      </c>
      <c r="D176" t="e">
        <f t="shared" si="5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4"/>
        <v>#N/A</v>
      </c>
      <c r="D177" t="e">
        <f t="shared" si="5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4"/>
        <v>#N/A</v>
      </c>
      <c r="D178" t="e">
        <f t="shared" si="5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4"/>
        <v>#N/A</v>
      </c>
      <c r="D179" t="e">
        <f t="shared" si="5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4"/>
        <v>#N/A</v>
      </c>
      <c r="D180" t="e">
        <f t="shared" si="5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4"/>
        <v>#N/A</v>
      </c>
      <c r="D181" t="e">
        <f t="shared" si="5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4"/>
        <v>#N/A</v>
      </c>
      <c r="D182" t="e">
        <f t="shared" si="5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4"/>
        <v>#N/A</v>
      </c>
      <c r="D183" t="e">
        <f t="shared" si="5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4"/>
        <v>#N/A</v>
      </c>
      <c r="D184" t="e">
        <f t="shared" si="5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4"/>
        <v>#N/A</v>
      </c>
      <c r="D185" t="e">
        <f t="shared" si="5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4"/>
        <v>#N/A</v>
      </c>
      <c r="D186" t="e">
        <f t="shared" si="5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4"/>
        <v>#N/A</v>
      </c>
      <c r="D187" t="e">
        <f t="shared" si="5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4"/>
        <v>#N/A</v>
      </c>
      <c r="D188" t="e">
        <f t="shared" si="5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4"/>
        <v>#N/A</v>
      </c>
      <c r="D189" t="e">
        <f t="shared" si="5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4"/>
        <v>#N/A</v>
      </c>
      <c r="D190" t="e">
        <f t="shared" si="5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4"/>
        <v>#N/A</v>
      </c>
      <c r="D191" t="e">
        <f t="shared" si="5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4"/>
        <v>#N/A</v>
      </c>
      <c r="D192" t="e">
        <f t="shared" si="5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4"/>
        <v>#N/A</v>
      </c>
      <c r="D193" t="e">
        <f t="shared" si="5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4"/>
        <v>#N/A</v>
      </c>
      <c r="D194" t="e">
        <f t="shared" si="5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4"/>
        <v>#N/A</v>
      </c>
      <c r="D195" t="e">
        <f t="shared" si="5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6">+VLOOKUP(A196,$E$3:$H$1000,3,FALSE)</f>
        <v>#N/A</v>
      </c>
      <c r="D196" t="e">
        <f t="shared" ref="D196:D259" si="7">+VLOOKUP(A196,$E$3:$H$1000,4,FALSE)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6"/>
        <v>#N/A</v>
      </c>
      <c r="D197" t="e">
        <f t="shared" si="7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6"/>
        <v>#N/A</v>
      </c>
      <c r="D198" t="e">
        <f t="shared" si="7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6"/>
        <v>#N/A</v>
      </c>
      <c r="D199" t="e">
        <f t="shared" si="7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6"/>
        <v>#N/A</v>
      </c>
      <c r="D200" t="e">
        <f t="shared" si="7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6"/>
        <v>#N/A</v>
      </c>
      <c r="D201" t="e">
        <f t="shared" si="7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6"/>
        <v>#N/A</v>
      </c>
      <c r="D202" t="e">
        <f t="shared" si="7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6"/>
        <v>#N/A</v>
      </c>
      <c r="D203" t="e">
        <f t="shared" si="7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6"/>
        <v>#N/A</v>
      </c>
      <c r="D204" t="e">
        <f t="shared" si="7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6"/>
        <v>#N/A</v>
      </c>
      <c r="D205" t="e">
        <f t="shared" si="7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6"/>
        <v>#N/A</v>
      </c>
      <c r="D206" t="e">
        <f t="shared" si="7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6"/>
        <v>#N/A</v>
      </c>
      <c r="D207" t="e">
        <f t="shared" si="7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6"/>
        <v>#N/A</v>
      </c>
      <c r="D208" t="e">
        <f t="shared" si="7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6"/>
        <v>#N/A</v>
      </c>
      <c r="D209" t="e">
        <f t="shared" si="7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6"/>
        <v>#N/A</v>
      </c>
      <c r="D210" t="e">
        <f t="shared" si="7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6"/>
        <v>#N/A</v>
      </c>
      <c r="D211" t="e">
        <f t="shared" si="7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6"/>
        <v>#N/A</v>
      </c>
      <c r="D212" t="e">
        <f t="shared" si="7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6"/>
        <v>#N/A</v>
      </c>
      <c r="D213" t="e">
        <f t="shared" si="7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6"/>
        <v>#N/A</v>
      </c>
      <c r="D214" t="e">
        <f t="shared" si="7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6"/>
        <v>#N/A</v>
      </c>
      <c r="D215" t="e">
        <f t="shared" si="7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6"/>
        <v>#N/A</v>
      </c>
      <c r="D216" t="e">
        <f t="shared" si="7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6"/>
        <v>#N/A</v>
      </c>
      <c r="D217" t="e">
        <f t="shared" si="7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6"/>
        <v>#N/A</v>
      </c>
      <c r="D218" t="e">
        <f t="shared" si="7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6"/>
        <v>#N/A</v>
      </c>
      <c r="D219" t="e">
        <f t="shared" si="7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6"/>
        <v>#N/A</v>
      </c>
      <c r="D220" t="e">
        <f t="shared" si="7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6"/>
        <v>#N/A</v>
      </c>
      <c r="D221" t="e">
        <f t="shared" si="7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6"/>
        <v>#N/A</v>
      </c>
      <c r="D222" t="e">
        <f t="shared" si="7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6"/>
        <v>#N/A</v>
      </c>
      <c r="D223" t="e">
        <f t="shared" si="7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6"/>
        <v>#N/A</v>
      </c>
      <c r="D224" t="e">
        <f t="shared" si="7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6"/>
        <v>#N/A</v>
      </c>
      <c r="D225" t="e">
        <f t="shared" si="7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6"/>
        <v>#N/A</v>
      </c>
      <c r="D226" t="e">
        <f t="shared" si="7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6"/>
        <v>#N/A</v>
      </c>
      <c r="D227" t="e">
        <f t="shared" si="7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6"/>
        <v>#N/A</v>
      </c>
      <c r="D228" t="e">
        <f t="shared" si="7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6"/>
        <v>#N/A</v>
      </c>
      <c r="D229" t="e">
        <f t="shared" si="7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6"/>
        <v>#N/A</v>
      </c>
      <c r="D230" t="e">
        <f t="shared" si="7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6"/>
        <v>#N/A</v>
      </c>
      <c r="D231" t="e">
        <f t="shared" si="7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6"/>
        <v>#N/A</v>
      </c>
      <c r="D232" t="e">
        <f t="shared" si="7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6"/>
        <v>#N/A</v>
      </c>
      <c r="D233" t="e">
        <f t="shared" si="7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6"/>
        <v>#N/A</v>
      </c>
      <c r="D234" t="e">
        <f t="shared" si="7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6"/>
        <v>#N/A</v>
      </c>
      <c r="D235" t="e">
        <f t="shared" si="7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6"/>
        <v>#N/A</v>
      </c>
      <c r="D236" t="e">
        <f t="shared" si="7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6"/>
        <v>#N/A</v>
      </c>
      <c r="D237" t="e">
        <f t="shared" si="7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6"/>
        <v>#N/A</v>
      </c>
      <c r="D238" t="e">
        <f t="shared" si="7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6"/>
        <v>#N/A</v>
      </c>
      <c r="D239" t="e">
        <f t="shared" si="7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6"/>
        <v>#N/A</v>
      </c>
      <c r="D240" t="e">
        <f t="shared" si="7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6"/>
        <v>#N/A</v>
      </c>
      <c r="D241" t="e">
        <f t="shared" si="7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6"/>
        <v>#N/A</v>
      </c>
      <c r="D242" t="e">
        <f t="shared" si="7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6"/>
        <v>#N/A</v>
      </c>
      <c r="D243" t="e">
        <f t="shared" si="7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6"/>
        <v>#N/A</v>
      </c>
      <c r="D244" t="e">
        <f t="shared" si="7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6"/>
        <v>#N/A</v>
      </c>
      <c r="D245" t="e">
        <f t="shared" si="7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6"/>
        <v>#N/A</v>
      </c>
      <c r="D246" t="e">
        <f t="shared" si="7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6"/>
        <v>#N/A</v>
      </c>
      <c r="D247" t="e">
        <f t="shared" si="7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6"/>
        <v>#N/A</v>
      </c>
      <c r="D248" t="e">
        <f t="shared" si="7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6"/>
        <v>#N/A</v>
      </c>
      <c r="D249" t="e">
        <f t="shared" si="7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6"/>
        <v>#N/A</v>
      </c>
      <c r="D250" t="e">
        <f t="shared" si="7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6"/>
        <v>#N/A</v>
      </c>
      <c r="D251" t="e">
        <f t="shared" si="7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6"/>
        <v>#N/A</v>
      </c>
      <c r="D252" t="e">
        <f t="shared" si="7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6"/>
        <v>#N/A</v>
      </c>
      <c r="D253" t="e">
        <f t="shared" si="7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6"/>
        <v>#N/A</v>
      </c>
      <c r="D254" t="e">
        <f t="shared" si="7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6"/>
        <v>#N/A</v>
      </c>
      <c r="D255" t="e">
        <f t="shared" si="7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6"/>
        <v>#N/A</v>
      </c>
      <c r="D256" t="e">
        <f t="shared" si="7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6"/>
        <v>#N/A</v>
      </c>
      <c r="D257" t="e">
        <f t="shared" si="7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6"/>
        <v>#N/A</v>
      </c>
      <c r="D258" t="e">
        <f t="shared" si="7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6"/>
        <v>#N/A</v>
      </c>
      <c r="D259" t="e">
        <f t="shared" si="7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8">+VLOOKUP(A260,$E$3:$H$1000,3,FALSE)</f>
        <v>#N/A</v>
      </c>
      <c r="D260" t="e">
        <f t="shared" ref="D260:D323" si="9">+VLOOKUP(A260,$E$3:$H$1000,4,FALSE)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8"/>
        <v>#N/A</v>
      </c>
      <c r="D261" t="e">
        <f t="shared" si="9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8"/>
        <v>#N/A</v>
      </c>
      <c r="D262" t="e">
        <f t="shared" si="9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8"/>
        <v>#N/A</v>
      </c>
      <c r="D263" t="e">
        <f t="shared" si="9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8"/>
        <v>#N/A</v>
      </c>
      <c r="D264" t="e">
        <f t="shared" si="9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8"/>
        <v>#N/A</v>
      </c>
      <c r="D265" t="e">
        <f t="shared" si="9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8"/>
        <v>#N/A</v>
      </c>
      <c r="D266" t="e">
        <f t="shared" si="9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8"/>
        <v>#N/A</v>
      </c>
      <c r="D267" t="e">
        <f t="shared" si="9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8"/>
        <v>#N/A</v>
      </c>
      <c r="D268" t="e">
        <f t="shared" si="9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8"/>
        <v>#N/A</v>
      </c>
      <c r="D269" t="e">
        <f t="shared" si="9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8"/>
        <v>#N/A</v>
      </c>
      <c r="D270" t="e">
        <f t="shared" si="9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8"/>
        <v>#N/A</v>
      </c>
      <c r="D271" t="e">
        <f t="shared" si="9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8"/>
        <v>#N/A</v>
      </c>
      <c r="D272" t="e">
        <f t="shared" si="9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8"/>
        <v>#N/A</v>
      </c>
      <c r="D273" t="e">
        <f t="shared" si="9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8"/>
        <v>#N/A</v>
      </c>
      <c r="D274" t="e">
        <f t="shared" si="9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8"/>
        <v>#N/A</v>
      </c>
      <c r="D275" t="e">
        <f t="shared" si="9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8"/>
        <v>#N/A</v>
      </c>
      <c r="D276" t="e">
        <f t="shared" si="9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8"/>
        <v>#N/A</v>
      </c>
      <c r="D277" t="e">
        <f t="shared" si="9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8"/>
        <v>#N/A</v>
      </c>
      <c r="D278" t="e">
        <f t="shared" si="9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8"/>
        <v>#N/A</v>
      </c>
      <c r="D279" t="e">
        <f t="shared" si="9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8"/>
        <v>#N/A</v>
      </c>
      <c r="D280" t="e">
        <f t="shared" si="9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8"/>
        <v>#N/A</v>
      </c>
      <c r="D281" t="e">
        <f t="shared" si="9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8"/>
        <v>#N/A</v>
      </c>
      <c r="D282" t="e">
        <f t="shared" si="9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8"/>
        <v>#N/A</v>
      </c>
      <c r="D283" t="e">
        <f t="shared" si="9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8"/>
        <v>#N/A</v>
      </c>
      <c r="D284" t="e">
        <f t="shared" si="9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8"/>
        <v>#N/A</v>
      </c>
      <c r="D285" t="e">
        <f t="shared" si="9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8"/>
        <v>#N/A</v>
      </c>
      <c r="D286" t="e">
        <f t="shared" si="9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8"/>
        <v>#N/A</v>
      </c>
      <c r="D287" t="e">
        <f t="shared" si="9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8"/>
        <v>#N/A</v>
      </c>
      <c r="D288" t="e">
        <f t="shared" si="9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8"/>
        <v>#N/A</v>
      </c>
      <c r="D289" t="e">
        <f t="shared" si="9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8"/>
        <v>#N/A</v>
      </c>
      <c r="D290" t="e">
        <f t="shared" si="9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8"/>
        <v>#N/A</v>
      </c>
      <c r="D291" t="e">
        <f t="shared" si="9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8"/>
        <v>#N/A</v>
      </c>
      <c r="D292" t="e">
        <f t="shared" si="9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8"/>
        <v>#N/A</v>
      </c>
      <c r="D293" t="e">
        <f t="shared" si="9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8"/>
        <v>#N/A</v>
      </c>
      <c r="D294" t="e">
        <f t="shared" si="9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8"/>
        <v>#N/A</v>
      </c>
      <c r="D295" t="e">
        <f t="shared" si="9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8"/>
        <v>#N/A</v>
      </c>
      <c r="D296" t="e">
        <f t="shared" si="9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8"/>
        <v>#N/A</v>
      </c>
      <c r="D297" t="e">
        <f t="shared" si="9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8"/>
        <v>#N/A</v>
      </c>
      <c r="D298" t="e">
        <f t="shared" si="9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8"/>
        <v>#N/A</v>
      </c>
      <c r="D299" t="e">
        <f t="shared" si="9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8"/>
        <v>#N/A</v>
      </c>
      <c r="D300" t="e">
        <f t="shared" si="9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8"/>
        <v>#N/A</v>
      </c>
      <c r="D301" t="e">
        <f t="shared" si="9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8"/>
        <v>#N/A</v>
      </c>
      <c r="D302" t="e">
        <f t="shared" si="9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8"/>
        <v>#N/A</v>
      </c>
      <c r="D303" t="e">
        <f t="shared" si="9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8"/>
        <v>#N/A</v>
      </c>
      <c r="D304" t="e">
        <f t="shared" si="9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8"/>
        <v>#N/A</v>
      </c>
      <c r="D305" t="e">
        <f t="shared" si="9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8"/>
        <v>#N/A</v>
      </c>
      <c r="D306" t="e">
        <f t="shared" si="9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8"/>
        <v>#N/A</v>
      </c>
      <c r="D307" t="e">
        <f t="shared" si="9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8"/>
        <v>#N/A</v>
      </c>
      <c r="D308" t="e">
        <f t="shared" si="9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8"/>
        <v>#N/A</v>
      </c>
      <c r="D309" t="e">
        <f t="shared" si="9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8"/>
        <v>#N/A</v>
      </c>
      <c r="D310" t="e">
        <f t="shared" si="9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8"/>
        <v>#N/A</v>
      </c>
      <c r="D311" t="e">
        <f t="shared" si="9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8"/>
        <v>#N/A</v>
      </c>
      <c r="D312" t="e">
        <f t="shared" si="9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8"/>
        <v>#N/A</v>
      </c>
      <c r="D313" t="e">
        <f t="shared" si="9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8"/>
        <v>#N/A</v>
      </c>
      <c r="D314" t="e">
        <f t="shared" si="9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8"/>
        <v>#N/A</v>
      </c>
      <c r="D315" t="e">
        <f t="shared" si="9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8"/>
        <v>#N/A</v>
      </c>
      <c r="D316" t="e">
        <f t="shared" si="9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8"/>
        <v>#N/A</v>
      </c>
      <c r="D317" t="e">
        <f t="shared" si="9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8"/>
        <v>#N/A</v>
      </c>
      <c r="D318" t="e">
        <f t="shared" si="9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8"/>
        <v>#N/A</v>
      </c>
      <c r="D319" t="e">
        <f t="shared" si="9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8"/>
        <v>#N/A</v>
      </c>
      <c r="D320" t="e">
        <f t="shared" si="9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8"/>
        <v>#N/A</v>
      </c>
      <c r="D321" t="e">
        <f t="shared" si="9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8"/>
        <v>#N/A</v>
      </c>
      <c r="D322" t="e">
        <f t="shared" si="9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8"/>
        <v>#N/A</v>
      </c>
      <c r="D323" t="e">
        <f t="shared" si="9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0">+VLOOKUP(A324,$E$3:$H$1000,3,FALSE)</f>
        <v>#N/A</v>
      </c>
      <c r="D324" t="e">
        <f t="shared" ref="D324:D387" si="11">+VLOOKUP(A324,$E$3:$H$1000,4,FALSE)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0"/>
        <v>#N/A</v>
      </c>
      <c r="D325" t="e">
        <f t="shared" si="11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0"/>
        <v>#N/A</v>
      </c>
      <c r="D326" t="e">
        <f t="shared" si="11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0"/>
        <v>#N/A</v>
      </c>
      <c r="D327" t="e">
        <f t="shared" si="11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0"/>
        <v>#N/A</v>
      </c>
      <c r="D328" t="e">
        <f t="shared" si="11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0"/>
        <v>#N/A</v>
      </c>
      <c r="D329" t="e">
        <f t="shared" si="11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0"/>
        <v>#N/A</v>
      </c>
      <c r="D330" t="e">
        <f t="shared" si="11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0"/>
        <v>#N/A</v>
      </c>
      <c r="D331" t="e">
        <f t="shared" si="11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0"/>
        <v>#N/A</v>
      </c>
      <c r="D332" t="e">
        <f t="shared" si="11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0"/>
        <v>#N/A</v>
      </c>
      <c r="D333" t="e">
        <f t="shared" si="11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0"/>
        <v>#N/A</v>
      </c>
      <c r="D334" t="e">
        <f t="shared" si="11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0"/>
        <v>#N/A</v>
      </c>
      <c r="D335" t="e">
        <f t="shared" si="11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0"/>
        <v>#N/A</v>
      </c>
      <c r="D336" t="e">
        <f t="shared" si="11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0"/>
        <v>#N/A</v>
      </c>
      <c r="D337" t="e">
        <f t="shared" si="11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0"/>
        <v>#N/A</v>
      </c>
      <c r="D338" t="e">
        <f t="shared" si="11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0"/>
        <v>#N/A</v>
      </c>
      <c r="D339" t="e">
        <f t="shared" si="11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0"/>
        <v>#N/A</v>
      </c>
      <c r="D340" t="e">
        <f t="shared" si="11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0"/>
        <v>#N/A</v>
      </c>
      <c r="D341" t="e">
        <f t="shared" si="11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0"/>
        <v>#N/A</v>
      </c>
      <c r="D342" t="e">
        <f t="shared" si="11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0"/>
        <v>#N/A</v>
      </c>
      <c r="D343" t="e">
        <f t="shared" si="11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0"/>
        <v>#N/A</v>
      </c>
      <c r="D344" t="e">
        <f t="shared" si="11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0"/>
        <v>#N/A</v>
      </c>
      <c r="D345" t="e">
        <f t="shared" si="11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0"/>
        <v>#N/A</v>
      </c>
      <c r="D346" t="e">
        <f t="shared" si="11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0"/>
        <v>#N/A</v>
      </c>
      <c r="D347" t="e">
        <f t="shared" si="11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0"/>
        <v>#N/A</v>
      </c>
      <c r="D348" t="e">
        <f t="shared" si="11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0"/>
        <v>#N/A</v>
      </c>
      <c r="D349" t="e">
        <f t="shared" si="11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0"/>
        <v>#N/A</v>
      </c>
      <c r="D350" t="e">
        <f t="shared" si="11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0"/>
        <v>#N/A</v>
      </c>
      <c r="D351" t="e">
        <f t="shared" si="11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0"/>
        <v>#N/A</v>
      </c>
      <c r="D352" t="e">
        <f t="shared" si="11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0"/>
        <v>#N/A</v>
      </c>
      <c r="D353" t="e">
        <f t="shared" si="11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0"/>
        <v>#N/A</v>
      </c>
      <c r="D354" t="e">
        <f t="shared" si="11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0"/>
        <v>#N/A</v>
      </c>
      <c r="D355" t="e">
        <f t="shared" si="11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0"/>
        <v>#N/A</v>
      </c>
      <c r="D356" t="e">
        <f t="shared" si="11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0"/>
        <v>#N/A</v>
      </c>
      <c r="D357" t="e">
        <f t="shared" si="11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0"/>
        <v>#N/A</v>
      </c>
      <c r="D358" t="e">
        <f t="shared" si="11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0"/>
        <v>#N/A</v>
      </c>
      <c r="D359" t="e">
        <f t="shared" si="11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0"/>
        <v>#N/A</v>
      </c>
      <c r="D360" t="e">
        <f t="shared" si="11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0"/>
        <v>#N/A</v>
      </c>
      <c r="D361" t="e">
        <f t="shared" si="11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0"/>
        <v>#N/A</v>
      </c>
      <c r="D362" t="e">
        <f t="shared" si="11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0"/>
        <v>#N/A</v>
      </c>
      <c r="D363" t="e">
        <f t="shared" si="11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0"/>
        <v>#N/A</v>
      </c>
      <c r="D364" t="e">
        <f t="shared" si="11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0"/>
        <v>#N/A</v>
      </c>
      <c r="D365" t="e">
        <f t="shared" si="11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0"/>
        <v>#N/A</v>
      </c>
      <c r="D366" t="e">
        <f t="shared" si="11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0"/>
        <v>#N/A</v>
      </c>
      <c r="D367" t="e">
        <f t="shared" si="11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0"/>
        <v>#N/A</v>
      </c>
      <c r="D368" t="e">
        <f t="shared" si="11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0"/>
        <v>#N/A</v>
      </c>
      <c r="D369" t="e">
        <f t="shared" si="11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0"/>
        <v>#N/A</v>
      </c>
      <c r="D370" t="e">
        <f t="shared" si="11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0"/>
        <v>#N/A</v>
      </c>
      <c r="D371" t="e">
        <f t="shared" si="11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0"/>
        <v>#N/A</v>
      </c>
      <c r="D372" t="e">
        <f t="shared" si="11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0"/>
        <v>#N/A</v>
      </c>
      <c r="D373" t="e">
        <f t="shared" si="11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0"/>
        <v>#N/A</v>
      </c>
      <c r="D374" t="e">
        <f t="shared" si="11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0"/>
        <v>#N/A</v>
      </c>
      <c r="D375" t="e">
        <f t="shared" si="11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0"/>
        <v>#N/A</v>
      </c>
      <c r="D376" t="e">
        <f t="shared" si="11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0"/>
        <v>#N/A</v>
      </c>
      <c r="D377" t="e">
        <f t="shared" si="11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0"/>
        <v>#N/A</v>
      </c>
      <c r="D378" t="e">
        <f t="shared" si="11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0"/>
        <v>#N/A</v>
      </c>
      <c r="D379" t="e">
        <f t="shared" si="11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0"/>
        <v>#N/A</v>
      </c>
      <c r="D380" t="e">
        <f t="shared" si="11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0"/>
        <v>#N/A</v>
      </c>
      <c r="D381" t="e">
        <f t="shared" si="11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0"/>
        <v>#N/A</v>
      </c>
      <c r="D382" t="e">
        <f t="shared" si="11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0"/>
        <v>#N/A</v>
      </c>
      <c r="D383" t="e">
        <f t="shared" si="11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0"/>
        <v>#N/A</v>
      </c>
      <c r="D384" t="e">
        <f t="shared" si="11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0"/>
        <v>#N/A</v>
      </c>
      <c r="D385" t="e">
        <f t="shared" si="11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0"/>
        <v>#N/A</v>
      </c>
      <c r="D386" t="e">
        <f t="shared" si="11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0"/>
        <v>#N/A</v>
      </c>
      <c r="D387" t="e">
        <f t="shared" si="11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2">+VLOOKUP(A388,$E$3:$H$1000,3,FALSE)</f>
        <v>#N/A</v>
      </c>
      <c r="D388" t="e">
        <f t="shared" ref="D388:D451" si="13">+VLOOKUP(A388,$E$3:$H$1000,4,FALSE)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2"/>
        <v>#N/A</v>
      </c>
      <c r="D389" t="e">
        <f t="shared" si="13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2"/>
        <v>#N/A</v>
      </c>
      <c r="D390" t="e">
        <f t="shared" si="13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2"/>
        <v>#N/A</v>
      </c>
      <c r="D391" t="e">
        <f t="shared" si="13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2"/>
        <v>#N/A</v>
      </c>
      <c r="D392" t="e">
        <f t="shared" si="13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2"/>
        <v>#N/A</v>
      </c>
      <c r="D393" t="e">
        <f t="shared" si="13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2"/>
        <v>#N/A</v>
      </c>
      <c r="D394" t="e">
        <f t="shared" si="13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2"/>
        <v>#N/A</v>
      </c>
      <c r="D395" t="e">
        <f t="shared" si="13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2"/>
        <v>#N/A</v>
      </c>
      <c r="D396" t="e">
        <f t="shared" si="13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2"/>
        <v>#N/A</v>
      </c>
      <c r="D397" t="e">
        <f t="shared" si="13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2"/>
        <v>#N/A</v>
      </c>
      <c r="D398" t="e">
        <f t="shared" si="13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2"/>
        <v>#N/A</v>
      </c>
      <c r="D399" t="e">
        <f t="shared" si="13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2"/>
        <v>#N/A</v>
      </c>
      <c r="D400" t="e">
        <f t="shared" si="13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2"/>
        <v>#N/A</v>
      </c>
      <c r="D401" t="e">
        <f t="shared" si="13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2"/>
        <v>#N/A</v>
      </c>
      <c r="D402" t="e">
        <f t="shared" si="13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2"/>
        <v>#N/A</v>
      </c>
      <c r="D403" t="e">
        <f t="shared" si="13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2"/>
        <v>#N/A</v>
      </c>
      <c r="D404" t="e">
        <f t="shared" si="13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2"/>
        <v>#N/A</v>
      </c>
      <c r="D405" t="e">
        <f t="shared" si="13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2"/>
        <v>#N/A</v>
      </c>
      <c r="D406" t="e">
        <f t="shared" si="13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2"/>
        <v>#N/A</v>
      </c>
      <c r="D407" t="e">
        <f t="shared" si="13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2"/>
        <v>#N/A</v>
      </c>
      <c r="D408" t="e">
        <f t="shared" si="13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2"/>
        <v>#N/A</v>
      </c>
      <c r="D409" t="e">
        <f t="shared" si="13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2"/>
        <v>#N/A</v>
      </c>
      <c r="D410" t="e">
        <f t="shared" si="13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2"/>
        <v>#N/A</v>
      </c>
      <c r="D411" t="e">
        <f t="shared" si="13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2"/>
        <v>#N/A</v>
      </c>
      <c r="D412" t="e">
        <f t="shared" si="13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2"/>
        <v>#N/A</v>
      </c>
      <c r="D413" t="e">
        <f t="shared" si="13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2"/>
        <v>#N/A</v>
      </c>
      <c r="D414" t="e">
        <f t="shared" si="13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2"/>
        <v>#N/A</v>
      </c>
      <c r="D415" t="e">
        <f t="shared" si="13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2"/>
        <v>#N/A</v>
      </c>
      <c r="D416" t="e">
        <f t="shared" si="13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2"/>
        <v>#N/A</v>
      </c>
      <c r="D417" t="e">
        <f t="shared" si="13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2"/>
        <v>#N/A</v>
      </c>
      <c r="D418" t="e">
        <f t="shared" si="13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2"/>
        <v>#N/A</v>
      </c>
      <c r="D419" t="e">
        <f t="shared" si="13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2"/>
        <v>#N/A</v>
      </c>
      <c r="D420" t="e">
        <f t="shared" si="13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2"/>
        <v>#N/A</v>
      </c>
      <c r="D421" t="e">
        <f t="shared" si="13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2"/>
        <v>#N/A</v>
      </c>
      <c r="D422" t="e">
        <f t="shared" si="13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2"/>
        <v>#N/A</v>
      </c>
      <c r="D423" t="e">
        <f t="shared" si="13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2"/>
        <v>#N/A</v>
      </c>
      <c r="D424" t="e">
        <f t="shared" si="13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2"/>
        <v>#N/A</v>
      </c>
      <c r="D425" t="e">
        <f t="shared" si="13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2"/>
        <v>#N/A</v>
      </c>
      <c r="D426" t="e">
        <f t="shared" si="13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2"/>
        <v>#N/A</v>
      </c>
      <c r="D427" t="e">
        <f t="shared" si="13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2"/>
        <v>#N/A</v>
      </c>
      <c r="D428" t="e">
        <f t="shared" si="13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2"/>
        <v>#N/A</v>
      </c>
      <c r="D429" t="e">
        <f t="shared" si="13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2"/>
        <v>#N/A</v>
      </c>
      <c r="D430" t="e">
        <f t="shared" si="13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2"/>
        <v>#N/A</v>
      </c>
      <c r="D431" t="e">
        <f t="shared" si="13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2"/>
        <v>#N/A</v>
      </c>
      <c r="D432" t="e">
        <f t="shared" si="13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2"/>
        <v>#N/A</v>
      </c>
      <c r="D433" t="e">
        <f t="shared" si="13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2"/>
        <v>#N/A</v>
      </c>
      <c r="D434" t="e">
        <f t="shared" si="13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2"/>
        <v>#N/A</v>
      </c>
      <c r="D435" t="e">
        <f t="shared" si="13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2"/>
        <v>#N/A</v>
      </c>
      <c r="D436" t="e">
        <f t="shared" si="13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2"/>
        <v>#N/A</v>
      </c>
      <c r="D437" t="e">
        <f t="shared" si="13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2"/>
        <v>#N/A</v>
      </c>
      <c r="D438" t="e">
        <f t="shared" si="13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2"/>
        <v>#N/A</v>
      </c>
      <c r="D439" t="e">
        <f t="shared" si="13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2"/>
        <v>#N/A</v>
      </c>
      <c r="D440" t="e">
        <f t="shared" si="13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2"/>
        <v>#N/A</v>
      </c>
      <c r="D441" t="e">
        <f t="shared" si="13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2"/>
        <v>#N/A</v>
      </c>
      <c r="D442" t="e">
        <f t="shared" si="13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2"/>
        <v>#N/A</v>
      </c>
      <c r="D443" t="e">
        <f t="shared" si="13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2"/>
        <v>#N/A</v>
      </c>
      <c r="D444" t="e">
        <f t="shared" si="13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2"/>
        <v>#N/A</v>
      </c>
      <c r="D445" t="e">
        <f t="shared" si="13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2"/>
        <v>#N/A</v>
      </c>
      <c r="D446" t="e">
        <f t="shared" si="13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2"/>
        <v>#N/A</v>
      </c>
      <c r="D447" t="e">
        <f t="shared" si="13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2"/>
        <v>#N/A</v>
      </c>
      <c r="D448" t="e">
        <f t="shared" si="13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2"/>
        <v>#N/A</v>
      </c>
      <c r="D449" t="e">
        <f t="shared" si="13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2"/>
        <v>#N/A</v>
      </c>
      <c r="D450" t="e">
        <f t="shared" si="13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2"/>
        <v>#N/A</v>
      </c>
      <c r="D451" t="e">
        <f t="shared" si="13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4">+VLOOKUP(A452,$E$3:$H$1000,3,FALSE)</f>
        <v>#N/A</v>
      </c>
      <c r="D452" t="e">
        <f t="shared" ref="D452:D462" si="15">+VLOOKUP(A452,$E$3:$H$1000,4,FALSE)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4"/>
        <v>#N/A</v>
      </c>
      <c r="D453" t="e">
        <f t="shared" si="15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4"/>
        <v>#N/A</v>
      </c>
      <c r="D454" t="e">
        <f t="shared" si="15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4"/>
        <v>#N/A</v>
      </c>
      <c r="D455" t="e">
        <f t="shared" si="15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4"/>
        <v>#N/A</v>
      </c>
      <c r="D456" t="e">
        <f t="shared" si="15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4"/>
        <v>#N/A</v>
      </c>
      <c r="D457" t="e">
        <f t="shared" si="15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4"/>
        <v>#N/A</v>
      </c>
      <c r="D458" t="e">
        <f t="shared" si="15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4"/>
        <v>#N/A</v>
      </c>
      <c r="D459" t="e">
        <f t="shared" si="15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4"/>
        <v>#N/A</v>
      </c>
      <c r="D460" t="e">
        <f t="shared" si="15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4"/>
        <v>#N/A</v>
      </c>
      <c r="D461" t="e">
        <f t="shared" si="15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4"/>
        <v>#N/A</v>
      </c>
      <c r="D462" t="e">
        <f t="shared" si="15"/>
        <v>#N/A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A27" workbookViewId="0">
      <selection activeCell="A45" sqref="A45:XFD45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7451</v>
      </c>
      <c r="B3" t="s">
        <v>2422</v>
      </c>
      <c r="C3" t="s">
        <v>4291</v>
      </c>
      <c r="D3" t="s">
        <v>22</v>
      </c>
      <c r="E3">
        <v>67190397</v>
      </c>
      <c r="F3" t="s">
        <v>2460</v>
      </c>
      <c r="G3" t="s">
        <v>4292</v>
      </c>
      <c r="H3">
        <v>202356012452</v>
      </c>
      <c r="I3" t="s">
        <v>25</v>
      </c>
      <c r="J3">
        <v>7374</v>
      </c>
      <c r="K3">
        <v>6015</v>
      </c>
      <c r="L3">
        <v>45115</v>
      </c>
      <c r="M3" t="s">
        <v>26</v>
      </c>
      <c r="N3" t="s">
        <v>27</v>
      </c>
      <c r="O3">
        <v>67190397</v>
      </c>
    </row>
    <row r="4" spans="1:16" x14ac:dyDescent="0.35">
      <c r="A4">
        <v>8157</v>
      </c>
      <c r="B4" t="s">
        <v>557</v>
      </c>
      <c r="C4" t="s">
        <v>4293</v>
      </c>
      <c r="D4" t="s">
        <v>32</v>
      </c>
      <c r="E4">
        <v>61124069</v>
      </c>
      <c r="F4" t="s">
        <v>4294</v>
      </c>
      <c r="G4" t="s">
        <v>4295</v>
      </c>
      <c r="H4">
        <v>202357160888</v>
      </c>
      <c r="I4" t="s">
        <v>25</v>
      </c>
      <c r="J4">
        <v>8078</v>
      </c>
      <c r="K4">
        <v>8036</v>
      </c>
      <c r="L4">
        <v>45124</v>
      </c>
      <c r="M4" t="s">
        <v>26</v>
      </c>
      <c r="N4" t="s">
        <v>27</v>
      </c>
      <c r="O4">
        <v>61124069</v>
      </c>
    </row>
    <row r="5" spans="1:16" x14ac:dyDescent="0.35">
      <c r="A5">
        <v>7452</v>
      </c>
      <c r="B5" t="s">
        <v>822</v>
      </c>
      <c r="C5" t="s">
        <v>4296</v>
      </c>
      <c r="D5" t="s">
        <v>32</v>
      </c>
      <c r="E5">
        <v>52821151</v>
      </c>
      <c r="F5" t="s">
        <v>4297</v>
      </c>
      <c r="G5" t="s">
        <v>4298</v>
      </c>
      <c r="H5">
        <v>1201501621506</v>
      </c>
      <c r="I5" t="s">
        <v>25</v>
      </c>
      <c r="J5">
        <v>7374</v>
      </c>
      <c r="K5">
        <v>6015</v>
      </c>
      <c r="L5">
        <v>45124</v>
      </c>
      <c r="M5" t="s">
        <v>26</v>
      </c>
      <c r="N5" t="s">
        <v>27</v>
      </c>
      <c r="O5">
        <v>52821151</v>
      </c>
    </row>
    <row r="6" spans="1:16" x14ac:dyDescent="0.35">
      <c r="A6">
        <v>8158</v>
      </c>
      <c r="B6" t="s">
        <v>4299</v>
      </c>
      <c r="C6" t="s">
        <v>4300</v>
      </c>
      <c r="D6" t="s">
        <v>22</v>
      </c>
      <c r="E6">
        <v>66355794</v>
      </c>
      <c r="F6" t="s">
        <v>4301</v>
      </c>
      <c r="G6" t="s">
        <v>4302</v>
      </c>
      <c r="H6">
        <v>202112649414</v>
      </c>
      <c r="I6" t="s">
        <v>25</v>
      </c>
      <c r="J6">
        <v>8078</v>
      </c>
      <c r="K6">
        <v>8036</v>
      </c>
      <c r="L6">
        <v>45124</v>
      </c>
      <c r="M6" t="s">
        <v>26</v>
      </c>
      <c r="N6" t="s">
        <v>27</v>
      </c>
      <c r="O6">
        <v>66355794</v>
      </c>
    </row>
    <row r="7" spans="1:16" x14ac:dyDescent="0.35">
      <c r="A7">
        <v>7453</v>
      </c>
      <c r="B7" t="s">
        <v>4303</v>
      </c>
      <c r="C7" t="s">
        <v>189</v>
      </c>
      <c r="D7" t="s">
        <v>32</v>
      </c>
      <c r="E7">
        <v>67145058</v>
      </c>
      <c r="F7" t="s">
        <v>470</v>
      </c>
      <c r="G7" t="s">
        <v>4304</v>
      </c>
      <c r="H7">
        <v>202210755932</v>
      </c>
      <c r="I7" t="s">
        <v>25</v>
      </c>
      <c r="J7">
        <v>7203</v>
      </c>
      <c r="K7">
        <v>7201</v>
      </c>
      <c r="L7">
        <v>45131</v>
      </c>
      <c r="M7" t="s">
        <v>26</v>
      </c>
      <c r="N7" t="s">
        <v>27</v>
      </c>
      <c r="O7">
        <v>67145058</v>
      </c>
    </row>
    <row r="8" spans="1:16" x14ac:dyDescent="0.35">
      <c r="A8">
        <v>6616</v>
      </c>
      <c r="B8" t="s">
        <v>4283</v>
      </c>
      <c r="C8" t="s">
        <v>4284</v>
      </c>
      <c r="D8" t="s">
        <v>32</v>
      </c>
      <c r="E8">
        <v>69763534</v>
      </c>
      <c r="F8" t="s">
        <v>4285</v>
      </c>
      <c r="G8" t="s">
        <v>4286</v>
      </c>
      <c r="H8">
        <v>202314672751</v>
      </c>
      <c r="I8" t="s">
        <v>25</v>
      </c>
      <c r="J8">
        <v>6017</v>
      </c>
      <c r="K8">
        <v>6015</v>
      </c>
      <c r="L8">
        <v>45125</v>
      </c>
      <c r="M8" t="s">
        <v>26</v>
      </c>
      <c r="N8" t="s">
        <v>27</v>
      </c>
      <c r="O8">
        <v>69763534</v>
      </c>
    </row>
    <row r="9" spans="1:16" x14ac:dyDescent="0.35">
      <c r="A9">
        <v>6617</v>
      </c>
      <c r="B9" t="s">
        <v>4287</v>
      </c>
      <c r="C9" t="s">
        <v>4288</v>
      </c>
      <c r="D9" t="s">
        <v>32</v>
      </c>
      <c r="E9">
        <v>96512845</v>
      </c>
      <c r="F9" t="s">
        <v>4289</v>
      </c>
      <c r="G9" t="s">
        <v>4290</v>
      </c>
      <c r="H9">
        <v>201911072093</v>
      </c>
      <c r="I9" t="s">
        <v>25</v>
      </c>
      <c r="J9">
        <v>6017</v>
      </c>
      <c r="K9">
        <v>6015</v>
      </c>
      <c r="L9">
        <v>45125</v>
      </c>
      <c r="M9" t="s">
        <v>26</v>
      </c>
      <c r="N9" t="s">
        <v>27</v>
      </c>
      <c r="O9">
        <v>96512845</v>
      </c>
    </row>
    <row r="10" spans="1:16" x14ac:dyDescent="0.35">
      <c r="A10">
        <v>7256</v>
      </c>
      <c r="B10" t="s">
        <v>3402</v>
      </c>
      <c r="C10" t="s">
        <v>4305</v>
      </c>
      <c r="D10" t="s">
        <v>32</v>
      </c>
      <c r="E10">
        <v>97420983</v>
      </c>
      <c r="F10" t="s">
        <v>4306</v>
      </c>
      <c r="G10" t="s">
        <v>4307</v>
      </c>
      <c r="H10">
        <v>20011496032</v>
      </c>
      <c r="I10" t="s">
        <v>25</v>
      </c>
      <c r="J10">
        <v>7374</v>
      </c>
      <c r="K10">
        <v>6015</v>
      </c>
      <c r="L10">
        <v>45126</v>
      </c>
      <c r="M10" t="s">
        <v>26</v>
      </c>
      <c r="N10" t="s">
        <v>27</v>
      </c>
      <c r="O10">
        <v>97420983</v>
      </c>
    </row>
    <row r="11" spans="1:16" x14ac:dyDescent="0.35">
      <c r="A11">
        <v>7454</v>
      </c>
      <c r="B11" t="s">
        <v>4308</v>
      </c>
      <c r="C11" t="s">
        <v>4309</v>
      </c>
      <c r="D11" t="s">
        <v>32</v>
      </c>
      <c r="E11">
        <v>96662773</v>
      </c>
      <c r="F11" t="s">
        <v>4310</v>
      </c>
      <c r="G11" t="s">
        <v>4311</v>
      </c>
      <c r="H11">
        <v>202113073755</v>
      </c>
      <c r="I11" t="s">
        <v>25</v>
      </c>
      <c r="J11">
        <v>7203</v>
      </c>
      <c r="K11">
        <v>7201</v>
      </c>
      <c r="L11">
        <v>45131</v>
      </c>
      <c r="M11" t="s">
        <v>26</v>
      </c>
      <c r="N11" t="s">
        <v>27</v>
      </c>
      <c r="O11">
        <v>96662773</v>
      </c>
    </row>
    <row r="12" spans="1:16" x14ac:dyDescent="0.35">
      <c r="A12">
        <v>7455</v>
      </c>
      <c r="B12" t="s">
        <v>4312</v>
      </c>
      <c r="C12" t="s">
        <v>4313</v>
      </c>
      <c r="D12" t="s">
        <v>32</v>
      </c>
      <c r="E12">
        <v>96340815</v>
      </c>
      <c r="F12" t="s">
        <v>4314</v>
      </c>
      <c r="G12" t="s">
        <v>4315</v>
      </c>
      <c r="H12">
        <v>202232218257</v>
      </c>
      <c r="I12" t="s">
        <v>25</v>
      </c>
      <c r="J12">
        <v>7203</v>
      </c>
      <c r="K12">
        <v>7201</v>
      </c>
      <c r="L12">
        <v>45131</v>
      </c>
      <c r="M12" t="s">
        <v>26</v>
      </c>
      <c r="N12" t="s">
        <v>27</v>
      </c>
      <c r="O12">
        <v>96340815</v>
      </c>
    </row>
    <row r="13" spans="1:16" x14ac:dyDescent="0.35">
      <c r="A13">
        <v>7456</v>
      </c>
      <c r="B13" t="s">
        <v>4316</v>
      </c>
      <c r="C13" t="s">
        <v>4317</v>
      </c>
      <c r="D13" t="s">
        <v>32</v>
      </c>
      <c r="E13">
        <v>61828772</v>
      </c>
      <c r="F13" t="s">
        <v>4318</v>
      </c>
      <c r="G13" t="s">
        <v>4319</v>
      </c>
      <c r="H13">
        <v>202269101335</v>
      </c>
      <c r="I13" t="s">
        <v>25</v>
      </c>
      <c r="J13">
        <v>7203</v>
      </c>
      <c r="K13">
        <v>7201</v>
      </c>
      <c r="L13">
        <v>45131</v>
      </c>
      <c r="M13" t="s">
        <v>26</v>
      </c>
      <c r="N13" t="s">
        <v>27</v>
      </c>
      <c r="O13">
        <v>61828772</v>
      </c>
    </row>
    <row r="14" spans="1:16" x14ac:dyDescent="0.35">
      <c r="A14">
        <v>7457</v>
      </c>
      <c r="B14" t="s">
        <v>4320</v>
      </c>
      <c r="C14" t="s">
        <v>4321</v>
      </c>
      <c r="D14" t="s">
        <v>32</v>
      </c>
      <c r="E14">
        <v>97059182</v>
      </c>
      <c r="F14" t="s">
        <v>4322</v>
      </c>
      <c r="G14" t="s">
        <v>4323</v>
      </c>
      <c r="H14">
        <v>3202112648485</v>
      </c>
      <c r="I14" t="s">
        <v>25</v>
      </c>
      <c r="J14">
        <v>7203</v>
      </c>
      <c r="K14">
        <v>7201</v>
      </c>
      <c r="L14">
        <v>45131</v>
      </c>
      <c r="M14" t="s">
        <v>26</v>
      </c>
      <c r="N14" t="s">
        <v>27</v>
      </c>
      <c r="O14">
        <v>97059182</v>
      </c>
    </row>
    <row r="15" spans="1:16" x14ac:dyDescent="0.35">
      <c r="A15">
        <v>7289</v>
      </c>
      <c r="B15" t="s">
        <v>4327</v>
      </c>
      <c r="C15" t="s">
        <v>4328</v>
      </c>
      <c r="D15" t="s">
        <v>32</v>
      </c>
      <c r="E15">
        <v>97137487</v>
      </c>
      <c r="F15" t="s">
        <v>688</v>
      </c>
      <c r="G15" t="s">
        <v>4329</v>
      </c>
      <c r="H15">
        <v>202112410601</v>
      </c>
      <c r="I15" t="s">
        <v>25</v>
      </c>
      <c r="J15">
        <v>8044</v>
      </c>
      <c r="K15">
        <v>7201</v>
      </c>
      <c r="L15">
        <v>45117</v>
      </c>
      <c r="M15" t="s">
        <v>26</v>
      </c>
      <c r="N15" t="s">
        <v>27</v>
      </c>
      <c r="O15">
        <v>97137487</v>
      </c>
    </row>
    <row r="16" spans="1:16" x14ac:dyDescent="0.35">
      <c r="A16">
        <v>7459</v>
      </c>
      <c r="B16" t="s">
        <v>4330</v>
      </c>
      <c r="C16" t="s">
        <v>4331</v>
      </c>
      <c r="D16" t="s">
        <v>32</v>
      </c>
      <c r="E16">
        <v>67716664</v>
      </c>
      <c r="F16" t="s">
        <v>4332</v>
      </c>
      <c r="G16" t="s">
        <v>4333</v>
      </c>
      <c r="H16">
        <v>202211130837</v>
      </c>
      <c r="I16" t="s">
        <v>25</v>
      </c>
      <c r="J16">
        <v>7374</v>
      </c>
      <c r="K16">
        <v>6015</v>
      </c>
      <c r="L16">
        <v>45127</v>
      </c>
      <c r="M16" t="s">
        <v>26</v>
      </c>
      <c r="N16" t="s">
        <v>27</v>
      </c>
      <c r="O16">
        <v>67716664</v>
      </c>
    </row>
    <row r="17" spans="1:15" x14ac:dyDescent="0.35">
      <c r="A17">
        <v>7460</v>
      </c>
      <c r="B17" t="s">
        <v>4334</v>
      </c>
      <c r="C17" t="s">
        <v>4335</v>
      </c>
      <c r="D17" t="s">
        <v>22</v>
      </c>
      <c r="E17">
        <v>62372140</v>
      </c>
      <c r="F17" t="s">
        <v>4202</v>
      </c>
      <c r="G17" t="s">
        <v>4336</v>
      </c>
      <c r="H17">
        <v>202112404794</v>
      </c>
      <c r="I17" t="s">
        <v>25</v>
      </c>
      <c r="J17">
        <v>7303</v>
      </c>
      <c r="K17">
        <v>7301</v>
      </c>
      <c r="L17">
        <v>45124</v>
      </c>
      <c r="M17" t="s">
        <v>26</v>
      </c>
      <c r="N17" t="s">
        <v>27</v>
      </c>
      <c r="O17">
        <v>62372140</v>
      </c>
    </row>
    <row r="18" spans="1:15" x14ac:dyDescent="0.35">
      <c r="A18">
        <v>7461</v>
      </c>
      <c r="B18" t="s">
        <v>530</v>
      </c>
      <c r="C18" t="s">
        <v>4337</v>
      </c>
      <c r="D18" t="s">
        <v>22</v>
      </c>
      <c r="E18">
        <v>97055856</v>
      </c>
      <c r="F18" t="s">
        <v>2882</v>
      </c>
      <c r="G18" t="s">
        <v>4338</v>
      </c>
      <c r="H18">
        <v>2201642423506</v>
      </c>
      <c r="I18" t="s">
        <v>25</v>
      </c>
      <c r="J18">
        <v>7303</v>
      </c>
      <c r="K18">
        <v>7301</v>
      </c>
      <c r="L18">
        <v>45124</v>
      </c>
      <c r="M18" t="s">
        <v>26</v>
      </c>
      <c r="N18" t="s">
        <v>27</v>
      </c>
      <c r="O18">
        <v>97055856</v>
      </c>
    </row>
    <row r="19" spans="1:15" x14ac:dyDescent="0.35">
      <c r="A19">
        <v>7462</v>
      </c>
      <c r="B19" t="s">
        <v>4339</v>
      </c>
      <c r="C19" t="s">
        <v>4340</v>
      </c>
      <c r="D19" t="s">
        <v>22</v>
      </c>
      <c r="E19">
        <v>91007700</v>
      </c>
      <c r="F19" t="s">
        <v>4193</v>
      </c>
      <c r="G19" t="s">
        <v>4341</v>
      </c>
      <c r="H19">
        <v>202214422348</v>
      </c>
      <c r="I19" t="s">
        <v>25</v>
      </c>
      <c r="J19">
        <v>7203</v>
      </c>
      <c r="K19">
        <v>7201</v>
      </c>
      <c r="L19">
        <v>45131</v>
      </c>
      <c r="M19" t="s">
        <v>26</v>
      </c>
      <c r="N19" t="s">
        <v>27</v>
      </c>
      <c r="O19">
        <v>91007700</v>
      </c>
    </row>
    <row r="20" spans="1:15" x14ac:dyDescent="0.35">
      <c r="A20">
        <v>7290</v>
      </c>
      <c r="B20" t="s">
        <v>4342</v>
      </c>
      <c r="C20" t="s">
        <v>4343</v>
      </c>
      <c r="D20" t="s">
        <v>32</v>
      </c>
      <c r="E20">
        <v>91038374</v>
      </c>
      <c r="F20" t="s">
        <v>4344</v>
      </c>
      <c r="G20" t="s">
        <v>4345</v>
      </c>
      <c r="H20">
        <v>202368616852</v>
      </c>
      <c r="I20" t="s">
        <v>25</v>
      </c>
      <c r="J20">
        <v>8044</v>
      </c>
      <c r="K20">
        <v>7201</v>
      </c>
      <c r="L20">
        <v>45117</v>
      </c>
      <c r="M20" t="s">
        <v>26</v>
      </c>
      <c r="N20" t="s">
        <v>27</v>
      </c>
      <c r="O20">
        <v>91038374</v>
      </c>
    </row>
    <row r="21" spans="1:15" x14ac:dyDescent="0.35">
      <c r="A21">
        <v>7463</v>
      </c>
      <c r="B21" t="s">
        <v>4346</v>
      </c>
      <c r="C21" t="s">
        <v>4347</v>
      </c>
      <c r="D21" t="s">
        <v>32</v>
      </c>
      <c r="E21">
        <v>66848343</v>
      </c>
      <c r="F21" t="s">
        <v>4348</v>
      </c>
      <c r="G21" t="s">
        <v>4349</v>
      </c>
      <c r="H21">
        <v>1201644077606</v>
      </c>
      <c r="I21" t="s">
        <v>25</v>
      </c>
      <c r="J21">
        <v>7203</v>
      </c>
      <c r="K21">
        <v>7201</v>
      </c>
      <c r="L21">
        <v>45131</v>
      </c>
      <c r="M21" t="s">
        <v>26</v>
      </c>
      <c r="N21" t="s">
        <v>27</v>
      </c>
      <c r="O21">
        <v>66848343</v>
      </c>
    </row>
    <row r="22" spans="1:15" x14ac:dyDescent="0.35">
      <c r="A22">
        <v>6309</v>
      </c>
      <c r="B22" t="s">
        <v>4350</v>
      </c>
      <c r="C22" t="s">
        <v>4351</v>
      </c>
      <c r="D22" t="s">
        <v>32</v>
      </c>
      <c r="E22">
        <v>62495894</v>
      </c>
      <c r="F22" t="s">
        <v>424</v>
      </c>
      <c r="G22" t="s">
        <v>4352</v>
      </c>
      <c r="H22">
        <v>202382247544</v>
      </c>
      <c r="I22" t="s">
        <v>25</v>
      </c>
      <c r="J22">
        <v>7121</v>
      </c>
      <c r="K22">
        <v>7113</v>
      </c>
      <c r="L22">
        <v>45128</v>
      </c>
      <c r="M22" t="s">
        <v>26</v>
      </c>
      <c r="N22" t="s">
        <v>27</v>
      </c>
      <c r="O22">
        <v>62495894</v>
      </c>
    </row>
    <row r="23" spans="1:15" x14ac:dyDescent="0.35">
      <c r="A23">
        <v>6310</v>
      </c>
      <c r="B23" t="s">
        <v>4353</v>
      </c>
      <c r="C23" t="s">
        <v>4354</v>
      </c>
      <c r="D23" t="s">
        <v>32</v>
      </c>
      <c r="E23">
        <v>97850502</v>
      </c>
      <c r="F23" t="s">
        <v>424</v>
      </c>
      <c r="G23" t="s">
        <v>4355</v>
      </c>
      <c r="H23">
        <v>201910907712</v>
      </c>
      <c r="I23" t="s">
        <v>25</v>
      </c>
      <c r="J23">
        <v>7121</v>
      </c>
      <c r="K23">
        <v>7113</v>
      </c>
      <c r="L23">
        <v>45128</v>
      </c>
      <c r="M23" t="s">
        <v>26</v>
      </c>
      <c r="N23" t="s">
        <v>27</v>
      </c>
      <c r="O23">
        <v>97850502</v>
      </c>
    </row>
    <row r="24" spans="1:15" x14ac:dyDescent="0.35">
      <c r="A24">
        <v>7464</v>
      </c>
      <c r="B24" t="s">
        <v>4356</v>
      </c>
      <c r="C24" t="s">
        <v>4357</v>
      </c>
      <c r="D24" t="s">
        <v>32</v>
      </c>
      <c r="E24">
        <v>96333790</v>
      </c>
      <c r="F24" t="s">
        <v>4358</v>
      </c>
      <c r="G24" t="s">
        <v>4359</v>
      </c>
      <c r="H24">
        <v>202332707894</v>
      </c>
      <c r="I24" t="s">
        <v>25</v>
      </c>
      <c r="J24">
        <v>7374</v>
      </c>
      <c r="K24">
        <v>6015</v>
      </c>
      <c r="L24">
        <v>45131</v>
      </c>
      <c r="M24" t="s">
        <v>26</v>
      </c>
      <c r="N24" t="s">
        <v>27</v>
      </c>
      <c r="O24">
        <v>96333790</v>
      </c>
    </row>
    <row r="25" spans="1:15" x14ac:dyDescent="0.35">
      <c r="A25">
        <v>6489</v>
      </c>
      <c r="B25" t="s">
        <v>4360</v>
      </c>
      <c r="C25" t="s">
        <v>4361</v>
      </c>
      <c r="D25" t="s">
        <v>32</v>
      </c>
      <c r="E25">
        <v>96842451</v>
      </c>
      <c r="F25" t="s">
        <v>4362</v>
      </c>
      <c r="G25" t="s">
        <v>4363</v>
      </c>
      <c r="H25" t="s">
        <v>4364</v>
      </c>
      <c r="I25" t="s">
        <v>25</v>
      </c>
      <c r="J25">
        <v>5775</v>
      </c>
      <c r="K25">
        <v>5258</v>
      </c>
      <c r="L25">
        <v>45036</v>
      </c>
      <c r="M25" t="s">
        <v>26</v>
      </c>
      <c r="N25" t="s">
        <v>27</v>
      </c>
      <c r="O25">
        <v>96842451</v>
      </c>
    </row>
    <row r="26" spans="1:15" x14ac:dyDescent="0.35">
      <c r="A26">
        <v>7291</v>
      </c>
      <c r="B26" t="s">
        <v>4367</v>
      </c>
      <c r="C26" t="s">
        <v>4368</v>
      </c>
      <c r="D26" t="s">
        <v>22</v>
      </c>
      <c r="E26">
        <v>96669836</v>
      </c>
      <c r="F26" t="s">
        <v>4369</v>
      </c>
      <c r="G26" t="s">
        <v>4370</v>
      </c>
      <c r="H26">
        <v>202398512584</v>
      </c>
      <c r="I26" t="s">
        <v>25</v>
      </c>
      <c r="J26">
        <v>6016</v>
      </c>
      <c r="K26">
        <v>6015</v>
      </c>
      <c r="L26">
        <v>45117</v>
      </c>
      <c r="M26" t="s">
        <v>26</v>
      </c>
      <c r="N26" t="s">
        <v>27</v>
      </c>
      <c r="O26">
        <v>96669836</v>
      </c>
    </row>
    <row r="27" spans="1:15" x14ac:dyDescent="0.35">
      <c r="A27">
        <v>6312</v>
      </c>
      <c r="B27" t="s">
        <v>3339</v>
      </c>
      <c r="C27" t="s">
        <v>4371</v>
      </c>
      <c r="D27" t="s">
        <v>32</v>
      </c>
      <c r="E27">
        <v>61337461</v>
      </c>
      <c r="F27" t="s">
        <v>4372</v>
      </c>
      <c r="G27" t="s">
        <v>4373</v>
      </c>
      <c r="H27">
        <v>202112313845</v>
      </c>
      <c r="I27" t="s">
        <v>25</v>
      </c>
      <c r="J27">
        <v>7102</v>
      </c>
      <c r="K27">
        <v>7113</v>
      </c>
      <c r="L27">
        <v>45132</v>
      </c>
      <c r="M27" t="s">
        <v>26</v>
      </c>
      <c r="N27" t="s">
        <v>27</v>
      </c>
      <c r="O27">
        <v>61337461</v>
      </c>
    </row>
    <row r="28" spans="1:15" x14ac:dyDescent="0.35">
      <c r="A28">
        <v>6311</v>
      </c>
      <c r="B28" t="s">
        <v>4365</v>
      </c>
      <c r="C28" t="s">
        <v>4374</v>
      </c>
      <c r="D28" t="s">
        <v>32</v>
      </c>
      <c r="E28">
        <v>90331908</v>
      </c>
      <c r="F28" t="s">
        <v>4375</v>
      </c>
      <c r="G28" t="s">
        <v>4366</v>
      </c>
      <c r="H28">
        <v>202384149870</v>
      </c>
      <c r="I28" t="s">
        <v>25</v>
      </c>
      <c r="J28">
        <v>8038</v>
      </c>
      <c r="K28">
        <v>7113</v>
      </c>
      <c r="L28">
        <v>45132</v>
      </c>
      <c r="M28" t="s">
        <v>26</v>
      </c>
      <c r="N28" t="s">
        <v>27</v>
      </c>
      <c r="O28">
        <v>90331908</v>
      </c>
    </row>
    <row r="29" spans="1:15" x14ac:dyDescent="0.35">
      <c r="A29">
        <v>7465</v>
      </c>
      <c r="B29" t="s">
        <v>4376</v>
      </c>
      <c r="C29" t="s">
        <v>4377</v>
      </c>
      <c r="D29" t="s">
        <v>22</v>
      </c>
      <c r="E29">
        <v>66288705</v>
      </c>
      <c r="F29" t="s">
        <v>4378</v>
      </c>
      <c r="G29" t="s">
        <v>4379</v>
      </c>
      <c r="H29">
        <v>202213864862</v>
      </c>
      <c r="I29" t="s">
        <v>25</v>
      </c>
      <c r="J29">
        <v>7203</v>
      </c>
      <c r="K29">
        <v>7201</v>
      </c>
      <c r="L29">
        <v>45132</v>
      </c>
      <c r="M29" t="s">
        <v>26</v>
      </c>
      <c r="N29" t="s">
        <v>27</v>
      </c>
      <c r="O29">
        <v>66288705</v>
      </c>
    </row>
    <row r="30" spans="1:15" x14ac:dyDescent="0.35">
      <c r="A30">
        <v>7292</v>
      </c>
      <c r="B30" t="s">
        <v>4380</v>
      </c>
      <c r="C30" t="s">
        <v>4381</v>
      </c>
      <c r="D30" t="s">
        <v>22</v>
      </c>
      <c r="E30">
        <v>69008056</v>
      </c>
      <c r="F30" t="s">
        <v>4382</v>
      </c>
      <c r="G30" t="s">
        <v>4383</v>
      </c>
      <c r="H30">
        <v>202373033168</v>
      </c>
      <c r="I30" t="s">
        <v>25</v>
      </c>
      <c r="J30">
        <v>6016</v>
      </c>
      <c r="K30">
        <v>6015</v>
      </c>
      <c r="L30">
        <v>45117</v>
      </c>
      <c r="M30" t="s">
        <v>26</v>
      </c>
      <c r="N30" t="s">
        <v>27</v>
      </c>
      <c r="O30">
        <v>69008056</v>
      </c>
    </row>
    <row r="31" spans="1:15" x14ac:dyDescent="0.35">
      <c r="A31">
        <v>6618</v>
      </c>
      <c r="B31" t="s">
        <v>4384</v>
      </c>
      <c r="C31" t="s">
        <v>4385</v>
      </c>
      <c r="D31" t="s">
        <v>32</v>
      </c>
      <c r="E31">
        <v>68800870</v>
      </c>
      <c r="F31" t="s">
        <v>4386</v>
      </c>
      <c r="G31" t="s">
        <v>4387</v>
      </c>
      <c r="H31">
        <v>202276586783</v>
      </c>
      <c r="I31" t="s">
        <v>25</v>
      </c>
      <c r="J31">
        <v>7134</v>
      </c>
      <c r="K31">
        <v>7301</v>
      </c>
      <c r="L31">
        <v>45135</v>
      </c>
      <c r="M31" t="s">
        <v>26</v>
      </c>
      <c r="N31" t="s">
        <v>27</v>
      </c>
      <c r="O31">
        <v>68800870</v>
      </c>
    </row>
    <row r="32" spans="1:15" x14ac:dyDescent="0.35">
      <c r="A32">
        <v>6313</v>
      </c>
      <c r="B32" t="s">
        <v>4388</v>
      </c>
      <c r="C32" t="s">
        <v>4389</v>
      </c>
      <c r="D32" t="s">
        <v>32</v>
      </c>
      <c r="E32">
        <v>62630958</v>
      </c>
      <c r="F32" t="s">
        <v>4390</v>
      </c>
      <c r="G32" t="s">
        <v>4391</v>
      </c>
      <c r="H32">
        <v>202396968705</v>
      </c>
      <c r="I32" t="s">
        <v>25</v>
      </c>
      <c r="J32">
        <v>7102</v>
      </c>
      <c r="K32">
        <v>7113</v>
      </c>
      <c r="L32">
        <v>45131</v>
      </c>
      <c r="M32" t="s">
        <v>26</v>
      </c>
      <c r="N32" t="s">
        <v>27</v>
      </c>
      <c r="O32">
        <v>62630958</v>
      </c>
    </row>
    <row r="33" spans="1:15" x14ac:dyDescent="0.35">
      <c r="A33">
        <v>7458</v>
      </c>
      <c r="B33" t="s">
        <v>4324</v>
      </c>
      <c r="C33" t="s">
        <v>4325</v>
      </c>
      <c r="D33" t="s">
        <v>32</v>
      </c>
      <c r="E33">
        <v>97654194</v>
      </c>
      <c r="F33" t="s">
        <v>2706</v>
      </c>
      <c r="G33" t="s">
        <v>4326</v>
      </c>
      <c r="H33">
        <v>202011411251</v>
      </c>
      <c r="I33" t="s">
        <v>25</v>
      </c>
      <c r="J33">
        <v>7374</v>
      </c>
      <c r="K33">
        <v>6015</v>
      </c>
      <c r="L33">
        <v>45133</v>
      </c>
      <c r="M33" t="s">
        <v>26</v>
      </c>
      <c r="N33" t="s">
        <v>27</v>
      </c>
      <c r="O33">
        <v>97654194</v>
      </c>
    </row>
    <row r="34" spans="1:15" x14ac:dyDescent="0.35">
      <c r="A34">
        <v>7466</v>
      </c>
      <c r="B34" t="s">
        <v>2341</v>
      </c>
      <c r="C34" t="s">
        <v>4392</v>
      </c>
      <c r="D34" t="s">
        <v>32</v>
      </c>
      <c r="E34">
        <v>69240833</v>
      </c>
      <c r="F34" t="s">
        <v>4393</v>
      </c>
      <c r="G34" t="s">
        <v>4394</v>
      </c>
      <c r="H34">
        <v>202295205217</v>
      </c>
      <c r="I34" t="s">
        <v>25</v>
      </c>
      <c r="J34">
        <v>7374</v>
      </c>
      <c r="K34">
        <v>6015</v>
      </c>
      <c r="L34">
        <v>45133</v>
      </c>
      <c r="M34" t="s">
        <v>26</v>
      </c>
      <c r="N34" t="s">
        <v>27</v>
      </c>
      <c r="O34">
        <v>69240833</v>
      </c>
    </row>
    <row r="35" spans="1:15" x14ac:dyDescent="0.35">
      <c r="A35">
        <v>7467</v>
      </c>
      <c r="B35" t="s">
        <v>4395</v>
      </c>
      <c r="C35" t="s">
        <v>4396</v>
      </c>
      <c r="D35" t="s">
        <v>22</v>
      </c>
      <c r="E35">
        <v>53857653</v>
      </c>
      <c r="F35" t="s">
        <v>4397</v>
      </c>
      <c r="G35" t="s">
        <v>4398</v>
      </c>
      <c r="H35">
        <v>202112636780</v>
      </c>
      <c r="I35" t="s">
        <v>25</v>
      </c>
      <c r="J35">
        <v>7374</v>
      </c>
      <c r="K35">
        <v>6015</v>
      </c>
      <c r="L35">
        <v>45133</v>
      </c>
      <c r="M35" t="s">
        <v>26</v>
      </c>
      <c r="N35" t="s">
        <v>27</v>
      </c>
      <c r="O35">
        <v>53857653</v>
      </c>
    </row>
    <row r="36" spans="1:15" x14ac:dyDescent="0.35">
      <c r="A36">
        <v>7468</v>
      </c>
      <c r="B36" t="s">
        <v>4399</v>
      </c>
      <c r="C36" t="s">
        <v>4400</v>
      </c>
      <c r="D36" t="s">
        <v>22</v>
      </c>
      <c r="E36">
        <v>62388925</v>
      </c>
      <c r="F36" t="s">
        <v>4401</v>
      </c>
      <c r="G36" t="s">
        <v>4402</v>
      </c>
      <c r="H36">
        <v>202112369104</v>
      </c>
      <c r="I36" t="s">
        <v>25</v>
      </c>
      <c r="J36">
        <v>3001</v>
      </c>
      <c r="K36">
        <v>5580</v>
      </c>
      <c r="L36">
        <v>45132</v>
      </c>
      <c r="M36" t="s">
        <v>26</v>
      </c>
      <c r="N36" t="s">
        <v>27</v>
      </c>
      <c r="O36">
        <v>62388925</v>
      </c>
    </row>
    <row r="37" spans="1:15" x14ac:dyDescent="0.35">
      <c r="A37">
        <v>6490</v>
      </c>
      <c r="B37" t="s">
        <v>3900</v>
      </c>
      <c r="C37" t="s">
        <v>4403</v>
      </c>
      <c r="D37" t="s">
        <v>22</v>
      </c>
      <c r="E37">
        <v>51382003</v>
      </c>
      <c r="F37" t="s">
        <v>4404</v>
      </c>
      <c r="G37" t="s">
        <v>4405</v>
      </c>
      <c r="H37">
        <v>202397093412</v>
      </c>
      <c r="I37" t="s">
        <v>25</v>
      </c>
      <c r="J37">
        <v>5251</v>
      </c>
      <c r="K37">
        <v>5258</v>
      </c>
      <c r="L37">
        <v>45131</v>
      </c>
      <c r="M37" t="s">
        <v>26</v>
      </c>
      <c r="N37" t="s">
        <v>27</v>
      </c>
      <c r="O37">
        <v>51382003</v>
      </c>
    </row>
    <row r="38" spans="1:15" x14ac:dyDescent="0.35">
      <c r="A38">
        <v>6484</v>
      </c>
      <c r="B38" t="s">
        <v>4406</v>
      </c>
      <c r="C38" t="s">
        <v>4407</v>
      </c>
      <c r="D38" t="s">
        <v>32</v>
      </c>
      <c r="E38">
        <v>66841269</v>
      </c>
      <c r="F38" t="s">
        <v>4409</v>
      </c>
      <c r="G38" t="s">
        <v>4410</v>
      </c>
      <c r="H38">
        <v>202113452802</v>
      </c>
      <c r="I38" t="s">
        <v>25</v>
      </c>
      <c r="J38">
        <v>5579</v>
      </c>
      <c r="K38">
        <v>5258</v>
      </c>
      <c r="L38">
        <v>45005</v>
      </c>
      <c r="M38" t="s">
        <v>26</v>
      </c>
      <c r="N38" t="s">
        <v>27</v>
      </c>
      <c r="O38">
        <v>66841269</v>
      </c>
    </row>
    <row r="39" spans="1:15" x14ac:dyDescent="0.35">
      <c r="A39">
        <v>6295</v>
      </c>
      <c r="B39" t="s">
        <v>4411</v>
      </c>
      <c r="C39" t="s">
        <v>4412</v>
      </c>
      <c r="D39" t="s">
        <v>32</v>
      </c>
      <c r="E39">
        <v>67426130</v>
      </c>
      <c r="F39" t="s">
        <v>614</v>
      </c>
      <c r="G39" t="s">
        <v>4413</v>
      </c>
      <c r="H39">
        <v>0</v>
      </c>
      <c r="I39" t="s">
        <v>25</v>
      </c>
      <c r="J39">
        <v>8038</v>
      </c>
      <c r="K39">
        <v>7113</v>
      </c>
      <c r="L39">
        <v>45034</v>
      </c>
      <c r="M39" t="s">
        <v>26</v>
      </c>
      <c r="N39" t="s">
        <v>27</v>
      </c>
      <c r="O39">
        <v>67426130</v>
      </c>
    </row>
    <row r="40" spans="1:15" x14ac:dyDescent="0.35">
      <c r="A40">
        <v>3070</v>
      </c>
      <c r="B40" t="s">
        <v>4414</v>
      </c>
      <c r="C40" t="s">
        <v>4415</v>
      </c>
      <c r="D40" t="s">
        <v>22</v>
      </c>
      <c r="E40">
        <v>67977915</v>
      </c>
      <c r="F40" t="s">
        <v>4416</v>
      </c>
      <c r="G40" t="s">
        <v>4417</v>
      </c>
      <c r="H40">
        <v>0</v>
      </c>
      <c r="I40" t="s">
        <v>25</v>
      </c>
      <c r="J40">
        <v>5808</v>
      </c>
      <c r="K40">
        <v>5721</v>
      </c>
      <c r="L40">
        <v>45016</v>
      </c>
      <c r="M40" t="s">
        <v>26</v>
      </c>
      <c r="N40" t="s">
        <v>27</v>
      </c>
      <c r="O40">
        <v>67977915</v>
      </c>
    </row>
    <row r="41" spans="1:15" x14ac:dyDescent="0.35">
      <c r="A41">
        <v>6087</v>
      </c>
      <c r="B41" t="s">
        <v>2755</v>
      </c>
      <c r="C41" t="s">
        <v>457</v>
      </c>
      <c r="D41" t="s">
        <v>22</v>
      </c>
      <c r="E41">
        <v>62209094</v>
      </c>
      <c r="F41">
        <v>62209094</v>
      </c>
      <c r="G41" t="s">
        <v>4275</v>
      </c>
      <c r="H41">
        <v>2602703004</v>
      </c>
      <c r="I41" t="s">
        <v>25</v>
      </c>
      <c r="J41">
        <v>6016</v>
      </c>
      <c r="K41">
        <v>6015</v>
      </c>
      <c r="L41">
        <v>45022</v>
      </c>
      <c r="M41" t="s">
        <v>26</v>
      </c>
      <c r="N41" t="s">
        <v>27</v>
      </c>
      <c r="O41">
        <v>62209094</v>
      </c>
    </row>
    <row r="42" spans="1:15" x14ac:dyDescent="0.35">
      <c r="A42">
        <v>6088</v>
      </c>
      <c r="B42" t="s">
        <v>4276</v>
      </c>
      <c r="C42" t="s">
        <v>4277</v>
      </c>
      <c r="D42" t="s">
        <v>32</v>
      </c>
      <c r="E42">
        <v>97401753</v>
      </c>
      <c r="F42" t="s">
        <v>2441</v>
      </c>
      <c r="G42" t="s">
        <v>4278</v>
      </c>
      <c r="H42">
        <v>201910964349</v>
      </c>
      <c r="I42" t="s">
        <v>25</v>
      </c>
      <c r="J42">
        <v>6079</v>
      </c>
      <c r="K42">
        <v>6015</v>
      </c>
      <c r="L42">
        <v>45034</v>
      </c>
      <c r="M42" t="s">
        <v>26</v>
      </c>
      <c r="N42" t="s">
        <v>27</v>
      </c>
      <c r="O42">
        <v>97401753</v>
      </c>
    </row>
    <row r="43" spans="1:15" x14ac:dyDescent="0.35">
      <c r="A43">
        <v>6089</v>
      </c>
      <c r="B43" t="s">
        <v>4279</v>
      </c>
      <c r="C43" t="s">
        <v>4280</v>
      </c>
      <c r="D43" t="s">
        <v>32</v>
      </c>
      <c r="E43">
        <v>96782028</v>
      </c>
      <c r="F43" t="s">
        <v>2430</v>
      </c>
      <c r="G43" t="s">
        <v>4282</v>
      </c>
      <c r="H43">
        <v>202214004984</v>
      </c>
      <c r="I43" t="s">
        <v>25</v>
      </c>
      <c r="J43">
        <v>6079</v>
      </c>
      <c r="K43">
        <v>6015</v>
      </c>
      <c r="L43">
        <v>45034</v>
      </c>
      <c r="M43" t="s">
        <v>26</v>
      </c>
      <c r="N43" t="s">
        <v>27</v>
      </c>
      <c r="O43">
        <v>96782028</v>
      </c>
    </row>
    <row r="44" spans="1:15" x14ac:dyDescent="0.35">
      <c r="A44">
        <v>6090</v>
      </c>
      <c r="B44" t="s">
        <v>4418</v>
      </c>
      <c r="C44" t="s">
        <v>4419</v>
      </c>
      <c r="D44" t="s">
        <v>32</v>
      </c>
      <c r="E44">
        <v>64813222</v>
      </c>
      <c r="F44" t="s">
        <v>2430</v>
      </c>
      <c r="G44" t="s">
        <v>4420</v>
      </c>
      <c r="H44">
        <v>202335746881</v>
      </c>
      <c r="I44" t="s">
        <v>25</v>
      </c>
      <c r="J44">
        <v>6079</v>
      </c>
      <c r="K44">
        <v>6015</v>
      </c>
      <c r="L44">
        <v>45034</v>
      </c>
      <c r="M44" t="s">
        <v>26</v>
      </c>
      <c r="N44" t="s">
        <v>27</v>
      </c>
      <c r="O44">
        <v>64813222</v>
      </c>
    </row>
    <row r="45" spans="1:15" x14ac:dyDescent="0.35">
      <c r="A45">
        <v>304</v>
      </c>
      <c r="B45" t="s">
        <v>4421</v>
      </c>
      <c r="D45" t="s">
        <v>32</v>
      </c>
      <c r="I45" t="s">
        <v>25</v>
      </c>
      <c r="L45">
        <v>45034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25" priority="4"/>
  </conditionalFormatting>
  <conditionalFormatting sqref="B2:B1048576">
    <cfRule type="duplicateValues" dxfId="24" priority="3"/>
  </conditionalFormatting>
  <conditionalFormatting sqref="A1">
    <cfRule type="duplicateValues" dxfId="23" priority="2"/>
  </conditionalFormatting>
  <conditionalFormatting sqref="B1">
    <cfRule type="duplicateValues" dxfId="22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H10" sqref="H10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6087</v>
      </c>
      <c r="B3" t="s">
        <v>2755</v>
      </c>
      <c r="C3" t="s">
        <v>457</v>
      </c>
      <c r="D3" t="s">
        <v>22</v>
      </c>
      <c r="E3">
        <v>62209094</v>
      </c>
      <c r="F3">
        <v>62209094</v>
      </c>
      <c r="G3" t="s">
        <v>4275</v>
      </c>
      <c r="H3">
        <v>2602703004</v>
      </c>
      <c r="I3" t="s">
        <v>25</v>
      </c>
      <c r="J3">
        <v>6016</v>
      </c>
      <c r="K3">
        <v>6015</v>
      </c>
      <c r="L3">
        <v>45022</v>
      </c>
      <c r="M3" t="s">
        <v>26</v>
      </c>
      <c r="N3" t="s">
        <v>27</v>
      </c>
      <c r="O3">
        <v>62209094</v>
      </c>
    </row>
    <row r="4" spans="1:16" x14ac:dyDescent="0.35">
      <c r="A4">
        <v>6088</v>
      </c>
      <c r="B4" t="s">
        <v>4276</v>
      </c>
      <c r="C4" t="s">
        <v>4277</v>
      </c>
      <c r="D4" t="s">
        <v>32</v>
      </c>
      <c r="E4">
        <v>97401753</v>
      </c>
      <c r="F4" t="s">
        <v>2441</v>
      </c>
      <c r="G4" t="s">
        <v>4278</v>
      </c>
      <c r="H4">
        <v>201910964349</v>
      </c>
      <c r="I4" t="s">
        <v>25</v>
      </c>
      <c r="J4">
        <v>7134</v>
      </c>
      <c r="K4">
        <v>7301</v>
      </c>
      <c r="L4">
        <v>45034</v>
      </c>
      <c r="M4" t="s">
        <v>26</v>
      </c>
      <c r="N4" t="s">
        <v>27</v>
      </c>
      <c r="O4">
        <v>97401753</v>
      </c>
    </row>
    <row r="5" spans="1:16" x14ac:dyDescent="0.35">
      <c r="A5">
        <v>6089</v>
      </c>
      <c r="B5" t="s">
        <v>4279</v>
      </c>
      <c r="C5" t="s">
        <v>4280</v>
      </c>
      <c r="D5" t="s">
        <v>32</v>
      </c>
      <c r="E5">
        <v>96782028</v>
      </c>
      <c r="F5" t="s">
        <v>2430</v>
      </c>
      <c r="G5" t="s">
        <v>4282</v>
      </c>
      <c r="H5">
        <v>202214004984</v>
      </c>
      <c r="I5" t="s">
        <v>25</v>
      </c>
      <c r="J5">
        <v>7134</v>
      </c>
      <c r="K5">
        <v>7301</v>
      </c>
      <c r="L5">
        <v>45034</v>
      </c>
      <c r="M5" t="s">
        <v>26</v>
      </c>
      <c r="N5" t="s">
        <v>27</v>
      </c>
      <c r="O5">
        <v>96782028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21" priority="4"/>
  </conditionalFormatting>
  <conditionalFormatting sqref="B2:B1048576">
    <cfRule type="duplicateValues" dxfId="20" priority="3"/>
  </conditionalFormatting>
  <conditionalFormatting sqref="A1">
    <cfRule type="duplicateValues" dxfId="19" priority="2"/>
  </conditionalFormatting>
  <conditionalFormatting sqref="B1">
    <cfRule type="duplicateValues" dxfId="18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C6" sqref="C6"/>
    </sheetView>
  </sheetViews>
  <sheetFormatPr baseColWidth="10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7288</v>
      </c>
      <c r="B3" t="s">
        <v>4106</v>
      </c>
      <c r="C3" t="s">
        <v>4107</v>
      </c>
      <c r="D3" t="s">
        <v>22</v>
      </c>
      <c r="E3">
        <v>51281270</v>
      </c>
      <c r="F3" t="s">
        <v>688</v>
      </c>
      <c r="G3" t="s">
        <v>4108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35">
      <c r="A4">
        <v>7440</v>
      </c>
      <c r="B4" t="s">
        <v>4109</v>
      </c>
      <c r="C4" t="s">
        <v>4110</v>
      </c>
      <c r="D4" t="s">
        <v>22</v>
      </c>
      <c r="E4">
        <v>90401640</v>
      </c>
      <c r="F4" t="s">
        <v>4111</v>
      </c>
      <c r="G4" t="s">
        <v>4112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35">
      <c r="A5">
        <v>7441</v>
      </c>
      <c r="B5" t="s">
        <v>4113</v>
      </c>
      <c r="C5" t="s">
        <v>4114</v>
      </c>
      <c r="D5" t="s">
        <v>32</v>
      </c>
      <c r="E5">
        <v>50863955</v>
      </c>
      <c r="F5" t="s">
        <v>306</v>
      </c>
      <c r="G5" t="s">
        <v>4115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35">
      <c r="A6">
        <v>7442</v>
      </c>
      <c r="B6" t="s">
        <v>4116</v>
      </c>
      <c r="C6" t="s">
        <v>4117</v>
      </c>
      <c r="D6" t="s">
        <v>32</v>
      </c>
      <c r="E6">
        <v>66292137</v>
      </c>
      <c r="F6" t="s">
        <v>4118</v>
      </c>
      <c r="G6" t="s">
        <v>4119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35">
      <c r="A7">
        <v>7443</v>
      </c>
      <c r="B7" t="s">
        <v>4120</v>
      </c>
      <c r="C7" t="s">
        <v>4121</v>
      </c>
      <c r="D7" t="s">
        <v>22</v>
      </c>
      <c r="E7">
        <v>66396619</v>
      </c>
      <c r="F7" t="s">
        <v>2725</v>
      </c>
      <c r="G7" t="s">
        <v>4122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35">
      <c r="A8">
        <v>7444</v>
      </c>
      <c r="B8" t="s">
        <v>4123</v>
      </c>
      <c r="C8" t="s">
        <v>4124</v>
      </c>
      <c r="D8" t="s">
        <v>32</v>
      </c>
      <c r="E8">
        <v>61753196</v>
      </c>
      <c r="F8" t="s">
        <v>4125</v>
      </c>
      <c r="G8" t="s">
        <v>4126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35">
      <c r="A9">
        <v>7445</v>
      </c>
      <c r="B9" t="s">
        <v>4127</v>
      </c>
      <c r="C9" t="s">
        <v>4128</v>
      </c>
      <c r="D9" t="s">
        <v>32</v>
      </c>
      <c r="E9">
        <v>67720879</v>
      </c>
      <c r="F9" t="s">
        <v>4129</v>
      </c>
      <c r="G9" t="s">
        <v>4130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35">
      <c r="A10">
        <v>7446</v>
      </c>
      <c r="B10" t="s">
        <v>4131</v>
      </c>
      <c r="C10" t="s">
        <v>3572</v>
      </c>
      <c r="D10" t="s">
        <v>32</v>
      </c>
      <c r="E10">
        <v>61365741</v>
      </c>
      <c r="F10" t="s">
        <v>4125</v>
      </c>
      <c r="G10" t="s">
        <v>4132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35">
      <c r="A11">
        <v>7447</v>
      </c>
      <c r="B11" t="s">
        <v>4133</v>
      </c>
      <c r="C11" t="s">
        <v>4134</v>
      </c>
      <c r="D11" t="s">
        <v>32</v>
      </c>
      <c r="E11">
        <v>61016438</v>
      </c>
      <c r="F11" t="s">
        <v>4135</v>
      </c>
      <c r="G11" t="s">
        <v>4136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35">
      <c r="A12">
        <v>7448</v>
      </c>
      <c r="B12" t="s">
        <v>4137</v>
      </c>
      <c r="C12" t="s">
        <v>4138</v>
      </c>
      <c r="D12" t="s">
        <v>32</v>
      </c>
      <c r="E12">
        <v>97969817</v>
      </c>
      <c r="F12" t="s">
        <v>462</v>
      </c>
      <c r="G12" t="s">
        <v>4139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35">
      <c r="A13">
        <v>7449</v>
      </c>
      <c r="B13" t="s">
        <v>4140</v>
      </c>
      <c r="C13" t="s">
        <v>4141</v>
      </c>
      <c r="D13" t="s">
        <v>32</v>
      </c>
      <c r="E13">
        <v>97625780</v>
      </c>
      <c r="F13" t="s">
        <v>864</v>
      </c>
      <c r="G13" t="s">
        <v>4142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35">
      <c r="A14">
        <v>7450</v>
      </c>
      <c r="B14" t="s">
        <v>4143</v>
      </c>
      <c r="C14" t="s">
        <v>4144</v>
      </c>
      <c r="D14" t="s">
        <v>22</v>
      </c>
      <c r="E14">
        <v>57830109</v>
      </c>
      <c r="F14" t="s">
        <v>2163</v>
      </c>
      <c r="G14" t="s">
        <v>4145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35">
      <c r="A15">
        <v>5905</v>
      </c>
      <c r="B15" t="s">
        <v>4146</v>
      </c>
      <c r="C15" t="s">
        <v>4147</v>
      </c>
      <c r="D15" t="s">
        <v>32</v>
      </c>
      <c r="E15">
        <v>57840340</v>
      </c>
      <c r="F15" t="s">
        <v>4148</v>
      </c>
      <c r="G15" t="s">
        <v>4149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35">
      <c r="A16">
        <v>3075</v>
      </c>
      <c r="B16" t="s">
        <v>4150</v>
      </c>
      <c r="C16" t="s">
        <v>4151</v>
      </c>
      <c r="D16" t="s">
        <v>32</v>
      </c>
      <c r="E16">
        <v>67201443</v>
      </c>
      <c r="F16" t="s">
        <v>649</v>
      </c>
      <c r="G16" t="s">
        <v>4152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35">
      <c r="A17">
        <v>7431</v>
      </c>
      <c r="B17" t="s">
        <v>591</v>
      </c>
      <c r="C17" t="s">
        <v>4153</v>
      </c>
      <c r="D17" t="s">
        <v>22</v>
      </c>
      <c r="E17">
        <v>51389988</v>
      </c>
      <c r="F17" t="s">
        <v>2772</v>
      </c>
      <c r="G17" t="s">
        <v>4154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35">
      <c r="A18">
        <v>7432</v>
      </c>
      <c r="B18" t="s">
        <v>4155</v>
      </c>
      <c r="C18" t="s">
        <v>4156</v>
      </c>
      <c r="D18" t="s">
        <v>32</v>
      </c>
      <c r="E18">
        <v>62541651</v>
      </c>
      <c r="F18" t="s">
        <v>4157</v>
      </c>
      <c r="G18" t="s">
        <v>4158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35">
      <c r="A19">
        <v>7433</v>
      </c>
      <c r="B19" t="s">
        <v>476</v>
      </c>
      <c r="C19" t="s">
        <v>4159</v>
      </c>
      <c r="D19" t="s">
        <v>22</v>
      </c>
      <c r="E19">
        <v>91264664</v>
      </c>
      <c r="F19" t="s">
        <v>4161</v>
      </c>
      <c r="G19" t="s">
        <v>4162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35">
      <c r="A20">
        <v>7287</v>
      </c>
      <c r="B20" t="s">
        <v>4166</v>
      </c>
      <c r="C20" t="s">
        <v>2109</v>
      </c>
      <c r="D20" t="s">
        <v>32</v>
      </c>
      <c r="E20">
        <v>61113084</v>
      </c>
      <c r="F20" t="s">
        <v>688</v>
      </c>
      <c r="G20" t="s">
        <v>4167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35">
      <c r="A21">
        <v>3076</v>
      </c>
      <c r="B21" t="s">
        <v>3542</v>
      </c>
      <c r="C21" t="s">
        <v>4168</v>
      </c>
      <c r="D21" t="s">
        <v>32</v>
      </c>
      <c r="E21">
        <v>53737070</v>
      </c>
      <c r="F21" t="s">
        <v>4169</v>
      </c>
      <c r="G21" t="s">
        <v>4170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35">
      <c r="A22">
        <v>6615</v>
      </c>
      <c r="B22" t="s">
        <v>3127</v>
      </c>
      <c r="C22" t="s">
        <v>4171</v>
      </c>
      <c r="D22" t="s">
        <v>22</v>
      </c>
      <c r="E22">
        <v>67528632</v>
      </c>
      <c r="F22" t="s">
        <v>653</v>
      </c>
      <c r="G22" t="s">
        <v>4172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3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4173</v>
      </c>
      <c r="G23" t="s">
        <v>4174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35">
      <c r="A24">
        <v>7435</v>
      </c>
      <c r="B24" t="s">
        <v>4175</v>
      </c>
      <c r="C24" t="s">
        <v>4176</v>
      </c>
      <c r="D24" t="s">
        <v>32</v>
      </c>
      <c r="E24">
        <v>61575013</v>
      </c>
      <c r="F24" t="s">
        <v>4177</v>
      </c>
      <c r="G24" t="s">
        <v>4178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35">
      <c r="A25">
        <v>7436</v>
      </c>
      <c r="B25" t="s">
        <v>591</v>
      </c>
      <c r="C25" t="s">
        <v>4179</v>
      </c>
      <c r="D25" t="s">
        <v>32</v>
      </c>
      <c r="E25">
        <v>66276584</v>
      </c>
      <c r="F25" t="s">
        <v>4180</v>
      </c>
      <c r="G25" t="s">
        <v>4181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35">
      <c r="A26">
        <v>7437</v>
      </c>
      <c r="B26" t="s">
        <v>4182</v>
      </c>
      <c r="C26" t="s">
        <v>946</v>
      </c>
      <c r="D26" t="s">
        <v>32</v>
      </c>
      <c r="E26">
        <v>96017427</v>
      </c>
      <c r="F26" t="s">
        <v>3447</v>
      </c>
      <c r="G26" t="s">
        <v>4183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35">
      <c r="A27">
        <v>7438</v>
      </c>
      <c r="B27" t="s">
        <v>4184</v>
      </c>
      <c r="C27" t="s">
        <v>4185</v>
      </c>
      <c r="D27" t="s">
        <v>32</v>
      </c>
      <c r="E27">
        <v>96906854</v>
      </c>
      <c r="F27" t="s">
        <v>4186</v>
      </c>
      <c r="G27" t="s">
        <v>4187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35">
      <c r="A28">
        <v>7439</v>
      </c>
      <c r="B28" t="s">
        <v>4188</v>
      </c>
      <c r="C28" t="s">
        <v>4189</v>
      </c>
      <c r="D28" t="s">
        <v>32</v>
      </c>
      <c r="E28">
        <v>66658712</v>
      </c>
      <c r="F28" t="s">
        <v>2772</v>
      </c>
      <c r="G28" t="s">
        <v>4190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35">
      <c r="A29">
        <v>3077</v>
      </c>
      <c r="B29" t="s">
        <v>4191</v>
      </c>
      <c r="C29" t="s">
        <v>4192</v>
      </c>
      <c r="D29" t="s">
        <v>32</v>
      </c>
      <c r="E29">
        <v>61456103</v>
      </c>
      <c r="F29" t="s">
        <v>4193</v>
      </c>
      <c r="G29" t="s">
        <v>4194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35">
      <c r="A30">
        <v>7429</v>
      </c>
      <c r="B30" t="s">
        <v>4163</v>
      </c>
      <c r="C30" t="s">
        <v>4164</v>
      </c>
      <c r="D30" t="s">
        <v>32</v>
      </c>
      <c r="E30">
        <v>91551102</v>
      </c>
      <c r="F30" t="s">
        <v>4195</v>
      </c>
      <c r="G30" t="s">
        <v>4165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35">
      <c r="A31">
        <v>6614</v>
      </c>
      <c r="B31" t="s">
        <v>4196</v>
      </c>
      <c r="C31" t="s">
        <v>4197</v>
      </c>
      <c r="D31" t="s">
        <v>32</v>
      </c>
      <c r="E31">
        <v>67703571</v>
      </c>
      <c r="F31" t="s">
        <v>4198</v>
      </c>
      <c r="G31" t="s">
        <v>4199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35">
      <c r="A32">
        <v>7430</v>
      </c>
      <c r="B32" t="s">
        <v>4200</v>
      </c>
      <c r="C32" t="s">
        <v>4201</v>
      </c>
      <c r="D32" t="s">
        <v>32</v>
      </c>
      <c r="E32">
        <v>96058751</v>
      </c>
      <c r="F32" t="s">
        <v>4202</v>
      </c>
      <c r="G32" t="s">
        <v>4203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35">
      <c r="A33">
        <v>6307</v>
      </c>
      <c r="B33" t="s">
        <v>4204</v>
      </c>
      <c r="C33" t="s">
        <v>4205</v>
      </c>
      <c r="D33" t="s">
        <v>32</v>
      </c>
      <c r="E33">
        <v>97133616</v>
      </c>
      <c r="F33" t="s">
        <v>614</v>
      </c>
      <c r="G33" t="s">
        <v>4206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35">
      <c r="A34">
        <v>6488</v>
      </c>
      <c r="B34" t="s">
        <v>4207</v>
      </c>
      <c r="C34" t="s">
        <v>4208</v>
      </c>
      <c r="D34" t="s">
        <v>22</v>
      </c>
      <c r="E34">
        <v>22990647146</v>
      </c>
      <c r="F34" t="s">
        <v>4209</v>
      </c>
      <c r="G34" t="s">
        <v>4210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35">
      <c r="A35">
        <v>7428</v>
      </c>
      <c r="B35" t="s">
        <v>4211</v>
      </c>
      <c r="C35" t="s">
        <v>4212</v>
      </c>
      <c r="D35" t="s">
        <v>32</v>
      </c>
      <c r="E35">
        <v>51858435</v>
      </c>
      <c r="F35" t="s">
        <v>4213</v>
      </c>
      <c r="G35" t="s">
        <v>4214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35">
      <c r="A36">
        <v>6612</v>
      </c>
      <c r="B36" t="s">
        <v>4215</v>
      </c>
      <c r="C36" t="s">
        <v>4216</v>
      </c>
      <c r="D36" t="s">
        <v>22</v>
      </c>
      <c r="E36">
        <v>42085188</v>
      </c>
      <c r="F36" t="s">
        <v>4217</v>
      </c>
      <c r="G36" t="s">
        <v>4218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35">
      <c r="A37">
        <v>8156</v>
      </c>
      <c r="B37" t="s">
        <v>4219</v>
      </c>
      <c r="C37" t="s">
        <v>4220</v>
      </c>
      <c r="D37" t="s">
        <v>22</v>
      </c>
      <c r="E37">
        <v>69886869</v>
      </c>
      <c r="F37" t="s">
        <v>4221</v>
      </c>
      <c r="G37" t="s">
        <v>4222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35">
      <c r="A38">
        <v>6306</v>
      </c>
      <c r="B38" t="s">
        <v>4256</v>
      </c>
      <c r="C38" t="s">
        <v>4257</v>
      </c>
      <c r="D38" t="s">
        <v>32</v>
      </c>
      <c r="E38">
        <v>97109443</v>
      </c>
      <c r="F38" t="s">
        <v>614</v>
      </c>
      <c r="G38" t="s">
        <v>4258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35">
      <c r="A39">
        <v>6610</v>
      </c>
      <c r="B39" t="s">
        <v>633</v>
      </c>
      <c r="C39" t="s">
        <v>4259</v>
      </c>
      <c r="D39" t="s">
        <v>32</v>
      </c>
      <c r="E39">
        <v>62249527</v>
      </c>
      <c r="F39" t="s">
        <v>4260</v>
      </c>
      <c r="G39" t="s">
        <v>4261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3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4262</v>
      </c>
      <c r="G40" t="s">
        <v>4263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35">
      <c r="A41">
        <v>3074</v>
      </c>
      <c r="B41" t="s">
        <v>4264</v>
      </c>
      <c r="C41" t="s">
        <v>4265</v>
      </c>
      <c r="D41" t="s">
        <v>22</v>
      </c>
      <c r="E41">
        <v>68292689</v>
      </c>
      <c r="F41" t="s">
        <v>4266</v>
      </c>
      <c r="G41" t="s">
        <v>4267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35">
      <c r="A42">
        <v>6487</v>
      </c>
      <c r="B42" t="s">
        <v>4268</v>
      </c>
      <c r="C42" t="s">
        <v>4269</v>
      </c>
      <c r="D42" t="s">
        <v>22</v>
      </c>
      <c r="E42" t="s">
        <v>4271</v>
      </c>
      <c r="F42" t="s">
        <v>4270</v>
      </c>
      <c r="G42" t="s">
        <v>4272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4271</v>
      </c>
    </row>
    <row r="43" spans="1:15" x14ac:dyDescent="0.35">
      <c r="A43">
        <v>7285</v>
      </c>
      <c r="B43" t="s">
        <v>4223</v>
      </c>
      <c r="C43" t="s">
        <v>4224</v>
      </c>
      <c r="D43" t="s">
        <v>22</v>
      </c>
      <c r="E43">
        <v>61077453</v>
      </c>
      <c r="F43" t="s">
        <v>688</v>
      </c>
      <c r="G43" t="s">
        <v>4225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35">
      <c r="A44">
        <v>6302</v>
      </c>
      <c r="B44" t="s">
        <v>4226</v>
      </c>
      <c r="C44" t="s">
        <v>4227</v>
      </c>
      <c r="D44" t="s">
        <v>32</v>
      </c>
      <c r="E44">
        <v>66295168</v>
      </c>
      <c r="F44" t="s">
        <v>614</v>
      </c>
      <c r="G44" t="s">
        <v>4228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35">
      <c r="A45">
        <v>6303</v>
      </c>
      <c r="B45" t="s">
        <v>4229</v>
      </c>
      <c r="C45" t="s">
        <v>4230</v>
      </c>
      <c r="D45" t="s">
        <v>32</v>
      </c>
      <c r="E45">
        <v>97713592</v>
      </c>
      <c r="F45" t="s">
        <v>2431</v>
      </c>
      <c r="G45" t="s">
        <v>4231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35">
      <c r="A46">
        <v>6304</v>
      </c>
      <c r="B46" t="s">
        <v>4232</v>
      </c>
      <c r="C46" t="s">
        <v>4233</v>
      </c>
      <c r="D46" t="s">
        <v>32</v>
      </c>
      <c r="E46">
        <v>96347674</v>
      </c>
      <c r="F46" t="s">
        <v>2431</v>
      </c>
      <c r="G46" t="s">
        <v>4234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35">
      <c r="A47">
        <v>6305</v>
      </c>
      <c r="B47" t="s">
        <v>4235</v>
      </c>
      <c r="C47" t="s">
        <v>4236</v>
      </c>
      <c r="D47" t="s">
        <v>32</v>
      </c>
      <c r="E47">
        <v>67575661</v>
      </c>
      <c r="F47" t="s">
        <v>2431</v>
      </c>
      <c r="G47" t="s">
        <v>4237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35">
      <c r="A48">
        <v>7286</v>
      </c>
      <c r="B48" t="s">
        <v>4238</v>
      </c>
      <c r="C48" t="s">
        <v>4239</v>
      </c>
      <c r="D48" t="s">
        <v>32</v>
      </c>
      <c r="E48">
        <v>66288484</v>
      </c>
      <c r="F48" t="s">
        <v>4240</v>
      </c>
      <c r="G48" t="s">
        <v>4241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35">
      <c r="A49">
        <v>6606</v>
      </c>
      <c r="B49" t="s">
        <v>4242</v>
      </c>
      <c r="C49" t="s">
        <v>4243</v>
      </c>
      <c r="D49" t="s">
        <v>32</v>
      </c>
      <c r="E49">
        <v>96071282</v>
      </c>
      <c r="F49" t="s">
        <v>4244</v>
      </c>
      <c r="G49" t="s">
        <v>4245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35">
      <c r="A50">
        <v>6094</v>
      </c>
      <c r="B50" t="s">
        <v>4092</v>
      </c>
      <c r="C50" t="s">
        <v>4093</v>
      </c>
      <c r="D50" t="s">
        <v>32</v>
      </c>
      <c r="E50">
        <v>67549841</v>
      </c>
      <c r="F50" t="s">
        <v>4094</v>
      </c>
      <c r="G50" t="s">
        <v>4095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35">
      <c r="A51">
        <v>6607</v>
      </c>
      <c r="B51" t="s">
        <v>4246</v>
      </c>
      <c r="C51" t="s">
        <v>3762</v>
      </c>
      <c r="D51" t="s">
        <v>32</v>
      </c>
      <c r="E51">
        <v>67648158</v>
      </c>
      <c r="F51" t="s">
        <v>4247</v>
      </c>
      <c r="G51" t="s">
        <v>4248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35">
      <c r="A52">
        <v>6608</v>
      </c>
      <c r="B52" t="s">
        <v>526</v>
      </c>
      <c r="C52" t="s">
        <v>4249</v>
      </c>
      <c r="D52" t="s">
        <v>32</v>
      </c>
      <c r="E52">
        <v>97215629</v>
      </c>
      <c r="F52" t="s">
        <v>4250</v>
      </c>
      <c r="G52" t="s">
        <v>4251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35">
      <c r="A53">
        <v>6609</v>
      </c>
      <c r="B53" t="s">
        <v>4252</v>
      </c>
      <c r="C53" t="s">
        <v>4253</v>
      </c>
      <c r="D53" t="s">
        <v>22</v>
      </c>
      <c r="E53">
        <v>53359746</v>
      </c>
      <c r="F53" t="s">
        <v>4254</v>
      </c>
      <c r="G53" t="s">
        <v>4255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3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3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3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3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7" priority="4"/>
  </conditionalFormatting>
  <conditionalFormatting sqref="B2:B1048576">
    <cfRule type="duplicateValues" dxfId="16" priority="3"/>
  </conditionalFormatting>
  <conditionalFormatting sqref="A1">
    <cfRule type="duplicateValues" dxfId="15" priority="2"/>
  </conditionalFormatting>
  <conditionalFormatting sqref="B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11" sqref="C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4273</v>
      </c>
      <c r="M3" t="s">
        <v>26</v>
      </c>
      <c r="N3" t="s">
        <v>27</v>
      </c>
      <c r="O3">
        <v>96344476</v>
      </c>
    </row>
    <row r="4" spans="1:16" x14ac:dyDescent="0.3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4273</v>
      </c>
      <c r="M4" t="s">
        <v>26</v>
      </c>
      <c r="N4" t="s">
        <v>27</v>
      </c>
      <c r="O4">
        <v>90924023</v>
      </c>
    </row>
    <row r="5" spans="1:16" x14ac:dyDescent="0.3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4273</v>
      </c>
      <c r="M5" t="s">
        <v>26</v>
      </c>
      <c r="N5" t="s">
        <v>27</v>
      </c>
      <c r="O5">
        <v>97415691</v>
      </c>
    </row>
    <row r="6" spans="1:16" x14ac:dyDescent="0.3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4273</v>
      </c>
      <c r="M6" t="s">
        <v>26</v>
      </c>
      <c r="N6" t="s">
        <v>27</v>
      </c>
      <c r="O6">
        <v>62298997</v>
      </c>
    </row>
    <row r="7" spans="1:16" x14ac:dyDescent="0.3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4274</v>
      </c>
      <c r="M7" t="s">
        <v>26</v>
      </c>
      <c r="N7" t="s">
        <v>27</v>
      </c>
      <c r="O7">
        <v>96748670</v>
      </c>
    </row>
    <row r="8" spans="1:16" x14ac:dyDescent="0.35">
      <c r="A8">
        <v>6608</v>
      </c>
      <c r="B8" t="s">
        <v>526</v>
      </c>
      <c r="C8" t="s">
        <v>4249</v>
      </c>
      <c r="D8" t="s">
        <v>32</v>
      </c>
      <c r="E8">
        <v>97215629</v>
      </c>
      <c r="F8" t="s">
        <v>4250</v>
      </c>
      <c r="G8" t="s">
        <v>4251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35">
      <c r="G9" s="26"/>
    </row>
    <row r="11" spans="1:16" x14ac:dyDescent="0.3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9" workbookViewId="0">
      <selection activeCell="B22" sqref="B22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3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3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3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3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3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3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4104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3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3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4105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3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3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3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3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3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3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3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35">
      <c r="A19">
        <v>7283</v>
      </c>
      <c r="B19" t="s">
        <v>4088</v>
      </c>
      <c r="C19" t="s">
        <v>4089</v>
      </c>
      <c r="D19" t="s">
        <v>32</v>
      </c>
      <c r="E19">
        <v>67700082</v>
      </c>
      <c r="F19" t="s">
        <v>4090</v>
      </c>
      <c r="G19" t="s">
        <v>4091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35">
      <c r="A20">
        <v>6094</v>
      </c>
      <c r="B20" t="s">
        <v>4092</v>
      </c>
      <c r="C20" t="s">
        <v>4093</v>
      </c>
      <c r="D20" t="s">
        <v>32</v>
      </c>
      <c r="E20">
        <v>67549841</v>
      </c>
      <c r="F20" t="s">
        <v>4094</v>
      </c>
      <c r="G20" t="s">
        <v>4095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35">
      <c r="A21">
        <v>8154</v>
      </c>
      <c r="B21" t="s">
        <v>4096</v>
      </c>
      <c r="C21" t="s">
        <v>4097</v>
      </c>
      <c r="D21" t="s">
        <v>22</v>
      </c>
      <c r="E21">
        <v>97002517</v>
      </c>
      <c r="F21" t="s">
        <v>2588</v>
      </c>
      <c r="G21" t="s">
        <v>4098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35">
      <c r="A22">
        <v>8155</v>
      </c>
      <c r="B22" t="s">
        <v>4099</v>
      </c>
      <c r="C22" t="s">
        <v>588</v>
      </c>
      <c r="D22" t="s">
        <v>32</v>
      </c>
      <c r="E22">
        <v>62458078</v>
      </c>
      <c r="F22" t="s">
        <v>4100</v>
      </c>
      <c r="G22" t="s">
        <v>4101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35">
      <c r="A23">
        <v>6300</v>
      </c>
      <c r="B23" t="s">
        <v>4063</v>
      </c>
      <c r="C23" t="s">
        <v>4102</v>
      </c>
      <c r="D23" t="s">
        <v>22</v>
      </c>
      <c r="E23">
        <v>94168535</v>
      </c>
      <c r="F23" t="s">
        <v>4103</v>
      </c>
      <c r="G23" t="s">
        <v>4103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3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3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3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3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3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3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3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3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3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3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3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3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3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3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3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3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3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3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3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3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3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3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3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3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3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3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3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3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3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3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3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3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3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3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3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3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3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3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3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3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3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3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3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3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3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3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27</vt:i4>
      </vt:variant>
    </vt:vector>
  </HeadingPairs>
  <TitlesOfParts>
    <vt:vector size="27" baseType="lpstr">
      <vt:lpstr>04082023 (2)</vt:lpstr>
      <vt:lpstr>04082023</vt:lpstr>
      <vt:lpstr>18072023 (3)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2023-08-08T16:49:17Z</dcterms:modified>
  <cp:category/>
</cp:coreProperties>
</file>