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O107" i="32" l="1"/>
  <c r="L107" i="32"/>
  <c r="K107" i="32"/>
  <c r="J107" i="32"/>
  <c r="H107" i="32"/>
  <c r="G107" i="32"/>
  <c r="F107" i="32"/>
  <c r="E107" i="32"/>
  <c r="D107" i="32"/>
  <c r="C107" i="32"/>
  <c r="B107" i="32"/>
  <c r="A107" i="32"/>
  <c r="O106" i="32"/>
  <c r="L106" i="32"/>
  <c r="K106" i="32"/>
  <c r="J106" i="32"/>
  <c r="H106" i="32"/>
  <c r="G106" i="32"/>
  <c r="F106" i="32"/>
  <c r="E106" i="32"/>
  <c r="D106" i="32"/>
  <c r="C106" i="32"/>
  <c r="B106" i="32"/>
  <c r="A106" i="32"/>
  <c r="O105" i="32"/>
  <c r="L105" i="32"/>
  <c r="K105" i="32"/>
  <c r="J105" i="32"/>
  <c r="H105" i="32"/>
  <c r="G105" i="32"/>
  <c r="F105" i="32"/>
  <c r="E105" i="32"/>
  <c r="D105" i="32"/>
  <c r="C105" i="32"/>
  <c r="B105" i="32"/>
  <c r="A105" i="32"/>
  <c r="O104" i="32"/>
  <c r="L104" i="32"/>
  <c r="K104" i="32"/>
  <c r="J104" i="32"/>
  <c r="H104" i="32"/>
  <c r="G104" i="32"/>
  <c r="F104" i="32"/>
  <c r="E104" i="32"/>
  <c r="D104" i="32"/>
  <c r="C104" i="32"/>
  <c r="B104" i="32"/>
  <c r="A104" i="32"/>
  <c r="O103" i="32"/>
  <c r="L103" i="32"/>
  <c r="K103" i="32"/>
  <c r="J103" i="32"/>
  <c r="H103" i="32"/>
  <c r="G103" i="32"/>
  <c r="F103" i="32"/>
  <c r="E103" i="32"/>
  <c r="D103" i="32"/>
  <c r="C103" i="32"/>
  <c r="B103" i="32"/>
  <c r="A103" i="32"/>
  <c r="O102" i="32"/>
  <c r="L102" i="32"/>
  <c r="K102" i="32"/>
  <c r="J102" i="32"/>
  <c r="H102" i="32"/>
  <c r="G102" i="32"/>
  <c r="F102" i="32"/>
  <c r="E102" i="32"/>
  <c r="D102" i="32"/>
  <c r="C102" i="32"/>
  <c r="B102" i="32"/>
  <c r="A102" i="32"/>
  <c r="O101" i="32"/>
  <c r="L101" i="32"/>
  <c r="K101" i="32"/>
  <c r="J101" i="32"/>
  <c r="H101" i="32"/>
  <c r="G101" i="32"/>
  <c r="F101" i="32"/>
  <c r="E101" i="32"/>
  <c r="D101" i="32"/>
  <c r="C101" i="32"/>
  <c r="B101" i="32"/>
  <c r="A101" i="32"/>
  <c r="O100" i="32"/>
  <c r="L100" i="32"/>
  <c r="K100" i="32"/>
  <c r="J100" i="32"/>
  <c r="H100" i="32"/>
  <c r="G100" i="32"/>
  <c r="F100" i="32"/>
  <c r="E100" i="32"/>
  <c r="D100" i="32"/>
  <c r="C100" i="32"/>
  <c r="B100" i="32"/>
  <c r="A100" i="32"/>
  <c r="O99" i="32"/>
  <c r="L99" i="32"/>
  <c r="K99" i="32"/>
  <c r="J99" i="32"/>
  <c r="H99" i="32"/>
  <c r="G99" i="32"/>
  <c r="F99" i="32"/>
  <c r="E99" i="32"/>
  <c r="D99" i="32"/>
  <c r="C99" i="32"/>
  <c r="B99" i="32"/>
  <c r="A99" i="32"/>
  <c r="O98" i="32"/>
  <c r="L98" i="32"/>
  <c r="K98" i="32"/>
  <c r="J98" i="32"/>
  <c r="H98" i="32"/>
  <c r="G98" i="32"/>
  <c r="F98" i="32"/>
  <c r="E98" i="32"/>
  <c r="D98" i="32"/>
  <c r="C98" i="32"/>
  <c r="B98" i="32"/>
  <c r="A98" i="32"/>
  <c r="O97" i="32"/>
  <c r="L97" i="32"/>
  <c r="K97" i="32"/>
  <c r="J97" i="32"/>
  <c r="H97" i="32"/>
  <c r="G97" i="32"/>
  <c r="F97" i="32"/>
  <c r="E97" i="32"/>
  <c r="D97" i="32"/>
  <c r="C97" i="32"/>
  <c r="B97" i="32"/>
  <c r="A97" i="32"/>
  <c r="O96" i="32"/>
  <c r="L96" i="32"/>
  <c r="K96" i="32"/>
  <c r="J96" i="32"/>
  <c r="H96" i="32"/>
  <c r="G96" i="32"/>
  <c r="F96" i="32"/>
  <c r="E96" i="32"/>
  <c r="D96" i="32"/>
  <c r="C96" i="32"/>
  <c r="B96" i="32"/>
  <c r="A96" i="32"/>
  <c r="O95" i="32"/>
  <c r="L95" i="32"/>
  <c r="K95" i="32"/>
  <c r="J95" i="32"/>
  <c r="H95" i="32"/>
  <c r="G95" i="32"/>
  <c r="F95" i="32"/>
  <c r="E95" i="32"/>
  <c r="D95" i="32"/>
  <c r="C95" i="32"/>
  <c r="B95" i="32"/>
  <c r="A95" i="32"/>
  <c r="O94" i="32"/>
  <c r="L94" i="32"/>
  <c r="K94" i="32"/>
  <c r="J94" i="32"/>
  <c r="H94" i="32"/>
  <c r="G94" i="32"/>
  <c r="F94" i="32"/>
  <c r="E94" i="32"/>
  <c r="D94" i="32"/>
  <c r="C94" i="32"/>
  <c r="B94" i="32"/>
  <c r="A94" i="32"/>
  <c r="O93" i="32"/>
  <c r="L93" i="32"/>
  <c r="K93" i="32"/>
  <c r="J93" i="32"/>
  <c r="H93" i="32"/>
  <c r="G93" i="32"/>
  <c r="F93" i="32"/>
  <c r="E93" i="32"/>
  <c r="D93" i="32"/>
  <c r="C93" i="32"/>
  <c r="B93" i="32"/>
  <c r="A93" i="32"/>
  <c r="O92" i="32"/>
  <c r="L92" i="32"/>
  <c r="K92" i="32"/>
  <c r="J92" i="32"/>
  <c r="H92" i="32"/>
  <c r="G92" i="32"/>
  <c r="F92" i="32"/>
  <c r="E92" i="32"/>
  <c r="D92" i="32"/>
  <c r="C92" i="32"/>
  <c r="B92" i="32"/>
  <c r="A92" i="32"/>
  <c r="O91" i="32"/>
  <c r="L91" i="32"/>
  <c r="K91" i="32"/>
  <c r="J91" i="32"/>
  <c r="H91" i="32"/>
  <c r="G91" i="32"/>
  <c r="F91" i="32"/>
  <c r="E91" i="32"/>
  <c r="D91" i="32"/>
  <c r="C91" i="32"/>
  <c r="B91" i="32"/>
  <c r="A91" i="32"/>
  <c r="O90" i="32"/>
  <c r="L90" i="32"/>
  <c r="K90" i="32"/>
  <c r="J90" i="32"/>
  <c r="H90" i="32"/>
  <c r="G90" i="32"/>
  <c r="F90" i="32"/>
  <c r="E90" i="32"/>
  <c r="D90" i="32"/>
  <c r="C90" i="32"/>
  <c r="B90" i="32"/>
  <c r="A90" i="32"/>
  <c r="O89" i="32"/>
  <c r="L89" i="32"/>
  <c r="K89" i="32"/>
  <c r="J89" i="32"/>
  <c r="H89" i="32"/>
  <c r="G89" i="32"/>
  <c r="F89" i="32"/>
  <c r="E89" i="32"/>
  <c r="D89" i="32"/>
  <c r="C89" i="32"/>
  <c r="B89" i="32"/>
  <c r="A89" i="32"/>
  <c r="O88" i="32"/>
  <c r="L88" i="32"/>
  <c r="K88" i="32"/>
  <c r="J88" i="32"/>
  <c r="H88" i="32"/>
  <c r="G88" i="32"/>
  <c r="F88" i="32"/>
  <c r="E88" i="32"/>
  <c r="D88" i="32"/>
  <c r="C88" i="32"/>
  <c r="B88" i="32"/>
  <c r="A88" i="32"/>
  <c r="O87" i="32"/>
  <c r="L87" i="32"/>
  <c r="K87" i="32"/>
  <c r="J87" i="32"/>
  <c r="H87" i="32"/>
  <c r="G87" i="32"/>
  <c r="F87" i="32"/>
  <c r="E87" i="32"/>
  <c r="D87" i="32"/>
  <c r="C87" i="32"/>
  <c r="B87" i="32"/>
  <c r="A87" i="32"/>
  <c r="O86" i="32"/>
  <c r="L86" i="32"/>
  <c r="K86" i="32"/>
  <c r="J86" i="32"/>
  <c r="H86" i="32"/>
  <c r="G86" i="32"/>
  <c r="F86" i="32"/>
  <c r="E86" i="32"/>
  <c r="D86" i="32"/>
  <c r="C86" i="32"/>
  <c r="B86" i="32"/>
  <c r="A86" i="32"/>
  <c r="O85" i="32"/>
  <c r="L85" i="32"/>
  <c r="K85" i="32"/>
  <c r="J85" i="32"/>
  <c r="H85" i="32"/>
  <c r="G85" i="32"/>
  <c r="F85" i="32"/>
  <c r="E85" i="32"/>
  <c r="D85" i="32"/>
  <c r="C85" i="32"/>
  <c r="B85" i="32"/>
  <c r="A85" i="32"/>
  <c r="O84" i="32"/>
  <c r="L84" i="32"/>
  <c r="K84" i="32"/>
  <c r="J84" i="32"/>
  <c r="H84" i="32"/>
  <c r="G84" i="32"/>
  <c r="F84" i="32"/>
  <c r="E84" i="32"/>
  <c r="D84" i="32"/>
  <c r="C84" i="32"/>
  <c r="B84" i="32"/>
  <c r="A84" i="32"/>
  <c r="O83" i="32"/>
  <c r="L83" i="32"/>
  <c r="K83" i="32"/>
  <c r="J83" i="32"/>
  <c r="H83" i="32"/>
  <c r="G83" i="32"/>
  <c r="F83" i="32"/>
  <c r="E83" i="32"/>
  <c r="D83" i="32"/>
  <c r="C83" i="32"/>
  <c r="B83" i="32"/>
  <c r="A83" i="32"/>
  <c r="O82" i="32"/>
  <c r="L82" i="32"/>
  <c r="K82" i="32"/>
  <c r="J82" i="32"/>
  <c r="H82" i="32"/>
  <c r="G82" i="32"/>
  <c r="F82" i="32"/>
  <c r="E82" i="32"/>
  <c r="D82" i="32"/>
  <c r="C82" i="32"/>
  <c r="B82" i="32"/>
  <c r="A82" i="32"/>
  <c r="O81" i="32"/>
  <c r="L81" i="32"/>
  <c r="K81" i="32"/>
  <c r="J81" i="32"/>
  <c r="H81" i="32"/>
  <c r="G81" i="32"/>
  <c r="F81" i="32"/>
  <c r="E81" i="32"/>
  <c r="D81" i="32"/>
  <c r="C81" i="32"/>
  <c r="B81" i="32"/>
  <c r="A81" i="32"/>
  <c r="O80" i="32"/>
  <c r="L80" i="32"/>
  <c r="K80" i="32"/>
  <c r="J80" i="32"/>
  <c r="H80" i="32"/>
  <c r="G80" i="32"/>
  <c r="F80" i="32"/>
  <c r="E80" i="32"/>
  <c r="D80" i="32"/>
  <c r="C80" i="32"/>
  <c r="B80" i="32"/>
  <c r="A80" i="32"/>
  <c r="O79" i="32"/>
  <c r="L79" i="32"/>
  <c r="K79" i="32"/>
  <c r="J79" i="32"/>
  <c r="H79" i="32"/>
  <c r="G79" i="32"/>
  <c r="F79" i="32"/>
  <c r="E79" i="32"/>
  <c r="D79" i="32"/>
  <c r="C79" i="32"/>
  <c r="B79" i="32"/>
  <c r="A79" i="32"/>
  <c r="O78" i="32"/>
  <c r="L78" i="32"/>
  <c r="K78" i="32"/>
  <c r="J78" i="32"/>
  <c r="H78" i="32"/>
  <c r="G78" i="32"/>
  <c r="F78" i="32"/>
  <c r="E78" i="32"/>
  <c r="D78" i="32"/>
  <c r="C78" i="32"/>
  <c r="B78" i="32"/>
  <c r="A78" i="32"/>
  <c r="O77" i="32"/>
  <c r="L77" i="32"/>
  <c r="K77" i="32"/>
  <c r="J77" i="32"/>
  <c r="H77" i="32"/>
  <c r="G77" i="32"/>
  <c r="F77" i="32"/>
  <c r="E77" i="32"/>
  <c r="D77" i="32"/>
  <c r="C77" i="32"/>
  <c r="B77" i="32"/>
  <c r="A77" i="32"/>
  <c r="O76" i="32"/>
  <c r="L76" i="32"/>
  <c r="K76" i="32"/>
  <c r="J76" i="32"/>
  <c r="H76" i="32"/>
  <c r="G76" i="32"/>
  <c r="F76" i="32"/>
  <c r="E76" i="32"/>
  <c r="D76" i="32"/>
  <c r="C76" i="32"/>
  <c r="B76" i="32"/>
  <c r="A76" i="32"/>
  <c r="O75" i="32"/>
  <c r="L75" i="32"/>
  <c r="K75" i="32"/>
  <c r="J75" i="32"/>
  <c r="H75" i="32"/>
  <c r="G75" i="32"/>
  <c r="F75" i="32"/>
  <c r="E75" i="32"/>
  <c r="D75" i="32"/>
  <c r="C75" i="32"/>
  <c r="B75" i="32"/>
  <c r="A75" i="32"/>
  <c r="O74" i="32"/>
  <c r="L74" i="32"/>
  <c r="K74" i="32"/>
  <c r="J74" i="32"/>
  <c r="H74" i="32"/>
  <c r="G74" i="32"/>
  <c r="F74" i="32"/>
  <c r="E74" i="32"/>
  <c r="D74" i="32"/>
  <c r="C74" i="32"/>
  <c r="B74" i="32"/>
  <c r="A74" i="32"/>
  <c r="O73" i="32"/>
  <c r="L73" i="32"/>
  <c r="K73" i="32"/>
  <c r="J73" i="32"/>
  <c r="H73" i="32"/>
  <c r="G73" i="32"/>
  <c r="F73" i="32"/>
  <c r="E73" i="32"/>
  <c r="D73" i="32"/>
  <c r="C73" i="32"/>
  <c r="B73" i="32"/>
  <c r="A73" i="32"/>
  <c r="O72" i="32"/>
  <c r="L72" i="32"/>
  <c r="K72" i="32"/>
  <c r="J72" i="32"/>
  <c r="H72" i="32"/>
  <c r="G72" i="32"/>
  <c r="F72" i="32"/>
  <c r="E72" i="32"/>
  <c r="D72" i="32"/>
  <c r="C72" i="32"/>
  <c r="B72" i="32"/>
  <c r="A72" i="32"/>
  <c r="O71" i="32"/>
  <c r="L71" i="32"/>
  <c r="K71" i="32"/>
  <c r="J71" i="32"/>
  <c r="H71" i="32"/>
  <c r="G71" i="32"/>
  <c r="F71" i="32"/>
  <c r="E71" i="32"/>
  <c r="D71" i="32"/>
  <c r="C71" i="32"/>
  <c r="B71" i="32"/>
  <c r="A71" i="32"/>
  <c r="O70" i="32"/>
  <c r="L70" i="32"/>
  <c r="K70" i="32"/>
  <c r="J70" i="32"/>
  <c r="H70" i="32"/>
  <c r="G70" i="32"/>
  <c r="F70" i="32"/>
  <c r="E70" i="32"/>
  <c r="D70" i="32"/>
  <c r="C70" i="32"/>
  <c r="B70" i="32"/>
  <c r="A70" i="32"/>
  <c r="O69" i="32"/>
  <c r="L69" i="32"/>
  <c r="K69" i="32"/>
  <c r="J69" i="32"/>
  <c r="H69" i="32"/>
  <c r="G69" i="32"/>
  <c r="F69" i="32"/>
  <c r="E69" i="32"/>
  <c r="D69" i="32"/>
  <c r="C69" i="32"/>
  <c r="B69" i="32"/>
  <c r="A69" i="32"/>
  <c r="O68" i="32"/>
  <c r="L68" i="32"/>
  <c r="K68" i="32"/>
  <c r="J68" i="32"/>
  <c r="H68" i="32"/>
  <c r="G68" i="32"/>
  <c r="F68" i="32"/>
  <c r="E68" i="32"/>
  <c r="D68" i="32"/>
  <c r="C68" i="32"/>
  <c r="B68" i="32"/>
  <c r="A68" i="32"/>
  <c r="O67" i="32"/>
  <c r="L67" i="32"/>
  <c r="K67" i="32"/>
  <c r="J67" i="32"/>
  <c r="H67" i="32"/>
  <c r="G67" i="32"/>
  <c r="F67" i="32"/>
  <c r="E67" i="32"/>
  <c r="D67" i="32"/>
  <c r="C67" i="32"/>
  <c r="B67" i="32"/>
  <c r="A67" i="32"/>
  <c r="O66" i="32"/>
  <c r="L66" i="32"/>
  <c r="K66" i="32"/>
  <c r="J66" i="32"/>
  <c r="H66" i="32"/>
  <c r="G66" i="32"/>
  <c r="F66" i="32"/>
  <c r="E66" i="32"/>
  <c r="D66" i="32"/>
  <c r="C66" i="32"/>
  <c r="B66" i="32"/>
  <c r="A66" i="32"/>
  <c r="O65" i="32"/>
  <c r="L65" i="32"/>
  <c r="K65" i="32"/>
  <c r="J65" i="32"/>
  <c r="H65" i="32"/>
  <c r="G65" i="32"/>
  <c r="F65" i="32"/>
  <c r="E65" i="32"/>
  <c r="D65" i="32"/>
  <c r="C65" i="32"/>
  <c r="B65" i="32"/>
  <c r="A65" i="32"/>
  <c r="O64" i="32"/>
  <c r="L64" i="32"/>
  <c r="K64" i="32"/>
  <c r="J64" i="32"/>
  <c r="H64" i="32"/>
  <c r="G64" i="32"/>
  <c r="F64" i="32"/>
  <c r="E64" i="32"/>
  <c r="D64" i="32"/>
  <c r="C64" i="32"/>
  <c r="B64" i="32"/>
  <c r="A64" i="32"/>
  <c r="O63" i="32"/>
  <c r="L63" i="32"/>
  <c r="K63" i="32"/>
  <c r="J63" i="32"/>
  <c r="H63" i="32"/>
  <c r="G63" i="32"/>
  <c r="F63" i="32"/>
  <c r="E63" i="32"/>
  <c r="D63" i="32"/>
  <c r="C63" i="32"/>
  <c r="B63" i="32"/>
  <c r="A63" i="32"/>
  <c r="O62" i="32"/>
  <c r="L62" i="32"/>
  <c r="K62" i="32"/>
  <c r="J62" i="32"/>
  <c r="H62" i="32"/>
  <c r="G62" i="32"/>
  <c r="F62" i="32"/>
  <c r="E62" i="32"/>
  <c r="D62" i="32"/>
  <c r="C62" i="32"/>
  <c r="B62" i="32"/>
  <c r="A62" i="32"/>
  <c r="O61" i="32"/>
  <c r="L61" i="32"/>
  <c r="K61" i="32"/>
  <c r="J61" i="32"/>
  <c r="H61" i="32"/>
  <c r="G61" i="32"/>
  <c r="F61" i="32"/>
  <c r="E61" i="32"/>
  <c r="D61" i="32"/>
  <c r="C61" i="32"/>
  <c r="B61" i="32"/>
  <c r="A61" i="32"/>
  <c r="O60" i="32"/>
  <c r="L60" i="32"/>
  <c r="K60" i="32"/>
  <c r="J60" i="32"/>
  <c r="H60" i="32"/>
  <c r="G60" i="32"/>
  <c r="F60" i="32"/>
  <c r="E60" i="32"/>
  <c r="D60" i="32"/>
  <c r="C60" i="32"/>
  <c r="B60" i="32"/>
  <c r="A60" i="32"/>
  <c r="O59" i="32"/>
  <c r="L59" i="32"/>
  <c r="K59" i="32"/>
  <c r="J59" i="32"/>
  <c r="H59" i="32"/>
  <c r="G59" i="32"/>
  <c r="F59" i="32"/>
  <c r="E59" i="32"/>
  <c r="D59" i="32"/>
  <c r="C59" i="32"/>
  <c r="B59" i="32"/>
  <c r="A59" i="32"/>
  <c r="O58" i="32"/>
  <c r="L58" i="32"/>
  <c r="K58" i="32"/>
  <c r="J58" i="32"/>
  <c r="H58" i="32"/>
  <c r="G58" i="32"/>
  <c r="F58" i="32"/>
  <c r="E58" i="32"/>
  <c r="D58" i="32"/>
  <c r="C58" i="32"/>
  <c r="B58" i="32"/>
  <c r="A58" i="32"/>
  <c r="O57" i="32"/>
  <c r="L57" i="32"/>
  <c r="K57" i="32"/>
  <c r="J57" i="32"/>
  <c r="H57" i="32"/>
  <c r="G57" i="32"/>
  <c r="F57" i="32"/>
  <c r="E57" i="32"/>
  <c r="D57" i="32"/>
  <c r="C57" i="32"/>
  <c r="B57" i="32"/>
  <c r="A57" i="32"/>
  <c r="O56" i="32"/>
  <c r="L56" i="32"/>
  <c r="K56" i="32"/>
  <c r="J56" i="32"/>
  <c r="H56" i="32"/>
  <c r="G56" i="32"/>
  <c r="F56" i="32"/>
  <c r="E56" i="32"/>
  <c r="D56" i="32"/>
  <c r="C56" i="32"/>
  <c r="B56" i="32"/>
  <c r="A56" i="32"/>
  <c r="O55" i="32"/>
  <c r="L55" i="32"/>
  <c r="K55" i="32"/>
  <c r="J55" i="32"/>
  <c r="H55" i="32"/>
  <c r="G55" i="32"/>
  <c r="F55" i="32"/>
  <c r="E55" i="32"/>
  <c r="D55" i="32"/>
  <c r="C55" i="32"/>
  <c r="B55" i="32"/>
  <c r="A55" i="32"/>
  <c r="O54" i="32"/>
  <c r="L54" i="32"/>
  <c r="K54" i="32"/>
  <c r="J54" i="32"/>
  <c r="H54" i="32"/>
  <c r="G54" i="32"/>
  <c r="F54" i="32"/>
  <c r="E54" i="32"/>
  <c r="D54" i="32"/>
  <c r="C54" i="32"/>
  <c r="B54" i="32"/>
  <c r="A54" i="32"/>
  <c r="O53" i="32"/>
  <c r="L53" i="32"/>
  <c r="K53" i="32"/>
  <c r="J53" i="32"/>
  <c r="H53" i="32"/>
  <c r="G53" i="32"/>
  <c r="F53" i="32"/>
  <c r="E53" i="32"/>
  <c r="D53" i="32"/>
  <c r="C53" i="32"/>
  <c r="B53" i="32"/>
  <c r="A53" i="32"/>
  <c r="O52" i="32"/>
  <c r="L52" i="32"/>
  <c r="K52" i="32"/>
  <c r="J52" i="32"/>
  <c r="H52" i="32"/>
  <c r="G52" i="32"/>
  <c r="F52" i="32"/>
  <c r="E52" i="32"/>
  <c r="D52" i="32"/>
  <c r="C52" i="32"/>
  <c r="B52" i="32"/>
  <c r="A52" i="32"/>
  <c r="O51" i="32"/>
  <c r="L51" i="32"/>
  <c r="K51" i="32"/>
  <c r="J51" i="32"/>
  <c r="H51" i="32"/>
  <c r="G51" i="32"/>
  <c r="F51" i="32"/>
  <c r="E51" i="32"/>
  <c r="D51" i="32"/>
  <c r="C51" i="32"/>
  <c r="B51" i="32"/>
  <c r="A51" i="32"/>
  <c r="O50" i="32"/>
  <c r="L50" i="32"/>
  <c r="K50" i="32"/>
  <c r="J50" i="32"/>
  <c r="H50" i="32"/>
  <c r="G50" i="32"/>
  <c r="F50" i="32"/>
  <c r="E50" i="32"/>
  <c r="D50" i="32"/>
  <c r="C50" i="32"/>
  <c r="B50" i="32"/>
  <c r="A50" i="32"/>
  <c r="O49" i="32"/>
  <c r="L49" i="32"/>
  <c r="K49" i="32"/>
  <c r="J49" i="32"/>
  <c r="H49" i="32"/>
  <c r="G49" i="32"/>
  <c r="F49" i="32"/>
  <c r="E49" i="32"/>
  <c r="D49" i="32"/>
  <c r="C49" i="32"/>
  <c r="B49" i="32"/>
  <c r="A49" i="32"/>
  <c r="O48" i="32"/>
  <c r="L48" i="32"/>
  <c r="K48" i="32"/>
  <c r="J48" i="32"/>
  <c r="H48" i="32"/>
  <c r="G48" i="32"/>
  <c r="F48" i="32"/>
  <c r="E48" i="32"/>
  <c r="D48" i="32"/>
  <c r="C48" i="32"/>
  <c r="B48" i="32"/>
  <c r="A48" i="32"/>
  <c r="O47" i="32"/>
  <c r="L47" i="32"/>
  <c r="K47" i="32"/>
  <c r="J47" i="32"/>
  <c r="H47" i="32"/>
  <c r="G47" i="32"/>
  <c r="F47" i="32"/>
  <c r="E47" i="32"/>
  <c r="D47" i="32"/>
  <c r="C47" i="32"/>
  <c r="B47" i="32"/>
  <c r="A47" i="32"/>
  <c r="O46" i="32"/>
  <c r="L46" i="32"/>
  <c r="K46" i="32"/>
  <c r="J46" i="32"/>
  <c r="H46" i="32"/>
  <c r="G46" i="32"/>
  <c r="F46" i="32"/>
  <c r="E46" i="32"/>
  <c r="D46" i="32"/>
  <c r="C46" i="32"/>
  <c r="B46" i="32"/>
  <c r="A46" i="32"/>
  <c r="O45" i="32"/>
  <c r="L45" i="32"/>
  <c r="K45" i="32"/>
  <c r="J45" i="32"/>
  <c r="H45" i="32"/>
  <c r="G45" i="32"/>
  <c r="F45" i="32"/>
  <c r="E45" i="32"/>
  <c r="D45" i="32"/>
  <c r="C45" i="32"/>
  <c r="B45" i="32"/>
  <c r="A45" i="32"/>
  <c r="O44" i="32"/>
  <c r="L44" i="32"/>
  <c r="K44" i="32"/>
  <c r="J44" i="32"/>
  <c r="H44" i="32"/>
  <c r="G44" i="32"/>
  <c r="F44" i="32"/>
  <c r="E44" i="32"/>
  <c r="D44" i="32"/>
  <c r="C44" i="32"/>
  <c r="B44" i="32"/>
  <c r="A44" i="32"/>
  <c r="O43" i="32"/>
  <c r="L43" i="32"/>
  <c r="K43" i="32"/>
  <c r="J43" i="32"/>
  <c r="H43" i="32"/>
  <c r="G43" i="32"/>
  <c r="F43" i="32"/>
  <c r="E43" i="32"/>
  <c r="D43" i="32"/>
  <c r="C43" i="32"/>
  <c r="B43" i="32"/>
  <c r="A43" i="32"/>
  <c r="O42" i="32"/>
  <c r="L42" i="32"/>
  <c r="K42" i="32"/>
  <c r="J42" i="32"/>
  <c r="H42" i="32"/>
  <c r="G42" i="32"/>
  <c r="F42" i="32"/>
  <c r="E42" i="32"/>
  <c r="D42" i="32"/>
  <c r="C42" i="32"/>
  <c r="B42" i="32"/>
  <c r="A42" i="32"/>
  <c r="O41" i="32"/>
  <c r="L41" i="32"/>
  <c r="K41" i="32"/>
  <c r="J41" i="32"/>
  <c r="H41" i="32"/>
  <c r="G41" i="32"/>
  <c r="F41" i="32"/>
  <c r="E41" i="32"/>
  <c r="D41" i="32"/>
  <c r="C41" i="32"/>
  <c r="B41" i="32"/>
  <c r="A41" i="32"/>
  <c r="O40" i="32"/>
  <c r="L40" i="32"/>
  <c r="K40" i="32"/>
  <c r="J40" i="32"/>
  <c r="H40" i="32"/>
  <c r="G40" i="32"/>
  <c r="F40" i="32"/>
  <c r="E40" i="32"/>
  <c r="D40" i="32"/>
  <c r="C40" i="32"/>
  <c r="B40" i="32"/>
  <c r="A40" i="32"/>
  <c r="O39" i="32"/>
  <c r="L39" i="32"/>
  <c r="K39" i="32"/>
  <c r="J39" i="32"/>
  <c r="H39" i="32"/>
  <c r="G39" i="32"/>
  <c r="F39" i="32"/>
  <c r="E39" i="32"/>
  <c r="D39" i="32"/>
  <c r="C39" i="32"/>
  <c r="B39" i="32"/>
  <c r="A39" i="32"/>
  <c r="O38" i="32"/>
  <c r="L38" i="32"/>
  <c r="K38" i="32"/>
  <c r="J38" i="32"/>
  <c r="H38" i="32"/>
  <c r="G38" i="32"/>
  <c r="F38" i="32"/>
  <c r="E38" i="32"/>
  <c r="D38" i="32"/>
  <c r="C38" i="32"/>
  <c r="B38" i="32"/>
  <c r="A38" i="32"/>
  <c r="O37" i="32"/>
  <c r="L37" i="32"/>
  <c r="K37" i="32"/>
  <c r="J37" i="32"/>
  <c r="H37" i="32"/>
  <c r="G37" i="32"/>
  <c r="F37" i="32"/>
  <c r="E37" i="32"/>
  <c r="D37" i="32"/>
  <c r="C37" i="32"/>
  <c r="B37" i="32"/>
  <c r="A37" i="32"/>
  <c r="O36" i="32"/>
  <c r="L36" i="32"/>
  <c r="K36" i="32"/>
  <c r="J36" i="32"/>
  <c r="H36" i="32"/>
  <c r="G36" i="32"/>
  <c r="F36" i="32"/>
  <c r="E36" i="32"/>
  <c r="D36" i="32"/>
  <c r="C36" i="32"/>
  <c r="B36" i="32"/>
  <c r="A36" i="32"/>
  <c r="O35" i="32"/>
  <c r="L35" i="32"/>
  <c r="K35" i="32"/>
  <c r="J35" i="32"/>
  <c r="H35" i="32"/>
  <c r="G35" i="32"/>
  <c r="F35" i="32"/>
  <c r="E35" i="32"/>
  <c r="D35" i="32"/>
  <c r="C35" i="32"/>
  <c r="B35" i="32"/>
  <c r="A35" i="32"/>
  <c r="O34" i="32"/>
  <c r="L34" i="32"/>
  <c r="K34" i="32"/>
  <c r="J34" i="32"/>
  <c r="H34" i="32"/>
  <c r="G34" i="32"/>
  <c r="F34" i="32"/>
  <c r="E34" i="32"/>
  <c r="D34" i="32"/>
  <c r="C34" i="32"/>
  <c r="B34" i="32"/>
  <c r="A34" i="32"/>
  <c r="O33" i="32"/>
  <c r="L33" i="32"/>
  <c r="K33" i="32"/>
  <c r="J33" i="32"/>
  <c r="H33" i="32"/>
  <c r="G33" i="32"/>
  <c r="F33" i="32"/>
  <c r="E33" i="32"/>
  <c r="D33" i="32"/>
  <c r="C33" i="32"/>
  <c r="B33" i="32"/>
  <c r="A33" i="32"/>
  <c r="O32" i="32"/>
  <c r="L32" i="32"/>
  <c r="K32" i="32"/>
  <c r="J32" i="32"/>
  <c r="H32" i="32"/>
  <c r="G32" i="32"/>
  <c r="F32" i="32"/>
  <c r="E32" i="32"/>
  <c r="D32" i="32"/>
  <c r="C32" i="32"/>
  <c r="B32" i="32"/>
  <c r="A32" i="32"/>
  <c r="O31" i="32"/>
  <c r="L31" i="32"/>
  <c r="K31" i="32"/>
  <c r="J31" i="32"/>
  <c r="H31" i="32"/>
  <c r="G31" i="32"/>
  <c r="F31" i="32"/>
  <c r="E31" i="32"/>
  <c r="D31" i="32"/>
  <c r="C31" i="32"/>
  <c r="B31" i="32"/>
  <c r="A31" i="32"/>
  <c r="O30" i="32"/>
  <c r="L30" i="32"/>
  <c r="K30" i="32"/>
  <c r="J30" i="32"/>
  <c r="H30" i="32"/>
  <c r="G30" i="32"/>
  <c r="F30" i="32"/>
  <c r="E30" i="32"/>
  <c r="D30" i="32"/>
  <c r="C30" i="32"/>
  <c r="B30" i="32"/>
  <c r="A30" i="32"/>
  <c r="O29" i="32"/>
  <c r="L29" i="32"/>
  <c r="K29" i="32"/>
  <c r="J29" i="32"/>
  <c r="H29" i="32"/>
  <c r="G29" i="32"/>
  <c r="F29" i="32"/>
  <c r="E29" i="32"/>
  <c r="D29" i="32"/>
  <c r="C29" i="32"/>
  <c r="B29" i="32"/>
  <c r="A29" i="32"/>
  <c r="O28" i="32"/>
  <c r="L28" i="32"/>
  <c r="K28" i="32"/>
  <c r="J28" i="32"/>
  <c r="H28" i="32"/>
  <c r="G28" i="32"/>
  <c r="F28" i="32"/>
  <c r="E28" i="32"/>
  <c r="D28" i="32"/>
  <c r="C28" i="32"/>
  <c r="B28" i="32"/>
  <c r="A28" i="32"/>
  <c r="O27" i="32"/>
  <c r="L27" i="32"/>
  <c r="K27" i="32"/>
  <c r="J27" i="32"/>
  <c r="H27" i="32"/>
  <c r="G27" i="32"/>
  <c r="F27" i="32"/>
  <c r="E27" i="32"/>
  <c r="D27" i="32"/>
  <c r="C27" i="32"/>
  <c r="B27" i="32"/>
  <c r="A27" i="32"/>
  <c r="O26" i="32"/>
  <c r="L26" i="32"/>
  <c r="K26" i="32"/>
  <c r="J26" i="32"/>
  <c r="H26" i="32"/>
  <c r="G26" i="32"/>
  <c r="F26" i="32"/>
  <c r="E26" i="32"/>
  <c r="D26" i="32"/>
  <c r="C26" i="32"/>
  <c r="B26" i="32"/>
  <c r="A26" i="32"/>
  <c r="O25" i="32"/>
  <c r="L25" i="32"/>
  <c r="K25" i="32"/>
  <c r="J25" i="32"/>
  <c r="H25" i="32"/>
  <c r="G25" i="32"/>
  <c r="F25" i="32"/>
  <c r="E25" i="32"/>
  <c r="D25" i="32"/>
  <c r="C25" i="32"/>
  <c r="B25" i="32"/>
  <c r="A25" i="32"/>
  <c r="O24" i="32"/>
  <c r="L24" i="32"/>
  <c r="K24" i="32"/>
  <c r="J24" i="32"/>
  <c r="H24" i="32"/>
  <c r="G24" i="32"/>
  <c r="F24" i="32"/>
  <c r="E24" i="32"/>
  <c r="D24" i="32"/>
  <c r="C24" i="32"/>
  <c r="B24" i="32"/>
  <c r="A24" i="32"/>
  <c r="O23" i="32"/>
  <c r="L23" i="32"/>
  <c r="K23" i="32"/>
  <c r="J23" i="32"/>
  <c r="H23" i="32"/>
  <c r="G23" i="32"/>
  <c r="F23" i="32"/>
  <c r="E23" i="32"/>
  <c r="D23" i="32"/>
  <c r="C23" i="32"/>
  <c r="B23" i="32"/>
  <c r="A23" i="32"/>
  <c r="O22" i="32"/>
  <c r="L22" i="32"/>
  <c r="K22" i="32"/>
  <c r="J22" i="32"/>
  <c r="H22" i="32"/>
  <c r="G22" i="32"/>
  <c r="F22" i="32"/>
  <c r="E22" i="32"/>
  <c r="D22" i="32"/>
  <c r="C22" i="32"/>
  <c r="B22" i="32"/>
  <c r="A22" i="32"/>
  <c r="O21" i="32"/>
  <c r="L21" i="32"/>
  <c r="K21" i="32"/>
  <c r="J21" i="32"/>
  <c r="H21" i="32"/>
  <c r="G21" i="32"/>
  <c r="F21" i="32"/>
  <c r="E21" i="32"/>
  <c r="D21" i="32"/>
  <c r="C21" i="32"/>
  <c r="B21" i="32"/>
  <c r="A21" i="32"/>
  <c r="O20" i="32"/>
  <c r="L20" i="32"/>
  <c r="K20" i="32"/>
  <c r="J20" i="32"/>
  <c r="H20" i="32"/>
  <c r="G20" i="32"/>
  <c r="F20" i="32"/>
  <c r="E20" i="32"/>
  <c r="D20" i="32"/>
  <c r="C20" i="32"/>
  <c r="B20" i="32"/>
  <c r="A20" i="32"/>
  <c r="O19" i="32"/>
  <c r="L19" i="32"/>
  <c r="K19" i="32"/>
  <c r="J19" i="32"/>
  <c r="H19" i="32"/>
  <c r="G19" i="32"/>
  <c r="F19" i="32"/>
  <c r="E19" i="32"/>
  <c r="D19" i="32"/>
  <c r="C19" i="32"/>
  <c r="B19" i="32"/>
  <c r="A19" i="32"/>
  <c r="O18" i="32"/>
  <c r="L18" i="32"/>
  <c r="K18" i="32"/>
  <c r="J18" i="32"/>
  <c r="H18" i="32"/>
  <c r="G18" i="32"/>
  <c r="F18" i="32"/>
  <c r="E18" i="32"/>
  <c r="D18" i="32"/>
  <c r="C18" i="32"/>
  <c r="B18" i="32"/>
  <c r="A18" i="32"/>
  <c r="O17" i="32"/>
  <c r="L17" i="32"/>
  <c r="K17" i="32"/>
  <c r="J17" i="32"/>
  <c r="H17" i="32"/>
  <c r="G17" i="32"/>
  <c r="F17" i="32"/>
  <c r="E17" i="32"/>
  <c r="D17" i="32"/>
  <c r="C17" i="32"/>
  <c r="B17" i="32"/>
  <c r="A17" i="32"/>
  <c r="O16" i="32"/>
  <c r="L16" i="32"/>
  <c r="K16" i="32"/>
  <c r="J16" i="32"/>
  <c r="H16" i="32"/>
  <c r="G16" i="32"/>
  <c r="F16" i="32"/>
  <c r="E16" i="32"/>
  <c r="D16" i="32"/>
  <c r="C16" i="32"/>
  <c r="B16" i="32"/>
  <c r="A16" i="32"/>
  <c r="O15" i="32"/>
  <c r="L15" i="32"/>
  <c r="K15" i="32"/>
  <c r="J15" i="32"/>
  <c r="H15" i="32"/>
  <c r="G15" i="32"/>
  <c r="F15" i="32"/>
  <c r="E15" i="32"/>
  <c r="D15" i="32"/>
  <c r="C15" i="32"/>
  <c r="B15" i="32"/>
  <c r="A15" i="32"/>
  <c r="O14" i="32"/>
  <c r="L14" i="32"/>
  <c r="K14" i="32"/>
  <c r="J14" i="32"/>
  <c r="H14" i="32"/>
  <c r="G14" i="32"/>
  <c r="F14" i="32"/>
  <c r="E14" i="32"/>
  <c r="D14" i="32"/>
  <c r="C14" i="32"/>
  <c r="B14" i="32"/>
  <c r="A14" i="32"/>
  <c r="O13" i="32"/>
  <c r="L13" i="32"/>
  <c r="K13" i="32"/>
  <c r="J13" i="32"/>
  <c r="H13" i="32"/>
  <c r="G13" i="32"/>
  <c r="F13" i="32"/>
  <c r="E13" i="32"/>
  <c r="D13" i="32"/>
  <c r="C13" i="32"/>
  <c r="B13" i="32"/>
  <c r="A13" i="32"/>
  <c r="O12" i="32"/>
  <c r="L12" i="32"/>
  <c r="K12" i="32"/>
  <c r="J12" i="32"/>
  <c r="H12" i="32"/>
  <c r="G12" i="32"/>
  <c r="F12" i="32"/>
  <c r="E12" i="32"/>
  <c r="D12" i="32"/>
  <c r="C12" i="32"/>
  <c r="B12" i="32"/>
  <c r="A12" i="32"/>
  <c r="O11" i="32"/>
  <c r="L11" i="32"/>
  <c r="K11" i="32"/>
  <c r="J11" i="32"/>
  <c r="H11" i="32"/>
  <c r="G11" i="32"/>
  <c r="F11" i="32"/>
  <c r="E11" i="32"/>
  <c r="D11" i="32"/>
  <c r="C11" i="32"/>
  <c r="B11" i="32"/>
  <c r="A11" i="32"/>
  <c r="O10" i="32"/>
  <c r="L10" i="32"/>
  <c r="K10" i="32"/>
  <c r="J10" i="32"/>
  <c r="H10" i="32"/>
  <c r="G10" i="32"/>
  <c r="F10" i="32"/>
  <c r="E10" i="32"/>
  <c r="D10" i="32"/>
  <c r="C10" i="32"/>
  <c r="B10" i="32"/>
  <c r="A10" i="32"/>
  <c r="O9" i="32"/>
  <c r="L9" i="32"/>
  <c r="K9" i="32"/>
  <c r="J9" i="32"/>
  <c r="H9" i="32"/>
  <c r="G9" i="32"/>
  <c r="F9" i="32"/>
  <c r="E9" i="32"/>
  <c r="D9" i="32"/>
  <c r="C9" i="32"/>
  <c r="B9" i="32"/>
  <c r="A9" i="32"/>
  <c r="O8" i="32"/>
  <c r="L8" i="32"/>
  <c r="K8" i="32"/>
  <c r="J8" i="32"/>
  <c r="H8" i="32"/>
  <c r="G8" i="32"/>
  <c r="F8" i="32"/>
  <c r="E8" i="32"/>
  <c r="D8" i="32"/>
  <c r="C8" i="32"/>
  <c r="B8" i="32"/>
  <c r="A8" i="32"/>
  <c r="O7" i="32"/>
  <c r="L7" i="32"/>
  <c r="K7" i="32"/>
  <c r="J7" i="32"/>
  <c r="H7" i="32"/>
  <c r="G7" i="32"/>
  <c r="F7" i="32"/>
  <c r="E7" i="32"/>
  <c r="D7" i="32"/>
  <c r="C7" i="32"/>
  <c r="B7" i="32"/>
  <c r="A7" i="32"/>
  <c r="O6" i="32"/>
  <c r="L6" i="32"/>
  <c r="K6" i="32"/>
  <c r="J6" i="32"/>
  <c r="H6" i="32"/>
  <c r="G6" i="32"/>
  <c r="F6" i="32"/>
  <c r="E6" i="32"/>
  <c r="D6" i="32"/>
  <c r="C6" i="32"/>
  <c r="B6" i="32"/>
  <c r="A6" i="32"/>
  <c r="O5" i="32"/>
  <c r="L5" i="32"/>
  <c r="K5" i="32"/>
  <c r="J5" i="32"/>
  <c r="H5" i="32"/>
  <c r="G5" i="32"/>
  <c r="F5" i="32"/>
  <c r="E5" i="32"/>
  <c r="D5" i="32"/>
  <c r="C5" i="32"/>
  <c r="B5" i="32"/>
  <c r="A5" i="32"/>
  <c r="O4" i="32"/>
  <c r="L4" i="32"/>
  <c r="K4" i="32"/>
  <c r="J4" i="32"/>
  <c r="H4" i="32"/>
  <c r="G4" i="32"/>
  <c r="F4" i="32"/>
  <c r="E4" i="32"/>
  <c r="D4" i="32"/>
  <c r="C4" i="32"/>
  <c r="B4" i="32"/>
  <c r="A4" i="32"/>
  <c r="O3" i="32"/>
  <c r="L3" i="32"/>
  <c r="K3" i="32"/>
  <c r="J3" i="32"/>
  <c r="H3" i="32"/>
  <c r="G3" i="32"/>
  <c r="F3" i="32"/>
  <c r="E3" i="32"/>
  <c r="D3" i="32"/>
  <c r="C3" i="32"/>
  <c r="B3" i="32"/>
  <c r="A3" i="32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<sst xmlns="http://schemas.openxmlformats.org/spreadsheetml/2006/main" count="27328" uniqueCount="4804">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</sst>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2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U8" sqref="U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9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9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9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9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9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9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9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9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9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9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9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9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9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A101" workbookViewId="0">
      <selection activeCell="A108" sqref="A108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  <row r="113" spans="1:19" ht="27" thickBot="1" x14ac:dyDescent="0.3">
      <c r="A113" s="18">
        <v>45138.510208333333</v>
      </c>
      <c r="B113" s="15" t="s">
        <v>4421</v>
      </c>
      <c r="C113" s="15" t="s">
        <v>4422</v>
      </c>
      <c r="D113" s="33">
        <v>7469</v>
      </c>
      <c r="E113" s="15" t="s">
        <v>22</v>
      </c>
      <c r="F113" s="19">
        <v>35857</v>
      </c>
      <c r="G113" s="15" t="s">
        <v>2706</v>
      </c>
      <c r="H113" s="15" t="s">
        <v>2617</v>
      </c>
      <c r="I113" s="15" t="s">
        <v>3527</v>
      </c>
      <c r="J113" s="15" t="s">
        <v>3111</v>
      </c>
      <c r="K113" s="15" t="s">
        <v>306</v>
      </c>
      <c r="L113" s="20">
        <v>52533848</v>
      </c>
      <c r="M113" s="17" t="s">
        <v>4423</v>
      </c>
      <c r="N113" s="15"/>
      <c r="O113" s="15"/>
      <c r="P113" s="15">
        <v>202387220207</v>
      </c>
      <c r="Q113" s="19">
        <v>45078</v>
      </c>
      <c r="R113" s="15"/>
      <c r="S113" s="15" t="s">
        <v>3030</v>
      </c>
    </row>
    <row r="114" spans="1:19" ht="39.75" thickBot="1" x14ac:dyDescent="0.3">
      <c r="A114" s="18">
        <v>45138.519918981481</v>
      </c>
      <c r="B114" s="15" t="s">
        <v>437</v>
      </c>
      <c r="C114" s="15" t="s">
        <v>4424</v>
      </c>
      <c r="D114" s="33">
        <v>6491</v>
      </c>
      <c r="E114" s="15" t="s">
        <v>32</v>
      </c>
      <c r="F114" s="19">
        <v>32469</v>
      </c>
      <c r="G114" s="15" t="s">
        <v>4425</v>
      </c>
      <c r="H114" s="15" t="s">
        <v>2617</v>
      </c>
      <c r="I114" s="15" t="s">
        <v>1367</v>
      </c>
      <c r="J114" s="15" t="s">
        <v>3027</v>
      </c>
      <c r="K114" s="15" t="s">
        <v>4426</v>
      </c>
      <c r="L114" s="20">
        <v>96316151</v>
      </c>
      <c r="M114" s="15" t="s">
        <v>4427</v>
      </c>
      <c r="N114" s="15"/>
      <c r="O114" s="15"/>
      <c r="P114" s="15" t="s">
        <v>4428</v>
      </c>
      <c r="Q114" s="19">
        <v>45127</v>
      </c>
      <c r="R114" s="15"/>
      <c r="S114" s="15" t="s">
        <v>3030</v>
      </c>
    </row>
    <row r="115" spans="1:19" ht="27" thickBot="1" x14ac:dyDescent="0.3">
      <c r="A115" s="18">
        <v>45139.545659722222</v>
      </c>
      <c r="B115" s="15" t="s">
        <v>4429</v>
      </c>
      <c r="C115" s="15" t="s">
        <v>435</v>
      </c>
      <c r="D115" s="33">
        <v>7470</v>
      </c>
      <c r="E115" s="15" t="s">
        <v>32</v>
      </c>
      <c r="F115" s="19">
        <v>34335</v>
      </c>
      <c r="G115" s="15" t="s">
        <v>967</v>
      </c>
      <c r="H115" s="15" t="s">
        <v>2617</v>
      </c>
      <c r="I115" s="15" t="s">
        <v>4042</v>
      </c>
      <c r="J115" s="15" t="s">
        <v>3045</v>
      </c>
      <c r="K115" s="15" t="s">
        <v>4430</v>
      </c>
      <c r="L115" s="20">
        <v>61444441</v>
      </c>
      <c r="M115" s="17" t="s">
        <v>4431</v>
      </c>
      <c r="N115" s="15"/>
      <c r="O115" s="15"/>
      <c r="P115" s="15">
        <v>2021128804512</v>
      </c>
      <c r="Q115" s="19">
        <v>45139</v>
      </c>
      <c r="R115" s="15"/>
      <c r="S115" s="17" t="s">
        <v>3024</v>
      </c>
    </row>
    <row r="116" spans="1:19" ht="27" thickBot="1" x14ac:dyDescent="0.3">
      <c r="A116" s="18">
        <v>45143.327592592592</v>
      </c>
      <c r="B116" s="15" t="s">
        <v>4446</v>
      </c>
      <c r="C116" s="15" t="s">
        <v>4447</v>
      </c>
      <c r="D116" s="33">
        <v>8159</v>
      </c>
      <c r="E116" s="15" t="s">
        <v>32</v>
      </c>
      <c r="F116" s="19">
        <v>35471</v>
      </c>
      <c r="G116" s="15" t="s">
        <v>222</v>
      </c>
      <c r="H116" s="15" t="s">
        <v>2617</v>
      </c>
      <c r="I116" s="15" t="s">
        <v>2897</v>
      </c>
      <c r="J116" s="15" t="s">
        <v>2698</v>
      </c>
      <c r="K116" s="15" t="s">
        <v>4448</v>
      </c>
      <c r="L116" s="20">
        <v>66341607</v>
      </c>
      <c r="M116" s="17" t="s">
        <v>4449</v>
      </c>
      <c r="N116" s="15"/>
      <c r="O116" s="15"/>
      <c r="P116" s="15">
        <v>202320693775</v>
      </c>
      <c r="Q116" s="19">
        <v>45143</v>
      </c>
      <c r="R116" s="15"/>
      <c r="S116" s="17" t="s">
        <v>3024</v>
      </c>
    </row>
    <row r="117" spans="1:19" ht="27" thickBot="1" x14ac:dyDescent="0.3">
      <c r="A117" s="18">
        <v>45143.356064814812</v>
      </c>
      <c r="B117" s="15" t="s">
        <v>2384</v>
      </c>
      <c r="C117" s="15" t="s">
        <v>4450</v>
      </c>
      <c r="D117" s="33">
        <v>6619</v>
      </c>
      <c r="E117" s="15" t="s">
        <v>32</v>
      </c>
      <c r="F117" s="19">
        <v>45080</v>
      </c>
      <c r="G117" s="34">
        <v>33779</v>
      </c>
      <c r="H117" s="15" t="s">
        <v>2617</v>
      </c>
      <c r="I117" s="15" t="s">
        <v>4047</v>
      </c>
      <c r="J117" s="15" t="s">
        <v>2705</v>
      </c>
      <c r="K117" s="15" t="s">
        <v>4451</v>
      </c>
      <c r="L117" s="20">
        <v>66925152</v>
      </c>
      <c r="M117" s="15" t="s">
        <v>4452</v>
      </c>
      <c r="N117" s="15"/>
      <c r="O117" s="15"/>
      <c r="P117" s="15">
        <v>202371904055</v>
      </c>
      <c r="Q117" s="19">
        <v>45080</v>
      </c>
      <c r="R117" s="15"/>
      <c r="S117" s="17" t="s">
        <v>3024</v>
      </c>
    </row>
    <row r="118" spans="1:19" ht="27" thickBot="1" x14ac:dyDescent="0.3">
      <c r="A118" s="18">
        <v>45145.63490740741</v>
      </c>
      <c r="B118" s="15" t="s">
        <v>4453</v>
      </c>
      <c r="C118" s="15" t="s">
        <v>4454</v>
      </c>
      <c r="D118" s="33">
        <v>3078</v>
      </c>
      <c r="E118" s="15" t="s">
        <v>32</v>
      </c>
      <c r="F118" s="19">
        <v>36390</v>
      </c>
      <c r="G118" s="15" t="s">
        <v>649</v>
      </c>
      <c r="H118" s="15" t="s">
        <v>2617</v>
      </c>
      <c r="I118" s="15" t="s">
        <v>2829</v>
      </c>
      <c r="J118" s="15" t="s">
        <v>3039</v>
      </c>
      <c r="K118" s="15" t="s">
        <v>649</v>
      </c>
      <c r="L118" s="20">
        <v>61815897</v>
      </c>
      <c r="M118" s="15" t="s">
        <v>4455</v>
      </c>
      <c r="N118" s="15" t="s">
        <v>679</v>
      </c>
      <c r="O118" s="15" t="s">
        <v>679</v>
      </c>
      <c r="P118" s="15">
        <v>202113383961</v>
      </c>
      <c r="Q118" s="19">
        <v>45136</v>
      </c>
      <c r="R118" s="15"/>
      <c r="S118" s="15" t="s">
        <v>3030</v>
      </c>
    </row>
    <row r="119" spans="1:19" ht="27" thickBot="1" x14ac:dyDescent="0.3">
      <c r="A119" s="18">
        <v>45145.928784722222</v>
      </c>
      <c r="B119" s="15" t="s">
        <v>4456</v>
      </c>
      <c r="C119" s="15" t="s">
        <v>4457</v>
      </c>
      <c r="D119" s="35">
        <v>8160</v>
      </c>
      <c r="E119" s="15" t="s">
        <v>22</v>
      </c>
      <c r="F119" s="19">
        <v>36259</v>
      </c>
      <c r="G119" s="15" t="s">
        <v>4458</v>
      </c>
      <c r="H119" s="15" t="s">
        <v>2617</v>
      </c>
      <c r="I119" s="15" t="s">
        <v>3084</v>
      </c>
      <c r="J119" s="15" t="s">
        <v>2698</v>
      </c>
      <c r="K119" s="15" t="s">
        <v>4459</v>
      </c>
      <c r="L119" s="20">
        <v>96431954</v>
      </c>
      <c r="M119" s="17" t="s">
        <v>4460</v>
      </c>
      <c r="N119" s="15"/>
      <c r="O119" s="15"/>
      <c r="P119" s="15">
        <v>202356031791</v>
      </c>
      <c r="Q119" s="19">
        <v>45145</v>
      </c>
      <c r="R119" s="15"/>
      <c r="S119" s="17" t="s">
        <v>3024</v>
      </c>
    </row>
    <row r="120" spans="1:19" ht="27" thickBot="1" x14ac:dyDescent="0.3">
      <c r="A120" s="18">
        <v>45145.944108796299</v>
      </c>
      <c r="B120" s="15" t="s">
        <v>3047</v>
      </c>
      <c r="C120" s="15" t="s">
        <v>4461</v>
      </c>
      <c r="D120" s="35">
        <v>8161</v>
      </c>
      <c r="E120" s="15" t="s">
        <v>32</v>
      </c>
      <c r="F120" s="19">
        <v>35244</v>
      </c>
      <c r="G120" s="15" t="s">
        <v>2715</v>
      </c>
      <c r="H120" s="15" t="s">
        <v>2617</v>
      </c>
      <c r="I120" s="15" t="s">
        <v>2897</v>
      </c>
      <c r="J120" s="15" t="s">
        <v>2698</v>
      </c>
      <c r="K120" s="15" t="s">
        <v>4462</v>
      </c>
      <c r="L120" s="20">
        <v>67600811</v>
      </c>
      <c r="M120" s="17" t="s">
        <v>4463</v>
      </c>
      <c r="N120" s="15"/>
      <c r="O120" s="15"/>
      <c r="P120" s="15">
        <v>202233596636</v>
      </c>
      <c r="Q120" s="19">
        <v>45145</v>
      </c>
      <c r="R120" s="15"/>
      <c r="S120" s="17" t="s">
        <v>3024</v>
      </c>
    </row>
    <row r="121" spans="1:19" ht="39.75" thickBot="1" x14ac:dyDescent="0.3">
      <c r="A121" s="18">
        <v>45146.491261574076</v>
      </c>
      <c r="B121" s="15" t="s">
        <v>4464</v>
      </c>
      <c r="C121" s="15" t="s">
        <v>4465</v>
      </c>
      <c r="D121" s="35">
        <v>6492</v>
      </c>
      <c r="E121" s="15" t="s">
        <v>32</v>
      </c>
      <c r="F121" s="19">
        <v>32110</v>
      </c>
      <c r="G121" s="15" t="s">
        <v>4466</v>
      </c>
      <c r="H121" s="15" t="s">
        <v>2617</v>
      </c>
      <c r="I121" s="15" t="s">
        <v>1367</v>
      </c>
      <c r="J121" s="15" t="s">
        <v>3027</v>
      </c>
      <c r="K121" s="15" t="s">
        <v>4467</v>
      </c>
      <c r="L121" s="20">
        <v>96768331</v>
      </c>
      <c r="M121" s="17" t="s">
        <v>4468</v>
      </c>
      <c r="N121" s="15"/>
      <c r="O121" s="15"/>
      <c r="P121" s="15" t="s">
        <v>4469</v>
      </c>
      <c r="Q121" s="19">
        <v>45146</v>
      </c>
      <c r="R121" s="15"/>
      <c r="S121" s="15" t="s">
        <v>3030</v>
      </c>
    </row>
    <row r="122" spans="1:19" ht="27" thickBot="1" x14ac:dyDescent="0.3">
      <c r="A122" s="18">
        <v>45146.565196759257</v>
      </c>
      <c r="B122" s="15" t="s">
        <v>4470</v>
      </c>
      <c r="C122" s="15" t="s">
        <v>4471</v>
      </c>
      <c r="D122" s="35">
        <v>6620</v>
      </c>
      <c r="E122" s="15" t="s">
        <v>22</v>
      </c>
      <c r="F122" s="19">
        <v>35420</v>
      </c>
      <c r="G122" s="15" t="s">
        <v>4472</v>
      </c>
      <c r="H122" s="15" t="s">
        <v>2617</v>
      </c>
      <c r="I122" s="15" t="s">
        <v>4047</v>
      </c>
      <c r="J122" s="15" t="s">
        <v>2705</v>
      </c>
      <c r="K122" s="15" t="s">
        <v>4061</v>
      </c>
      <c r="L122" s="20">
        <v>67407678</v>
      </c>
      <c r="M122" s="17" t="s">
        <v>4473</v>
      </c>
      <c r="N122" s="15"/>
      <c r="O122" s="15"/>
      <c r="P122" s="15">
        <v>202376435723</v>
      </c>
      <c r="Q122" s="19">
        <v>45085</v>
      </c>
      <c r="R122" s="15"/>
      <c r="S122" s="17" t="s">
        <v>3024</v>
      </c>
    </row>
    <row r="123" spans="1:19" ht="27" thickBot="1" x14ac:dyDescent="0.3">
      <c r="A123" s="18">
        <v>45146.710752314815</v>
      </c>
      <c r="B123" s="15" t="s">
        <v>4474</v>
      </c>
      <c r="C123" s="15" t="s">
        <v>4475</v>
      </c>
      <c r="D123" s="35">
        <v>7471</v>
      </c>
      <c r="E123" s="15" t="s">
        <v>22</v>
      </c>
      <c r="F123" s="19">
        <v>34811</v>
      </c>
      <c r="G123" s="15" t="s">
        <v>4476</v>
      </c>
      <c r="H123" s="15" t="s">
        <v>2617</v>
      </c>
      <c r="I123" s="15" t="s">
        <v>2862</v>
      </c>
      <c r="J123" s="15" t="s">
        <v>3045</v>
      </c>
      <c r="K123" s="15" t="s">
        <v>3770</v>
      </c>
      <c r="L123" s="20">
        <v>62605094</v>
      </c>
      <c r="M123" s="17" t="s">
        <v>4477</v>
      </c>
      <c r="N123" s="15"/>
      <c r="O123" s="15"/>
      <c r="P123" s="15">
        <v>202240220873</v>
      </c>
      <c r="Q123" s="19">
        <v>45134</v>
      </c>
      <c r="R123" s="15"/>
      <c r="S123" s="17" t="s">
        <v>3024</v>
      </c>
    </row>
    <row r="124" spans="1:19" ht="27" thickBot="1" x14ac:dyDescent="0.3">
      <c r="A124" s="18">
        <v>45146.71607638889</v>
      </c>
      <c r="B124" s="15" t="s">
        <v>3718</v>
      </c>
      <c r="C124" s="15" t="s">
        <v>4478</v>
      </c>
      <c r="D124" s="35">
        <v>7472</v>
      </c>
      <c r="E124" s="15" t="s">
        <v>22</v>
      </c>
      <c r="F124" s="19">
        <v>36156</v>
      </c>
      <c r="G124" s="15" t="s">
        <v>4479</v>
      </c>
      <c r="H124" s="15" t="s">
        <v>2617</v>
      </c>
      <c r="I124" s="15" t="s">
        <v>2862</v>
      </c>
      <c r="J124" s="15" t="s">
        <v>3045</v>
      </c>
      <c r="K124" s="15" t="s">
        <v>4480</v>
      </c>
      <c r="L124" s="20">
        <v>91912840</v>
      </c>
      <c r="M124" s="17" t="s">
        <v>4481</v>
      </c>
      <c r="N124" s="15"/>
      <c r="O124" s="15"/>
      <c r="P124" s="15">
        <v>202396139455</v>
      </c>
      <c r="Q124" s="19">
        <v>45134</v>
      </c>
      <c r="R124" s="15"/>
      <c r="S124" s="17" t="s">
        <v>3024</v>
      </c>
    </row>
    <row r="125" spans="1:19" ht="27" thickBot="1" x14ac:dyDescent="0.3">
      <c r="A125" s="18">
        <v>45147.438738425924</v>
      </c>
      <c r="B125" s="15" t="s">
        <v>3718</v>
      </c>
      <c r="C125" s="15" t="s">
        <v>4482</v>
      </c>
      <c r="D125" s="36">
        <v>6308</v>
      </c>
      <c r="E125" s="15" t="s">
        <v>22</v>
      </c>
      <c r="F125" s="19">
        <v>32226</v>
      </c>
      <c r="G125" s="15" t="s">
        <v>2921</v>
      </c>
      <c r="H125" s="15" t="s">
        <v>2617</v>
      </c>
      <c r="I125" s="15" t="s">
        <v>2885</v>
      </c>
      <c r="J125" s="15" t="s">
        <v>2728</v>
      </c>
      <c r="K125" s="15" t="s">
        <v>2711</v>
      </c>
      <c r="L125" s="20">
        <v>96340007</v>
      </c>
      <c r="M125" s="15" t="s">
        <v>4351</v>
      </c>
      <c r="N125" s="15"/>
      <c r="O125" s="15"/>
      <c r="P125" s="15">
        <v>202279675427</v>
      </c>
      <c r="Q125" s="19">
        <v>45139</v>
      </c>
      <c r="R125" s="15"/>
      <c r="S125" s="17" t="s">
        <v>3024</v>
      </c>
    </row>
    <row r="126" spans="1:19" ht="27" thickBot="1" x14ac:dyDescent="0.3">
      <c r="A126" s="18">
        <v>45148.341087962966</v>
      </c>
      <c r="B126" s="15" t="s">
        <v>4483</v>
      </c>
      <c r="C126" s="15" t="s">
        <v>4484</v>
      </c>
      <c r="D126" s="33">
        <v>8162</v>
      </c>
      <c r="E126" s="15" t="s">
        <v>32</v>
      </c>
      <c r="F126" s="19">
        <v>30841</v>
      </c>
      <c r="G126" s="15" t="s">
        <v>462</v>
      </c>
      <c r="H126" s="15" t="s">
        <v>2617</v>
      </c>
      <c r="I126" s="15" t="s">
        <v>2767</v>
      </c>
      <c r="J126" s="15" t="s">
        <v>2698</v>
      </c>
      <c r="K126" s="15" t="s">
        <v>156</v>
      </c>
      <c r="L126" s="20">
        <v>97722113</v>
      </c>
      <c r="M126" s="17" t="s">
        <v>4485</v>
      </c>
      <c r="N126" s="15"/>
      <c r="O126" s="15"/>
      <c r="P126" s="15">
        <v>202362228266</v>
      </c>
      <c r="Q126" s="19">
        <v>45145</v>
      </c>
      <c r="R126" s="15"/>
      <c r="S126" s="17" t="s">
        <v>3024</v>
      </c>
    </row>
    <row r="127" spans="1:19" ht="27" thickBot="1" x14ac:dyDescent="0.3">
      <c r="A127" s="18">
        <v>45148.539074074077</v>
      </c>
      <c r="B127" s="15" t="s">
        <v>4486</v>
      </c>
      <c r="C127" s="15" t="s">
        <v>4487</v>
      </c>
      <c r="D127" s="33">
        <v>6316</v>
      </c>
      <c r="E127" s="15" t="s">
        <v>22</v>
      </c>
      <c r="F127" s="19">
        <v>36408</v>
      </c>
      <c r="G127" s="15" t="s">
        <v>2921</v>
      </c>
      <c r="H127" s="15" t="s">
        <v>2617</v>
      </c>
      <c r="I127" s="15" t="s">
        <v>2885</v>
      </c>
      <c r="J127" s="15" t="s">
        <v>2728</v>
      </c>
      <c r="K127" s="15" t="s">
        <v>3914</v>
      </c>
      <c r="L127" s="20">
        <v>90204457</v>
      </c>
      <c r="M127" s="15" t="s">
        <v>4488</v>
      </c>
      <c r="N127" s="15"/>
      <c r="O127" s="15"/>
      <c r="P127" s="15">
        <v>202328800133</v>
      </c>
      <c r="Q127" s="19">
        <v>45131</v>
      </c>
      <c r="R127" s="15"/>
      <c r="S127" s="17" t="s">
        <v>3024</v>
      </c>
    </row>
    <row r="128" spans="1:19" ht="27" thickBot="1" x14ac:dyDescent="0.3">
      <c r="A128" s="18">
        <v>45148.748877314814</v>
      </c>
      <c r="B128" s="15" t="s">
        <v>4489</v>
      </c>
      <c r="C128" s="15" t="s">
        <v>4490</v>
      </c>
      <c r="D128" s="33">
        <v>8163</v>
      </c>
      <c r="E128" s="15" t="s">
        <v>22</v>
      </c>
      <c r="F128" s="19">
        <v>34398</v>
      </c>
      <c r="G128" s="15" t="s">
        <v>2590</v>
      </c>
      <c r="H128" s="15" t="s">
        <v>2617</v>
      </c>
      <c r="I128" s="15" t="s">
        <v>3084</v>
      </c>
      <c r="J128" s="15" t="s">
        <v>2698</v>
      </c>
      <c r="K128" s="15" t="s">
        <v>4491</v>
      </c>
      <c r="L128" s="20">
        <v>54752920</v>
      </c>
      <c r="M128" s="15" t="s">
        <v>4492</v>
      </c>
      <c r="N128" s="15"/>
      <c r="O128" s="15"/>
      <c r="P128" s="15">
        <v>202374660274</v>
      </c>
      <c r="Q128" s="19">
        <v>45148</v>
      </c>
      <c r="R128" s="15"/>
      <c r="S128" s="17" t="s">
        <v>3024</v>
      </c>
    </row>
    <row r="129" spans="1:19" ht="27" thickBot="1" x14ac:dyDescent="0.3">
      <c r="A129" s="18">
        <v>45149.375196759262</v>
      </c>
      <c r="B129" s="15" t="s">
        <v>4539</v>
      </c>
      <c r="C129" s="15" t="s">
        <v>4540</v>
      </c>
      <c r="D129" s="38">
        <v>8164</v>
      </c>
      <c r="E129" s="15" t="s">
        <v>22</v>
      </c>
      <c r="F129" s="19">
        <v>33332</v>
      </c>
      <c r="G129" s="15" t="s">
        <v>4541</v>
      </c>
      <c r="H129" s="15" t="s">
        <v>2617</v>
      </c>
      <c r="I129" s="15" t="s">
        <v>2767</v>
      </c>
      <c r="J129" s="15" t="s">
        <v>2698</v>
      </c>
      <c r="K129" s="15" t="s">
        <v>156</v>
      </c>
      <c r="L129" s="20">
        <v>62688824</v>
      </c>
      <c r="M129" s="17" t="s">
        <v>4542</v>
      </c>
      <c r="N129" s="15"/>
      <c r="O129" s="15"/>
      <c r="P129" s="15">
        <v>202334971746</v>
      </c>
      <c r="Q129" s="19">
        <v>45145</v>
      </c>
      <c r="R129" s="15"/>
      <c r="S129" s="17" t="s">
        <v>3024</v>
      </c>
    </row>
    <row r="130" spans="1:19" ht="27" thickBot="1" x14ac:dyDescent="0.3">
      <c r="A130" s="18">
        <v>45149.604930555557</v>
      </c>
      <c r="B130" s="15" t="s">
        <v>4543</v>
      </c>
      <c r="C130" s="15" t="s">
        <v>4544</v>
      </c>
      <c r="D130" s="38">
        <v>8165</v>
      </c>
      <c r="E130" s="15" t="s">
        <v>22</v>
      </c>
      <c r="F130" s="19">
        <v>37759</v>
      </c>
      <c r="G130" s="15" t="s">
        <v>462</v>
      </c>
      <c r="H130" s="15" t="s">
        <v>2617</v>
      </c>
      <c r="I130" s="15" t="s">
        <v>3084</v>
      </c>
      <c r="J130" s="15" t="s">
        <v>2698</v>
      </c>
      <c r="K130" s="15" t="s">
        <v>4545</v>
      </c>
      <c r="L130" s="20">
        <v>46014985</v>
      </c>
      <c r="M130" s="17" t="s">
        <v>4546</v>
      </c>
      <c r="N130" s="15"/>
      <c r="O130" s="15"/>
      <c r="P130" s="15">
        <v>202363307705</v>
      </c>
      <c r="Q130" s="19">
        <v>45149</v>
      </c>
      <c r="R130" s="15"/>
      <c r="S130" s="17" t="s">
        <v>3024</v>
      </c>
    </row>
    <row r="131" spans="1:19" ht="27" thickBot="1" x14ac:dyDescent="0.3">
      <c r="A131" s="18">
        <v>45149.608738425923</v>
      </c>
      <c r="B131" s="15" t="s">
        <v>4543</v>
      </c>
      <c r="C131" s="15" t="s">
        <v>4547</v>
      </c>
      <c r="D131" s="38"/>
      <c r="E131" s="15" t="s">
        <v>22</v>
      </c>
      <c r="F131" s="19">
        <v>37759</v>
      </c>
      <c r="G131" s="15" t="s">
        <v>462</v>
      </c>
      <c r="H131" s="15" t="s">
        <v>2617</v>
      </c>
      <c r="I131" s="15" t="s">
        <v>3084</v>
      </c>
      <c r="J131" s="15" t="s">
        <v>2698</v>
      </c>
      <c r="K131" s="15" t="s">
        <v>4548</v>
      </c>
      <c r="L131" s="20">
        <v>46014985</v>
      </c>
      <c r="M131" s="17" t="s">
        <v>4546</v>
      </c>
      <c r="N131" s="15"/>
      <c r="O131" s="15"/>
      <c r="P131" s="15">
        <v>202363307705</v>
      </c>
      <c r="Q131" s="19">
        <v>45148</v>
      </c>
      <c r="R131" s="15"/>
      <c r="S131" s="17" t="s">
        <v>3024</v>
      </c>
    </row>
    <row r="132" spans="1:19" ht="27" thickBot="1" x14ac:dyDescent="0.3">
      <c r="A132" s="18">
        <v>45149.623252314814</v>
      </c>
      <c r="B132" s="15" t="s">
        <v>4549</v>
      </c>
      <c r="C132" s="15" t="s">
        <v>4191</v>
      </c>
      <c r="D132" s="38">
        <v>6317</v>
      </c>
      <c r="E132" s="15" t="s">
        <v>22</v>
      </c>
      <c r="F132" s="19">
        <v>36724</v>
      </c>
      <c r="G132" s="15" t="s">
        <v>614</v>
      </c>
      <c r="H132" s="15" t="s">
        <v>2617</v>
      </c>
      <c r="I132" s="15" t="s">
        <v>2885</v>
      </c>
      <c r="J132" s="15" t="s">
        <v>2728</v>
      </c>
      <c r="K132" s="15" t="s">
        <v>614</v>
      </c>
      <c r="L132" s="20">
        <v>90778006</v>
      </c>
      <c r="M132" s="17" t="s">
        <v>4550</v>
      </c>
      <c r="N132" s="15"/>
      <c r="O132" s="15"/>
      <c r="P132" s="15">
        <v>202335655926</v>
      </c>
      <c r="Q132" s="19">
        <v>45131</v>
      </c>
      <c r="R132" s="15"/>
      <c r="S132" s="17" t="s">
        <v>3024</v>
      </c>
    </row>
    <row r="133" spans="1:19" ht="20.25" customHeight="1" thickBot="1" x14ac:dyDescent="0.3">
      <c r="A133" s="18">
        <v>45149.671307870369</v>
      </c>
      <c r="B133" s="15" t="s">
        <v>4551</v>
      </c>
      <c r="C133" s="15" t="s">
        <v>4552</v>
      </c>
      <c r="D133" s="38">
        <v>3079</v>
      </c>
      <c r="E133" s="15" t="s">
        <v>22</v>
      </c>
      <c r="F133" s="19">
        <v>30550</v>
      </c>
      <c r="G133" s="15" t="s">
        <v>462</v>
      </c>
      <c r="H133" s="15" t="s">
        <v>2617</v>
      </c>
      <c r="I133" s="15" t="s">
        <v>2829</v>
      </c>
      <c r="J133" s="15" t="s">
        <v>3039</v>
      </c>
      <c r="K133" s="15" t="s">
        <v>653</v>
      </c>
      <c r="L133" s="20">
        <v>53536573</v>
      </c>
      <c r="M133" s="15" t="s">
        <v>4553</v>
      </c>
      <c r="N133" s="15" t="s">
        <v>679</v>
      </c>
      <c r="O133" s="15" t="s">
        <v>679</v>
      </c>
      <c r="P133" s="15">
        <v>202397294101</v>
      </c>
      <c r="Q133" s="19">
        <v>45134</v>
      </c>
      <c r="R133" s="15"/>
      <c r="S133" s="15" t="s">
        <v>3030</v>
      </c>
    </row>
    <row r="134" spans="1:19" ht="27" thickBot="1" x14ac:dyDescent="0.3">
      <c r="A134" s="18">
        <v>45149.721215277779</v>
      </c>
      <c r="B134" s="15" t="s">
        <v>4554</v>
      </c>
      <c r="C134" s="15" t="s">
        <v>4555</v>
      </c>
      <c r="D134" s="38">
        <v>6621</v>
      </c>
      <c r="E134" s="15" t="s">
        <v>32</v>
      </c>
      <c r="F134" s="19">
        <v>32121</v>
      </c>
      <c r="G134" s="15" t="s">
        <v>2911</v>
      </c>
      <c r="H134" s="15" t="s">
        <v>2617</v>
      </c>
      <c r="I134" s="15" t="s">
        <v>4047</v>
      </c>
      <c r="J134" s="15" t="s">
        <v>2705</v>
      </c>
      <c r="K134" s="15" t="s">
        <v>2953</v>
      </c>
      <c r="L134" s="20">
        <v>96485896</v>
      </c>
      <c r="M134" s="15" t="s">
        <v>4556</v>
      </c>
      <c r="N134" s="15"/>
      <c r="O134" s="15"/>
      <c r="P134" s="15">
        <v>202260113016</v>
      </c>
      <c r="Q134" s="19">
        <v>45149</v>
      </c>
      <c r="R134" s="15"/>
      <c r="S134" s="17" t="s">
        <v>3024</v>
      </c>
    </row>
    <row r="135" spans="1:19" ht="27" thickBot="1" x14ac:dyDescent="0.3">
      <c r="A135" s="18">
        <v>45149.722314814811</v>
      </c>
      <c r="B135" s="15" t="s">
        <v>4557</v>
      </c>
      <c r="C135" s="15" t="s">
        <v>4558</v>
      </c>
      <c r="D135" s="38">
        <v>6622</v>
      </c>
      <c r="E135" s="15" t="s">
        <v>32</v>
      </c>
      <c r="F135" s="19">
        <v>28856</v>
      </c>
      <c r="G135" s="15" t="s">
        <v>2741</v>
      </c>
      <c r="H135" s="15" t="s">
        <v>2617</v>
      </c>
      <c r="I135" s="15" t="s">
        <v>4164</v>
      </c>
      <c r="J135" s="15" t="s">
        <v>2705</v>
      </c>
      <c r="K135" s="15" t="s">
        <v>4559</v>
      </c>
      <c r="L135" s="20">
        <v>97129480</v>
      </c>
      <c r="M135" s="15" t="s">
        <v>4560</v>
      </c>
      <c r="N135" s="15" t="s">
        <v>4561</v>
      </c>
      <c r="O135" s="20">
        <v>110044265016</v>
      </c>
      <c r="P135" s="15">
        <v>202358521492</v>
      </c>
      <c r="Q135" s="19">
        <v>45140</v>
      </c>
      <c r="R135" s="15"/>
      <c r="S135" s="17" t="s">
        <v>3024</v>
      </c>
    </row>
    <row r="136" spans="1:19" ht="27" thickBot="1" x14ac:dyDescent="0.3">
      <c r="A136" s="18">
        <v>45149.770231481481</v>
      </c>
      <c r="B136" s="15" t="s">
        <v>4522</v>
      </c>
      <c r="C136" s="15" t="s">
        <v>4523</v>
      </c>
      <c r="D136" s="38">
        <v>7294</v>
      </c>
      <c r="E136" s="15" t="s">
        <v>32</v>
      </c>
      <c r="F136" s="19">
        <v>35796</v>
      </c>
      <c r="G136" s="15" t="s">
        <v>4524</v>
      </c>
      <c r="H136" s="15" t="s">
        <v>2617</v>
      </c>
      <c r="I136" s="15" t="s">
        <v>3526</v>
      </c>
      <c r="J136" s="15" t="s">
        <v>3117</v>
      </c>
      <c r="K136" s="15" t="s">
        <v>688</v>
      </c>
      <c r="L136" s="20">
        <v>66723383</v>
      </c>
      <c r="M136" s="17" t="s">
        <v>4562</v>
      </c>
      <c r="N136" s="15"/>
      <c r="O136" s="15"/>
      <c r="P136" s="15">
        <v>20231381173</v>
      </c>
      <c r="Q136" s="19">
        <v>45139</v>
      </c>
      <c r="R136" s="15"/>
      <c r="S136" s="17" t="s">
        <v>3024</v>
      </c>
    </row>
    <row r="137" spans="1:19" ht="39.75" thickBot="1" x14ac:dyDescent="0.3">
      <c r="A137" s="18">
        <v>45152.702557870369</v>
      </c>
      <c r="B137" s="15" t="s">
        <v>905</v>
      </c>
      <c r="C137" s="15" t="s">
        <v>4563</v>
      </c>
      <c r="D137" s="38">
        <v>7295</v>
      </c>
      <c r="E137" s="15" t="s">
        <v>4564</v>
      </c>
      <c r="F137" s="19">
        <v>31955</v>
      </c>
      <c r="G137" s="15" t="s">
        <v>462</v>
      </c>
      <c r="H137" s="15" t="s">
        <v>2617</v>
      </c>
      <c r="I137" s="15" t="s">
        <v>2855</v>
      </c>
      <c r="J137" s="15" t="s">
        <v>3117</v>
      </c>
      <c r="K137" s="15" t="s">
        <v>688</v>
      </c>
      <c r="L137" s="20">
        <v>90944687</v>
      </c>
      <c r="M137" s="17" t="s">
        <v>4565</v>
      </c>
      <c r="N137" s="15"/>
      <c r="O137" s="15"/>
      <c r="P137" s="15">
        <v>202369835105</v>
      </c>
      <c r="Q137" s="19">
        <v>45152</v>
      </c>
      <c r="R137" s="15"/>
      <c r="S137" s="17" t="s">
        <v>3024</v>
      </c>
    </row>
    <row r="138" spans="1:19" ht="27" thickBot="1" x14ac:dyDescent="0.3">
      <c r="A138" s="18">
        <v>45152.708587962959</v>
      </c>
      <c r="B138" s="15" t="s">
        <v>4566</v>
      </c>
      <c r="C138" s="15" t="s">
        <v>4567</v>
      </c>
      <c r="D138" s="38">
        <v>7296</v>
      </c>
      <c r="E138" s="15" t="s">
        <v>32</v>
      </c>
      <c r="F138" s="19">
        <v>31778</v>
      </c>
      <c r="G138" s="15" t="s">
        <v>2722</v>
      </c>
      <c r="H138" s="15" t="s">
        <v>2617</v>
      </c>
      <c r="I138" s="15" t="s">
        <v>2855</v>
      </c>
      <c r="J138" s="15" t="s">
        <v>3117</v>
      </c>
      <c r="K138" s="15" t="s">
        <v>2674</v>
      </c>
      <c r="L138" s="20">
        <v>97420878</v>
      </c>
      <c r="M138" s="17" t="s">
        <v>4568</v>
      </c>
      <c r="N138" s="15"/>
      <c r="O138" s="15"/>
      <c r="P138" s="20">
        <v>1202502795100</v>
      </c>
      <c r="Q138" s="19">
        <v>45152</v>
      </c>
      <c r="R138" s="15"/>
      <c r="S138" s="17" t="s">
        <v>3024</v>
      </c>
    </row>
    <row r="139" spans="1:19" ht="27" thickBot="1" x14ac:dyDescent="0.3">
      <c r="A139" s="18">
        <v>45154.45034722222</v>
      </c>
      <c r="B139" s="15" t="s">
        <v>4493</v>
      </c>
      <c r="C139" s="15" t="s">
        <v>4494</v>
      </c>
      <c r="D139" s="33">
        <v>6318</v>
      </c>
      <c r="E139" s="15" t="s">
        <v>32</v>
      </c>
      <c r="F139" s="19">
        <v>32874</v>
      </c>
      <c r="G139" s="15" t="s">
        <v>4495</v>
      </c>
      <c r="H139" s="15" t="s">
        <v>2617</v>
      </c>
      <c r="I139" s="15" t="s">
        <v>2885</v>
      </c>
      <c r="J139" s="15" t="s">
        <v>2728</v>
      </c>
      <c r="K139" s="15" t="s">
        <v>4371</v>
      </c>
      <c r="L139" s="20">
        <v>97951160</v>
      </c>
      <c r="M139" s="17" t="s">
        <v>4496</v>
      </c>
      <c r="N139" s="15"/>
      <c r="O139" s="15"/>
      <c r="P139" s="15">
        <v>202011648140</v>
      </c>
      <c r="Q139" s="19">
        <v>45152</v>
      </c>
      <c r="R139" s="15"/>
      <c r="S139" s="17" t="s">
        <v>3024</v>
      </c>
    </row>
    <row r="140" spans="1:19" ht="27" thickBot="1" x14ac:dyDescent="0.3">
      <c r="A140" s="18">
        <v>45154.821585648147</v>
      </c>
      <c r="B140" s="15" t="s">
        <v>4497</v>
      </c>
      <c r="C140" s="15" t="s">
        <v>4498</v>
      </c>
      <c r="D140" s="33">
        <v>7473</v>
      </c>
      <c r="E140" s="15" t="s">
        <v>32</v>
      </c>
      <c r="F140" s="19">
        <v>33796</v>
      </c>
      <c r="G140" s="15" t="s">
        <v>864</v>
      </c>
      <c r="H140" s="15" t="s">
        <v>2617</v>
      </c>
      <c r="I140" s="15" t="s">
        <v>4042</v>
      </c>
      <c r="J140" s="15" t="s">
        <v>3045</v>
      </c>
      <c r="K140" s="15" t="s">
        <v>4499</v>
      </c>
      <c r="L140" s="20">
        <v>96784416</v>
      </c>
      <c r="M140" s="17" t="s">
        <v>4500</v>
      </c>
      <c r="N140" s="15"/>
      <c r="O140" s="15"/>
      <c r="P140" s="15">
        <v>201910810815</v>
      </c>
      <c r="Q140" s="19">
        <v>45155</v>
      </c>
      <c r="R140" s="15"/>
      <c r="S140" s="17" t="s">
        <v>3024</v>
      </c>
    </row>
    <row r="141" spans="1:19" ht="27" thickBot="1" x14ac:dyDescent="0.3">
      <c r="A141" s="18">
        <v>45154.825335648151</v>
      </c>
      <c r="B141" s="15" t="s">
        <v>384</v>
      </c>
      <c r="C141" s="15" t="s">
        <v>4501</v>
      </c>
      <c r="D141" s="33">
        <v>7474</v>
      </c>
      <c r="E141" s="15" t="s">
        <v>32</v>
      </c>
      <c r="F141" s="19">
        <v>37391</v>
      </c>
      <c r="G141" s="15" t="s">
        <v>2968</v>
      </c>
      <c r="H141" s="15" t="s">
        <v>2617</v>
      </c>
      <c r="I141" s="15" t="s">
        <v>4042</v>
      </c>
      <c r="J141" s="15" t="s">
        <v>3045</v>
      </c>
      <c r="K141" s="15" t="s">
        <v>4502</v>
      </c>
      <c r="L141" s="20">
        <v>58374643</v>
      </c>
      <c r="M141" s="17" t="s">
        <v>4503</v>
      </c>
      <c r="N141" s="15"/>
      <c r="O141" s="15"/>
      <c r="P141" s="15">
        <v>202330188139</v>
      </c>
      <c r="Q141" s="19">
        <v>45155</v>
      </c>
      <c r="R141" s="15"/>
      <c r="S141" s="17" t="s">
        <v>3024</v>
      </c>
    </row>
    <row r="142" spans="1:19" ht="27" thickBot="1" x14ac:dyDescent="0.3">
      <c r="A142" s="18">
        <v>45154.830335648148</v>
      </c>
      <c r="B142" s="15" t="s">
        <v>4504</v>
      </c>
      <c r="C142" s="15" t="s">
        <v>4505</v>
      </c>
      <c r="D142" s="33">
        <v>7475</v>
      </c>
      <c r="E142" s="15" t="s">
        <v>22</v>
      </c>
      <c r="F142" s="19">
        <v>32404</v>
      </c>
      <c r="G142" s="15" t="s">
        <v>4506</v>
      </c>
      <c r="H142" s="15" t="s">
        <v>2617</v>
      </c>
      <c r="I142" s="15" t="s">
        <v>4042</v>
      </c>
      <c r="J142" s="15" t="s">
        <v>3045</v>
      </c>
      <c r="K142" s="15" t="s">
        <v>4507</v>
      </c>
      <c r="L142" s="20">
        <v>67335641</v>
      </c>
      <c r="M142" s="17" t="s">
        <v>4508</v>
      </c>
      <c r="N142" s="15"/>
      <c r="O142" s="15"/>
      <c r="P142" s="15">
        <v>202214164243</v>
      </c>
      <c r="Q142" s="19">
        <v>45155</v>
      </c>
      <c r="R142" s="15"/>
      <c r="S142" s="17" t="s">
        <v>3024</v>
      </c>
    </row>
    <row r="143" spans="1:19" ht="20.25" customHeight="1" thickBot="1" x14ac:dyDescent="0.3">
      <c r="A143" s="18">
        <v>45155.056817129633</v>
      </c>
      <c r="B143" s="15" t="s">
        <v>4509</v>
      </c>
      <c r="C143" s="15" t="s">
        <v>4510</v>
      </c>
      <c r="D143" s="33">
        <v>7476</v>
      </c>
      <c r="E143" s="15" t="s">
        <v>32</v>
      </c>
      <c r="F143" s="19">
        <v>33528</v>
      </c>
      <c r="G143" s="15" t="s">
        <v>4511</v>
      </c>
      <c r="H143" s="15" t="s">
        <v>2617</v>
      </c>
      <c r="I143" s="15" t="s">
        <v>2856</v>
      </c>
      <c r="J143" s="15" t="s">
        <v>3045</v>
      </c>
      <c r="K143" s="15" t="s">
        <v>4512</v>
      </c>
      <c r="L143" s="20">
        <v>61027694</v>
      </c>
      <c r="M143" s="15" t="s">
        <v>4513</v>
      </c>
      <c r="N143" s="15" t="s">
        <v>2533</v>
      </c>
      <c r="O143" s="15" t="s">
        <v>2533</v>
      </c>
      <c r="P143" s="15">
        <v>202112837882</v>
      </c>
      <c r="Q143" s="19">
        <v>45132</v>
      </c>
      <c r="R143" s="15"/>
      <c r="S143" s="17" t="s">
        <v>3024</v>
      </c>
    </row>
    <row r="144" spans="1:19" ht="27" thickBot="1" x14ac:dyDescent="0.3">
      <c r="A144" s="18">
        <v>45155.061365740738</v>
      </c>
      <c r="B144" s="15" t="s">
        <v>4514</v>
      </c>
      <c r="C144" s="15" t="s">
        <v>4515</v>
      </c>
      <c r="D144" s="33">
        <v>7477</v>
      </c>
      <c r="E144" s="15" t="s">
        <v>32</v>
      </c>
      <c r="F144" s="19">
        <v>34893</v>
      </c>
      <c r="G144" s="15" t="s">
        <v>864</v>
      </c>
      <c r="H144" s="15" t="s">
        <v>2617</v>
      </c>
      <c r="I144" s="15" t="s">
        <v>2856</v>
      </c>
      <c r="J144" s="15" t="s">
        <v>3045</v>
      </c>
      <c r="K144" s="15" t="s">
        <v>4516</v>
      </c>
      <c r="L144" s="20">
        <v>62572637</v>
      </c>
      <c r="M144" s="15" t="s">
        <v>4517</v>
      </c>
      <c r="N144" s="15" t="s">
        <v>2533</v>
      </c>
      <c r="O144" s="15" t="s">
        <v>2533</v>
      </c>
      <c r="P144" s="15">
        <v>202113654680</v>
      </c>
      <c r="Q144" s="19">
        <v>45154</v>
      </c>
      <c r="R144" s="15"/>
      <c r="S144" s="17" t="s">
        <v>3024</v>
      </c>
    </row>
    <row r="145" spans="1:19" ht="39.75" thickBot="1" x14ac:dyDescent="0.3">
      <c r="A145" s="18">
        <v>45155.067928240744</v>
      </c>
      <c r="B145" s="15" t="s">
        <v>4518</v>
      </c>
      <c r="C145" s="15" t="s">
        <v>3416</v>
      </c>
      <c r="D145" s="33">
        <v>7478</v>
      </c>
      <c r="E145" s="15" t="s">
        <v>32</v>
      </c>
      <c r="F145" s="19">
        <v>34795</v>
      </c>
      <c r="G145" s="15" t="s">
        <v>4519</v>
      </c>
      <c r="H145" s="15" t="s">
        <v>2617</v>
      </c>
      <c r="I145" s="15" t="s">
        <v>2856</v>
      </c>
      <c r="J145" s="15" t="s">
        <v>3045</v>
      </c>
      <c r="K145" s="15" t="s">
        <v>4520</v>
      </c>
      <c r="L145" s="20">
        <v>61268741</v>
      </c>
      <c r="M145" s="15" t="s">
        <v>4521</v>
      </c>
      <c r="N145" s="15" t="s">
        <v>2533</v>
      </c>
      <c r="O145" s="15" t="s">
        <v>2533</v>
      </c>
      <c r="P145" s="15">
        <v>202399489477</v>
      </c>
      <c r="Q145" s="19">
        <v>45154</v>
      </c>
      <c r="R145" s="15"/>
      <c r="S145" s="17" t="s">
        <v>3024</v>
      </c>
    </row>
    <row r="146" spans="1:19" ht="27" thickBot="1" x14ac:dyDescent="0.3">
      <c r="A146" s="18">
        <v>45155.384571759256</v>
      </c>
      <c r="B146" s="15" t="s">
        <v>4522</v>
      </c>
      <c r="C146" s="15" t="s">
        <v>4523</v>
      </c>
      <c r="D146" s="37">
        <v>7294</v>
      </c>
      <c r="E146" s="15" t="s">
        <v>32</v>
      </c>
      <c r="F146" s="19">
        <v>35796</v>
      </c>
      <c r="G146" s="15" t="s">
        <v>4524</v>
      </c>
      <c r="H146" s="15" t="s">
        <v>2617</v>
      </c>
      <c r="I146" s="15" t="s">
        <v>3526</v>
      </c>
      <c r="J146" s="15" t="s">
        <v>3117</v>
      </c>
      <c r="K146" s="15" t="s">
        <v>688</v>
      </c>
      <c r="L146" s="20">
        <v>66723383</v>
      </c>
      <c r="M146" s="17" t="s">
        <v>4525</v>
      </c>
      <c r="N146" s="15"/>
      <c r="O146" s="15"/>
      <c r="P146" s="15">
        <v>202313811673</v>
      </c>
      <c r="Q146" s="19">
        <v>45139</v>
      </c>
      <c r="R146" s="15"/>
      <c r="S146" s="17" t="s">
        <v>3024</v>
      </c>
    </row>
    <row r="147" spans="1:19" ht="27" thickBot="1" x14ac:dyDescent="0.3">
      <c r="A147" s="18">
        <v>45155.60052083333</v>
      </c>
      <c r="B147" s="15" t="s">
        <v>977</v>
      </c>
      <c r="C147" s="15" t="s">
        <v>4526</v>
      </c>
      <c r="D147" s="33">
        <v>8166</v>
      </c>
      <c r="E147" s="15" t="s">
        <v>22</v>
      </c>
      <c r="F147" s="19">
        <v>36290</v>
      </c>
      <c r="G147" s="15" t="s">
        <v>4527</v>
      </c>
      <c r="H147" s="15" t="s">
        <v>2617</v>
      </c>
      <c r="I147" s="15" t="s">
        <v>3084</v>
      </c>
      <c r="J147" s="15" t="s">
        <v>2698</v>
      </c>
      <c r="K147" s="15" t="s">
        <v>4528</v>
      </c>
      <c r="L147" s="20">
        <v>91646439</v>
      </c>
      <c r="M147" s="17" t="s">
        <v>4529</v>
      </c>
      <c r="N147" s="15"/>
      <c r="O147" s="15"/>
      <c r="P147" s="15">
        <v>202214322766</v>
      </c>
      <c r="Q147" s="19">
        <v>45152</v>
      </c>
      <c r="R147" s="15"/>
      <c r="S147" s="17" t="s">
        <v>3024</v>
      </c>
    </row>
    <row r="148" spans="1:19" ht="27" thickBot="1" x14ac:dyDescent="0.3">
      <c r="A148" s="18">
        <v>45155.617384259262</v>
      </c>
      <c r="B148" s="15" t="s">
        <v>4530</v>
      </c>
      <c r="C148" s="15" t="s">
        <v>4036</v>
      </c>
      <c r="D148" s="33">
        <v>6623</v>
      </c>
      <c r="E148" s="15" t="s">
        <v>22</v>
      </c>
      <c r="F148" s="19">
        <v>33953</v>
      </c>
      <c r="G148" s="15" t="s">
        <v>4531</v>
      </c>
      <c r="H148" s="15" t="s">
        <v>2617</v>
      </c>
      <c r="I148" s="15" t="s">
        <v>2834</v>
      </c>
      <c r="J148" s="15" t="s">
        <v>2705</v>
      </c>
      <c r="K148" s="15" t="s">
        <v>4532</v>
      </c>
      <c r="L148" s="20">
        <v>56075782</v>
      </c>
      <c r="M148" s="15" t="s">
        <v>4533</v>
      </c>
      <c r="N148" s="15" t="s">
        <v>4534</v>
      </c>
      <c r="O148" s="20">
        <v>110044257018</v>
      </c>
      <c r="P148" s="15">
        <v>202214287666</v>
      </c>
      <c r="Q148" s="19">
        <v>45152</v>
      </c>
      <c r="R148" s="15"/>
      <c r="S148" s="17" t="s">
        <v>3024</v>
      </c>
    </row>
    <row r="149" spans="1:19" ht="27" thickBot="1" x14ac:dyDescent="0.3">
      <c r="A149" s="18">
        <v>45155.703402777777</v>
      </c>
      <c r="B149" s="15" t="s">
        <v>4535</v>
      </c>
      <c r="C149" s="15" t="s">
        <v>4536</v>
      </c>
      <c r="D149" s="33">
        <v>6319</v>
      </c>
      <c r="E149" s="15" t="s">
        <v>32</v>
      </c>
      <c r="F149" s="19">
        <v>34683</v>
      </c>
      <c r="G149" s="15" t="s">
        <v>2888</v>
      </c>
      <c r="H149" s="15" t="s">
        <v>2617</v>
      </c>
      <c r="I149" s="15" t="s">
        <v>244</v>
      </c>
      <c r="J149" s="15" t="s">
        <v>2728</v>
      </c>
      <c r="K149" s="15" t="s">
        <v>4537</v>
      </c>
      <c r="L149" s="20">
        <v>97876240</v>
      </c>
      <c r="M149" s="17" t="s">
        <v>4538</v>
      </c>
      <c r="N149" s="15"/>
      <c r="O149" s="15"/>
      <c r="P149" s="15">
        <v>20230026482298</v>
      </c>
      <c r="Q149" s="19">
        <v>45155</v>
      </c>
      <c r="R149" s="15"/>
      <c r="S149" s="17" t="s">
        <v>3024</v>
      </c>
    </row>
    <row r="150" spans="1:19" ht="27" thickBot="1" x14ac:dyDescent="0.3">
      <c r="A150" s="18">
        <v>45156.455231481479</v>
      </c>
      <c r="B150" s="15" t="s">
        <v>4569</v>
      </c>
      <c r="C150" s="15" t="s">
        <v>4570</v>
      </c>
      <c r="D150" s="39">
        <v>8167</v>
      </c>
      <c r="E150" s="15" t="s">
        <v>22</v>
      </c>
      <c r="F150" s="19">
        <v>38143</v>
      </c>
      <c r="G150" s="15" t="s">
        <v>4571</v>
      </c>
      <c r="H150" s="15" t="s">
        <v>2617</v>
      </c>
      <c r="I150" s="15" t="s">
        <v>3084</v>
      </c>
      <c r="J150" s="15" t="s">
        <v>2698</v>
      </c>
      <c r="K150" s="15" t="s">
        <v>4572</v>
      </c>
      <c r="L150" s="20">
        <v>54399311</v>
      </c>
      <c r="M150" s="17" t="s">
        <v>4573</v>
      </c>
      <c r="N150" s="15"/>
      <c r="O150" s="15"/>
      <c r="P150" s="15">
        <v>202113510836</v>
      </c>
      <c r="Q150" s="19">
        <v>45155</v>
      </c>
      <c r="R150" s="15"/>
      <c r="S150" s="17" t="s">
        <v>3024</v>
      </c>
    </row>
    <row r="151" spans="1:19" ht="27" thickBot="1" x14ac:dyDescent="0.3">
      <c r="A151" s="18">
        <v>45156.494467592594</v>
      </c>
      <c r="B151" s="15" t="s">
        <v>437</v>
      </c>
      <c r="C151" s="15" t="s">
        <v>4424</v>
      </c>
      <c r="D151" s="37">
        <v>6491</v>
      </c>
      <c r="E151" s="15" t="s">
        <v>32</v>
      </c>
      <c r="F151" s="19">
        <v>32469</v>
      </c>
      <c r="G151" s="15" t="s">
        <v>4425</v>
      </c>
      <c r="H151" s="15" t="s">
        <v>2617</v>
      </c>
      <c r="I151" s="15" t="s">
        <v>1367</v>
      </c>
      <c r="J151" s="15" t="s">
        <v>3027</v>
      </c>
      <c r="K151" s="15" t="s">
        <v>4574</v>
      </c>
      <c r="L151" s="20">
        <v>96316151</v>
      </c>
      <c r="M151" s="15" t="s">
        <v>4427</v>
      </c>
      <c r="N151" s="15" t="s">
        <v>41</v>
      </c>
      <c r="O151" s="15">
        <v>7412890000</v>
      </c>
      <c r="P151" s="20">
        <v>1201300275008</v>
      </c>
      <c r="Q151" s="19">
        <v>45127</v>
      </c>
      <c r="R151" s="15"/>
      <c r="S151" s="15" t="s">
        <v>3030</v>
      </c>
    </row>
    <row r="152" spans="1:19" ht="27" thickBot="1" x14ac:dyDescent="0.3">
      <c r="A152" s="18">
        <v>45156.678506944445</v>
      </c>
      <c r="B152" s="15" t="s">
        <v>4575</v>
      </c>
      <c r="C152" s="15" t="s">
        <v>4576</v>
      </c>
      <c r="D152" s="39">
        <v>7297</v>
      </c>
      <c r="E152" s="15" t="s">
        <v>32</v>
      </c>
      <c r="F152" s="19">
        <v>36975</v>
      </c>
      <c r="G152" s="15" t="s">
        <v>4577</v>
      </c>
      <c r="H152" s="15" t="s">
        <v>2617</v>
      </c>
      <c r="I152" s="15" t="s">
        <v>2855</v>
      </c>
      <c r="J152" s="15" t="s">
        <v>3117</v>
      </c>
      <c r="K152" s="15" t="s">
        <v>4578</v>
      </c>
      <c r="L152" s="20">
        <v>61721785</v>
      </c>
      <c r="M152" s="17" t="s">
        <v>4579</v>
      </c>
      <c r="N152" s="15"/>
      <c r="O152" s="15"/>
      <c r="P152" s="15">
        <v>202365502428</v>
      </c>
      <c r="Q152" s="19">
        <v>45156</v>
      </c>
      <c r="R152" s="15"/>
      <c r="S152" s="17" t="s">
        <v>3024</v>
      </c>
    </row>
    <row r="153" spans="1:19" ht="27" thickBot="1" x14ac:dyDescent="0.3">
      <c r="A153" s="18">
        <v>45156.762025462966</v>
      </c>
      <c r="B153" s="15" t="s">
        <v>3256</v>
      </c>
      <c r="C153" s="15" t="s">
        <v>4580</v>
      </c>
      <c r="D153" s="39">
        <v>6624</v>
      </c>
      <c r="E153" s="15" t="s">
        <v>32</v>
      </c>
      <c r="F153" s="19">
        <v>33332</v>
      </c>
      <c r="G153" s="15" t="s">
        <v>4581</v>
      </c>
      <c r="H153" s="15" t="s">
        <v>2617</v>
      </c>
      <c r="I153" s="15" t="s">
        <v>4047</v>
      </c>
      <c r="J153" s="15" t="s">
        <v>2705</v>
      </c>
      <c r="K153" s="15" t="s">
        <v>4582</v>
      </c>
      <c r="L153" s="20">
        <v>96245973</v>
      </c>
      <c r="M153" s="17" t="s">
        <v>4583</v>
      </c>
      <c r="N153" s="15"/>
      <c r="O153" s="15"/>
      <c r="P153" s="15">
        <v>202113746146</v>
      </c>
      <c r="Q153" s="19">
        <v>45156</v>
      </c>
      <c r="R153" s="15"/>
      <c r="S153" s="17" t="s">
        <v>3024</v>
      </c>
    </row>
    <row r="154" spans="1:19" ht="27" thickBot="1" x14ac:dyDescent="0.3">
      <c r="A154" s="18">
        <v>45156.764814814815</v>
      </c>
      <c r="B154" s="15" t="s">
        <v>4497</v>
      </c>
      <c r="C154" s="15" t="s">
        <v>4584</v>
      </c>
      <c r="D154" s="39">
        <v>6625</v>
      </c>
      <c r="E154" s="15" t="s">
        <v>32</v>
      </c>
      <c r="F154" s="19">
        <v>36282</v>
      </c>
      <c r="G154" s="15" t="s">
        <v>4585</v>
      </c>
      <c r="H154" s="15" t="s">
        <v>2617</v>
      </c>
      <c r="I154" s="15" t="s">
        <v>4047</v>
      </c>
      <c r="J154" s="15" t="s">
        <v>2705</v>
      </c>
      <c r="K154" s="15" t="s">
        <v>2434</v>
      </c>
      <c r="L154" s="20">
        <v>69604805</v>
      </c>
      <c r="M154" s="17" t="s">
        <v>4586</v>
      </c>
      <c r="N154" s="15"/>
      <c r="O154" s="15"/>
      <c r="P154" s="15">
        <v>202225155896</v>
      </c>
      <c r="Q154" s="19">
        <v>45156</v>
      </c>
      <c r="R154" s="15"/>
      <c r="S154" s="17" t="s">
        <v>3024</v>
      </c>
    </row>
    <row r="155" spans="1:19" ht="27" thickBot="1" x14ac:dyDescent="0.3">
      <c r="A155" s="18">
        <v>45157.391296296293</v>
      </c>
      <c r="B155" s="15" t="s">
        <v>4587</v>
      </c>
      <c r="C155" s="15" t="s">
        <v>4588</v>
      </c>
      <c r="D155" s="39">
        <v>7479</v>
      </c>
      <c r="E155" s="15" t="s">
        <v>22</v>
      </c>
      <c r="F155" s="19">
        <v>32340</v>
      </c>
      <c r="G155" s="15" t="s">
        <v>4589</v>
      </c>
      <c r="H155" s="15" t="s">
        <v>2617</v>
      </c>
      <c r="I155" s="15" t="s">
        <v>4042</v>
      </c>
      <c r="J155" s="15" t="s">
        <v>3045</v>
      </c>
      <c r="K155" s="15" t="s">
        <v>4590</v>
      </c>
      <c r="L155" s="20">
        <v>96128197</v>
      </c>
      <c r="M155" s="17" t="s">
        <v>4591</v>
      </c>
      <c r="N155" s="15"/>
      <c r="O155" s="15"/>
      <c r="P155" s="15">
        <v>202287560132</v>
      </c>
      <c r="Q155" s="19">
        <v>45159</v>
      </c>
      <c r="R155" s="15"/>
      <c r="S155" s="17" t="s">
        <v>3024</v>
      </c>
    </row>
    <row r="156" spans="1:19" ht="27" thickBot="1" x14ac:dyDescent="0.3">
      <c r="A156" s="18">
        <v>45157.394525462965</v>
      </c>
      <c r="B156" s="15" t="s">
        <v>4592</v>
      </c>
      <c r="C156" s="15" t="s">
        <v>4593</v>
      </c>
      <c r="D156" s="39">
        <v>7480</v>
      </c>
      <c r="E156" s="15" t="s">
        <v>32</v>
      </c>
      <c r="F156" s="19">
        <v>29460</v>
      </c>
      <c r="G156" s="15" t="s">
        <v>4594</v>
      </c>
      <c r="H156" s="15" t="s">
        <v>2617</v>
      </c>
      <c r="I156" s="15" t="s">
        <v>4042</v>
      </c>
      <c r="J156" s="15" t="s">
        <v>3045</v>
      </c>
      <c r="K156" s="15" t="s">
        <v>4595</v>
      </c>
      <c r="L156" s="20">
        <v>61130589</v>
      </c>
      <c r="M156" s="17" t="s">
        <v>4596</v>
      </c>
      <c r="N156" s="15"/>
      <c r="O156" s="15"/>
      <c r="P156" s="15">
        <v>202214300756</v>
      </c>
      <c r="Q156" s="19">
        <v>45159</v>
      </c>
      <c r="R156" s="15"/>
      <c r="S156" s="17" t="s">
        <v>3024</v>
      </c>
    </row>
    <row r="157" spans="1:19" ht="27" thickBot="1" x14ac:dyDescent="0.3">
      <c r="A157" s="18">
        <v>45157.791377314818</v>
      </c>
      <c r="B157" s="15" t="s">
        <v>4597</v>
      </c>
      <c r="C157" s="15" t="s">
        <v>4598</v>
      </c>
      <c r="D157" s="39">
        <v>7481</v>
      </c>
      <c r="E157" s="15" t="s">
        <v>32</v>
      </c>
      <c r="F157" s="19">
        <v>36314</v>
      </c>
      <c r="G157" s="15" t="s">
        <v>4599</v>
      </c>
      <c r="H157" s="15" t="s">
        <v>2617</v>
      </c>
      <c r="I157" s="15" t="s">
        <v>4042</v>
      </c>
      <c r="J157" s="15" t="s">
        <v>3045</v>
      </c>
      <c r="K157" s="15" t="s">
        <v>2431</v>
      </c>
      <c r="L157" s="20">
        <v>67182392</v>
      </c>
      <c r="M157" s="15" t="s">
        <v>4600</v>
      </c>
      <c r="N157" s="15"/>
      <c r="O157" s="15"/>
      <c r="P157" s="15">
        <v>202214308178</v>
      </c>
      <c r="Q157" s="19">
        <v>45159</v>
      </c>
      <c r="R157" s="15"/>
      <c r="S157" s="17" t="s">
        <v>3024</v>
      </c>
    </row>
    <row r="158" spans="1:19" ht="27" thickBot="1" x14ac:dyDescent="0.3">
      <c r="A158" s="18">
        <v>45157.798715277779</v>
      </c>
      <c r="B158" s="15" t="s">
        <v>3498</v>
      </c>
      <c r="C158" s="15" t="s">
        <v>4601</v>
      </c>
      <c r="D158" s="37">
        <v>7380</v>
      </c>
      <c r="E158" s="15" t="s">
        <v>32</v>
      </c>
      <c r="F158" s="19">
        <v>35359</v>
      </c>
      <c r="G158" s="15" t="s">
        <v>4602</v>
      </c>
      <c r="H158" s="15" t="s">
        <v>2617</v>
      </c>
      <c r="I158" s="15" t="s">
        <v>244</v>
      </c>
      <c r="J158" s="15" t="s">
        <v>2728</v>
      </c>
      <c r="K158" s="15" t="s">
        <v>614</v>
      </c>
      <c r="L158" s="20">
        <v>67260667</v>
      </c>
      <c r="M158" s="17" t="s">
        <v>3500</v>
      </c>
      <c r="N158" s="15"/>
      <c r="O158" s="15"/>
      <c r="P158" s="15">
        <v>202318931393</v>
      </c>
      <c r="Q158" s="19">
        <v>45157</v>
      </c>
      <c r="R158" s="15"/>
      <c r="S158" s="17" t="s">
        <v>3024</v>
      </c>
    </row>
    <row r="159" spans="1:19" ht="27" thickBot="1" x14ac:dyDescent="0.3">
      <c r="A159" s="18">
        <v>45157.798981481479</v>
      </c>
      <c r="B159" s="15" t="s">
        <v>4603</v>
      </c>
      <c r="C159" s="15" t="s">
        <v>4604</v>
      </c>
      <c r="D159" s="39">
        <v>6320</v>
      </c>
      <c r="E159" s="15" t="s">
        <v>32</v>
      </c>
      <c r="F159" s="19">
        <v>34077</v>
      </c>
      <c r="G159" s="15" t="s">
        <v>3914</v>
      </c>
      <c r="H159" s="15" t="s">
        <v>2617</v>
      </c>
      <c r="I159" s="15" t="s">
        <v>2912</v>
      </c>
      <c r="J159" s="15" t="s">
        <v>2728</v>
      </c>
      <c r="K159" s="15" t="s">
        <v>2431</v>
      </c>
      <c r="L159" s="20">
        <v>66383478</v>
      </c>
      <c r="M159" s="15" t="s">
        <v>4605</v>
      </c>
      <c r="N159" s="15"/>
      <c r="O159" s="15"/>
      <c r="P159" s="20">
        <v>1201643598403</v>
      </c>
      <c r="Q159" s="19">
        <v>45156</v>
      </c>
      <c r="R159" s="15"/>
      <c r="S159" s="17" t="s">
        <v>3024</v>
      </c>
    </row>
    <row r="160" spans="1:19" ht="27" thickBot="1" x14ac:dyDescent="0.3">
      <c r="A160" s="18">
        <v>45157.806863425925</v>
      </c>
      <c r="B160" s="15" t="s">
        <v>4606</v>
      </c>
      <c r="C160" s="15" t="s">
        <v>4607</v>
      </c>
      <c r="D160" s="37"/>
      <c r="E160" s="15" t="s">
        <v>32</v>
      </c>
      <c r="F160" s="19">
        <v>33638</v>
      </c>
      <c r="G160" s="15" t="s">
        <v>3333</v>
      </c>
      <c r="H160" s="15" t="s">
        <v>2617</v>
      </c>
      <c r="I160" s="15" t="s">
        <v>2912</v>
      </c>
      <c r="J160" s="15" t="s">
        <v>2728</v>
      </c>
      <c r="K160" s="15" t="s">
        <v>2431</v>
      </c>
      <c r="L160" s="20">
        <v>67695426</v>
      </c>
      <c r="M160" s="17" t="s">
        <v>4608</v>
      </c>
      <c r="N160" s="15"/>
      <c r="O160" s="15"/>
      <c r="P160" s="15">
        <v>202358558296</v>
      </c>
      <c r="Q160" s="19">
        <v>45156</v>
      </c>
      <c r="R160" s="15"/>
      <c r="S160" s="17" t="s">
        <v>3024</v>
      </c>
    </row>
    <row r="161" spans="1:19" ht="27" thickBot="1" x14ac:dyDescent="0.3">
      <c r="A161" s="18">
        <v>45157.809606481482</v>
      </c>
      <c r="B161" s="15" t="s">
        <v>4606</v>
      </c>
      <c r="C161" s="15" t="s">
        <v>4607</v>
      </c>
      <c r="D161" s="39">
        <v>6321</v>
      </c>
      <c r="E161" s="15" t="s">
        <v>32</v>
      </c>
      <c r="F161" s="19">
        <v>33638</v>
      </c>
      <c r="G161" s="15" t="s">
        <v>2989</v>
      </c>
      <c r="H161" s="15" t="s">
        <v>2617</v>
      </c>
      <c r="I161" s="15" t="s">
        <v>2912</v>
      </c>
      <c r="J161" s="15" t="s">
        <v>2728</v>
      </c>
      <c r="K161" s="15" t="s">
        <v>424</v>
      </c>
      <c r="L161" s="20">
        <v>67695426</v>
      </c>
      <c r="M161" s="17" t="s">
        <v>4608</v>
      </c>
      <c r="N161" s="15"/>
      <c r="O161" s="15"/>
      <c r="P161" s="15">
        <v>202358558558296</v>
      </c>
      <c r="Q161" s="19">
        <v>45156</v>
      </c>
      <c r="R161" s="15"/>
      <c r="S161" s="17" t="s">
        <v>3024</v>
      </c>
    </row>
    <row r="162" spans="1:19" ht="27" thickBot="1" x14ac:dyDescent="0.3">
      <c r="A162" s="18">
        <v>45159.427083333336</v>
      </c>
      <c r="B162" s="15" t="s">
        <v>905</v>
      </c>
      <c r="C162" s="15" t="s">
        <v>4609</v>
      </c>
      <c r="D162" s="39">
        <v>7298</v>
      </c>
      <c r="E162" s="15" t="s">
        <v>32</v>
      </c>
      <c r="F162" s="19">
        <v>32913</v>
      </c>
      <c r="G162" s="15" t="s">
        <v>4013</v>
      </c>
      <c r="H162" s="15" t="s">
        <v>2617</v>
      </c>
      <c r="I162" s="15" t="s">
        <v>2855</v>
      </c>
      <c r="J162" s="15" t="s">
        <v>3117</v>
      </c>
      <c r="K162" s="15" t="s">
        <v>688</v>
      </c>
      <c r="L162" s="20">
        <v>66676897</v>
      </c>
      <c r="M162" s="17" t="s">
        <v>4610</v>
      </c>
      <c r="N162" s="15"/>
      <c r="O162" s="15"/>
      <c r="P162" s="15">
        <v>202225231358</v>
      </c>
      <c r="Q162" s="19">
        <v>45159</v>
      </c>
      <c r="R162" s="15"/>
      <c r="S162" s="17" t="s">
        <v>3024</v>
      </c>
    </row>
    <row r="163" spans="1:19" ht="27" thickBot="1" x14ac:dyDescent="0.3">
      <c r="A163" s="18">
        <v>45159.556307870371</v>
      </c>
      <c r="B163" s="15" t="s">
        <v>4611</v>
      </c>
      <c r="C163" s="15" t="s">
        <v>4612</v>
      </c>
      <c r="D163" s="39">
        <v>7482</v>
      </c>
      <c r="E163" s="15" t="s">
        <v>22</v>
      </c>
      <c r="F163" s="19">
        <v>38013</v>
      </c>
      <c r="G163" s="15" t="s">
        <v>462</v>
      </c>
      <c r="H163" s="15" t="s">
        <v>2617</v>
      </c>
      <c r="I163" s="15" t="s">
        <v>4042</v>
      </c>
      <c r="J163" s="15" t="s">
        <v>3045</v>
      </c>
      <c r="K163" s="15" t="s">
        <v>4613</v>
      </c>
      <c r="L163" s="20">
        <v>53046867</v>
      </c>
      <c r="M163" s="17" t="s">
        <v>4614</v>
      </c>
      <c r="N163" s="15"/>
      <c r="O163" s="15"/>
      <c r="P163" s="15">
        <v>202276864053</v>
      </c>
      <c r="Q163" s="19">
        <v>45148</v>
      </c>
      <c r="R163" s="15"/>
      <c r="S163" s="17" t="s">
        <v>3024</v>
      </c>
    </row>
    <row r="164" spans="1:19" ht="27" thickBot="1" x14ac:dyDescent="0.3">
      <c r="A164" s="18">
        <v>45159.559293981481</v>
      </c>
      <c r="B164" s="15" t="s">
        <v>4615</v>
      </c>
      <c r="C164" s="15" t="s">
        <v>4616</v>
      </c>
      <c r="D164" s="39">
        <v>7483</v>
      </c>
      <c r="E164" s="15" t="s">
        <v>32</v>
      </c>
      <c r="F164" s="19">
        <v>37124</v>
      </c>
      <c r="G164" s="15" t="s">
        <v>462</v>
      </c>
      <c r="H164" s="15" t="s">
        <v>2617</v>
      </c>
      <c r="I164" s="15" t="s">
        <v>4042</v>
      </c>
      <c r="J164" s="15" t="s">
        <v>3045</v>
      </c>
      <c r="K164" s="15" t="s">
        <v>4617</v>
      </c>
      <c r="L164" s="20">
        <v>61783766</v>
      </c>
      <c r="M164" s="17" t="s">
        <v>4618</v>
      </c>
      <c r="N164" s="15"/>
      <c r="O164" s="15"/>
      <c r="P164" s="15">
        <v>202113559640</v>
      </c>
      <c r="Q164" s="19">
        <v>45159</v>
      </c>
      <c r="R164" s="15"/>
      <c r="S164" s="17" t="s">
        <v>3024</v>
      </c>
    </row>
    <row r="165" spans="1:19" ht="27" thickBot="1" x14ac:dyDescent="0.3">
      <c r="A165" s="18">
        <v>45159.561655092592</v>
      </c>
      <c r="B165" s="15" t="s">
        <v>4619</v>
      </c>
      <c r="C165" s="15" t="s">
        <v>4620</v>
      </c>
      <c r="D165" s="39">
        <v>7484</v>
      </c>
      <c r="E165" s="15" t="s">
        <v>32</v>
      </c>
      <c r="F165" s="19">
        <v>37347</v>
      </c>
      <c r="G165" s="15" t="s">
        <v>2773</v>
      </c>
      <c r="H165" s="15" t="s">
        <v>2617</v>
      </c>
      <c r="I165" s="15" t="s">
        <v>4042</v>
      </c>
      <c r="J165" s="15" t="s">
        <v>3045</v>
      </c>
      <c r="K165" s="15" t="s">
        <v>428</v>
      </c>
      <c r="L165" s="20">
        <v>69238530</v>
      </c>
      <c r="M165" s="17" t="s">
        <v>4621</v>
      </c>
      <c r="N165" s="15"/>
      <c r="O165" s="15"/>
      <c r="P165" s="15">
        <v>202140965513</v>
      </c>
      <c r="Q165" s="19">
        <v>45159</v>
      </c>
      <c r="R165" s="15"/>
      <c r="S165" s="17" t="s">
        <v>3024</v>
      </c>
    </row>
    <row r="166" spans="1:19" ht="27" thickBot="1" x14ac:dyDescent="0.3">
      <c r="A166" s="18">
        <v>45159.614861111113</v>
      </c>
      <c r="B166" s="15" t="s">
        <v>4429</v>
      </c>
      <c r="C166" s="15" t="s">
        <v>435</v>
      </c>
      <c r="D166" s="37">
        <v>7470</v>
      </c>
      <c r="E166" s="15" t="s">
        <v>32</v>
      </c>
      <c r="F166" s="19">
        <v>34335</v>
      </c>
      <c r="G166" s="15" t="s">
        <v>4622</v>
      </c>
      <c r="H166" s="15" t="s">
        <v>2617</v>
      </c>
      <c r="I166" s="15" t="s">
        <v>4042</v>
      </c>
      <c r="J166" s="15" t="s">
        <v>3045</v>
      </c>
      <c r="K166" s="15" t="s">
        <v>2460</v>
      </c>
      <c r="L166" s="20">
        <v>61444441</v>
      </c>
      <c r="M166" s="17" t="s">
        <v>4431</v>
      </c>
      <c r="N166" s="15"/>
      <c r="O166" s="15"/>
      <c r="P166" s="15">
        <v>2021128804512</v>
      </c>
      <c r="Q166" s="19">
        <v>45159</v>
      </c>
      <c r="R166" s="15"/>
      <c r="S166" s="17" t="s">
        <v>3024</v>
      </c>
    </row>
    <row r="167" spans="1:19" ht="27" thickBot="1" x14ac:dyDescent="0.3">
      <c r="A167" s="18">
        <v>45159.618159722224</v>
      </c>
      <c r="B167" s="15" t="s">
        <v>4623</v>
      </c>
      <c r="C167" s="15" t="s">
        <v>4624</v>
      </c>
      <c r="D167" s="39">
        <v>7485</v>
      </c>
      <c r="E167" s="15" t="s">
        <v>22</v>
      </c>
      <c r="F167" s="19">
        <v>34182</v>
      </c>
      <c r="G167" s="15" t="s">
        <v>4196</v>
      </c>
      <c r="H167" s="15" t="s">
        <v>2617</v>
      </c>
      <c r="I167" s="15" t="s">
        <v>4042</v>
      </c>
      <c r="J167" s="15" t="s">
        <v>3045</v>
      </c>
      <c r="K167" s="15" t="s">
        <v>4625</v>
      </c>
      <c r="L167" s="20">
        <v>66964540</v>
      </c>
      <c r="M167" s="17" t="s">
        <v>4626</v>
      </c>
      <c r="N167" s="15"/>
      <c r="O167" s="15"/>
      <c r="P167" s="15">
        <v>202247123641</v>
      </c>
      <c r="Q167" s="19">
        <v>45159</v>
      </c>
      <c r="R167" s="15"/>
      <c r="S167" s="17" t="s">
        <v>3024</v>
      </c>
    </row>
    <row r="168" spans="1:19" ht="27" thickBot="1" x14ac:dyDescent="0.3">
      <c r="A168" s="18">
        <v>45159.69190972222</v>
      </c>
      <c r="B168" s="15" t="s">
        <v>4627</v>
      </c>
      <c r="C168" s="15" t="s">
        <v>4628</v>
      </c>
      <c r="D168" s="39">
        <v>8168</v>
      </c>
      <c r="E168" s="15" t="s">
        <v>22</v>
      </c>
      <c r="F168" s="19">
        <v>36771</v>
      </c>
      <c r="G168" s="15" t="s">
        <v>2590</v>
      </c>
      <c r="H168" s="15" t="s">
        <v>2617</v>
      </c>
      <c r="I168" s="15" t="s">
        <v>2767</v>
      </c>
      <c r="J168" s="15" t="s">
        <v>2698</v>
      </c>
      <c r="K168" s="15" t="s">
        <v>4629</v>
      </c>
      <c r="L168" s="20">
        <v>91353708</v>
      </c>
      <c r="M168" s="15" t="s">
        <v>4630</v>
      </c>
      <c r="N168" s="15"/>
      <c r="O168" s="15"/>
      <c r="P168" s="15">
        <v>202357717182</v>
      </c>
      <c r="Q168" s="19">
        <v>45159</v>
      </c>
      <c r="R168" s="15"/>
      <c r="S168" s="17" t="s">
        <v>3024</v>
      </c>
    </row>
    <row r="169" spans="1:19" ht="27" thickBot="1" x14ac:dyDescent="0.3">
      <c r="A169" s="18">
        <v>45160.435914351852</v>
      </c>
      <c r="B169" s="15" t="s">
        <v>4631</v>
      </c>
      <c r="C169" s="15" t="s">
        <v>4632</v>
      </c>
      <c r="D169" s="39">
        <v>6322</v>
      </c>
      <c r="E169" s="15" t="s">
        <v>32</v>
      </c>
      <c r="F169" s="19">
        <v>36483</v>
      </c>
      <c r="G169" s="15" t="s">
        <v>2799</v>
      </c>
      <c r="H169" s="15" t="s">
        <v>2617</v>
      </c>
      <c r="I169" s="15" t="s">
        <v>2912</v>
      </c>
      <c r="J169" s="15" t="s">
        <v>2728</v>
      </c>
      <c r="K169" s="15" t="s">
        <v>2431</v>
      </c>
      <c r="L169" s="20">
        <v>67739499</v>
      </c>
      <c r="M169" s="17" t="s">
        <v>4633</v>
      </c>
      <c r="N169" s="15"/>
      <c r="O169" s="15"/>
      <c r="P169" s="15">
        <v>202112618576</v>
      </c>
      <c r="Q169" s="19">
        <v>45160</v>
      </c>
      <c r="R169" s="15"/>
      <c r="S169" s="17" t="s">
        <v>3024</v>
      </c>
    </row>
    <row r="170" spans="1:19" ht="27" thickBot="1" x14ac:dyDescent="0.3">
      <c r="A170" s="18">
        <v>45160.552303240744</v>
      </c>
      <c r="B170" s="15" t="s">
        <v>4634</v>
      </c>
      <c r="C170" s="15" t="s">
        <v>4635</v>
      </c>
      <c r="D170" s="39">
        <v>7486</v>
      </c>
      <c r="E170" s="15" t="s">
        <v>32</v>
      </c>
      <c r="F170" s="19">
        <v>36716</v>
      </c>
      <c r="G170" s="15" t="s">
        <v>462</v>
      </c>
      <c r="H170" s="15" t="s">
        <v>2617</v>
      </c>
      <c r="I170" s="15" t="s">
        <v>2856</v>
      </c>
      <c r="J170" s="15" t="s">
        <v>3045</v>
      </c>
      <c r="K170" s="15" t="s">
        <v>4636</v>
      </c>
      <c r="L170" s="20">
        <v>62975139</v>
      </c>
      <c r="M170" s="17" t="s">
        <v>4637</v>
      </c>
      <c r="N170" s="15"/>
      <c r="O170" s="15"/>
      <c r="P170" s="15">
        <v>202370027239</v>
      </c>
      <c r="Q170" s="19">
        <v>45160</v>
      </c>
      <c r="R170" s="15"/>
      <c r="S170" s="17" t="s">
        <v>3024</v>
      </c>
    </row>
    <row r="171" spans="1:19" ht="39.75" thickBot="1" x14ac:dyDescent="0.3">
      <c r="A171" s="18">
        <v>45160.556215277778</v>
      </c>
      <c r="B171" s="15" t="s">
        <v>4638</v>
      </c>
      <c r="C171" s="15" t="s">
        <v>4639</v>
      </c>
      <c r="D171" s="39">
        <v>7487</v>
      </c>
      <c r="E171" s="15" t="s">
        <v>32</v>
      </c>
      <c r="F171" s="19">
        <v>37599</v>
      </c>
      <c r="G171" s="15" t="s">
        <v>4414</v>
      </c>
      <c r="H171" s="15" t="s">
        <v>2617</v>
      </c>
      <c r="I171" s="15" t="s">
        <v>2864</v>
      </c>
      <c r="J171" s="15" t="s">
        <v>3045</v>
      </c>
      <c r="K171" s="15" t="s">
        <v>4640</v>
      </c>
      <c r="L171" s="20">
        <v>52685464</v>
      </c>
      <c r="M171" s="17" t="s">
        <v>4641</v>
      </c>
      <c r="N171" s="15"/>
      <c r="O171" s="15"/>
      <c r="P171" s="15">
        <v>202381942657</v>
      </c>
      <c r="Q171" s="19">
        <v>45160</v>
      </c>
      <c r="R171" s="15"/>
      <c r="S171" s="17" t="s">
        <v>3024</v>
      </c>
    </row>
    <row r="172" spans="1:19" ht="27" thickBot="1" x14ac:dyDescent="0.3">
      <c r="A172" s="18">
        <v>45160.559317129628</v>
      </c>
      <c r="B172" s="15" t="s">
        <v>4615</v>
      </c>
      <c r="C172" s="15" t="s">
        <v>4616</v>
      </c>
      <c r="D172" s="37">
        <v>7483</v>
      </c>
      <c r="E172" s="15" t="s">
        <v>32</v>
      </c>
      <c r="F172" s="19">
        <v>37000</v>
      </c>
      <c r="G172" s="15" t="s">
        <v>462</v>
      </c>
      <c r="H172" s="15" t="s">
        <v>2617</v>
      </c>
      <c r="I172" s="15" t="s">
        <v>4042</v>
      </c>
      <c r="J172" s="15" t="s">
        <v>3045</v>
      </c>
      <c r="K172" s="15" t="s">
        <v>4642</v>
      </c>
      <c r="L172" s="20">
        <v>61783766</v>
      </c>
      <c r="M172" s="17" t="s">
        <v>4618</v>
      </c>
      <c r="N172" s="15"/>
      <c r="O172" s="15"/>
      <c r="P172" s="15">
        <v>202113559640</v>
      </c>
      <c r="Q172" s="19">
        <v>45160</v>
      </c>
      <c r="R172" s="15"/>
      <c r="S172" s="17" t="s">
        <v>3024</v>
      </c>
    </row>
    <row r="173" spans="1:19" ht="27" thickBot="1" x14ac:dyDescent="0.3">
      <c r="A173" s="18">
        <v>45160.695138888892</v>
      </c>
      <c r="B173" s="15" t="s">
        <v>4643</v>
      </c>
      <c r="C173" s="15" t="s">
        <v>3171</v>
      </c>
      <c r="D173" s="39">
        <v>6323</v>
      </c>
      <c r="E173" s="15" t="s">
        <v>32</v>
      </c>
      <c r="F173" s="19">
        <v>35493</v>
      </c>
      <c r="G173" s="15" t="s">
        <v>2921</v>
      </c>
      <c r="H173" s="15" t="s">
        <v>2617</v>
      </c>
      <c r="I173" s="15" t="s">
        <v>2885</v>
      </c>
      <c r="J173" s="15" t="s">
        <v>2728</v>
      </c>
      <c r="K173" s="15" t="s">
        <v>4644</v>
      </c>
      <c r="L173" s="20">
        <v>66077906</v>
      </c>
      <c r="M173" s="17" t="s">
        <v>4645</v>
      </c>
      <c r="N173" s="15"/>
      <c r="O173" s="15"/>
      <c r="P173" s="15">
        <v>202393334570</v>
      </c>
      <c r="Q173" s="19">
        <v>45160</v>
      </c>
      <c r="R173" s="15"/>
      <c r="S173" s="17" t="s">
        <v>3024</v>
      </c>
    </row>
    <row r="174" spans="1:19" ht="27" thickBot="1" x14ac:dyDescent="0.3">
      <c r="A174" s="18">
        <v>45161.171840277777</v>
      </c>
      <c r="B174" s="15" t="s">
        <v>4646</v>
      </c>
      <c r="C174" s="15" t="s">
        <v>4647</v>
      </c>
      <c r="D174" s="39">
        <v>7488</v>
      </c>
      <c r="E174" s="15" t="s">
        <v>32</v>
      </c>
      <c r="F174" s="19">
        <v>32672</v>
      </c>
      <c r="G174" s="15" t="s">
        <v>462</v>
      </c>
      <c r="H174" s="15" t="s">
        <v>2617</v>
      </c>
      <c r="I174" s="15" t="s">
        <v>4042</v>
      </c>
      <c r="J174" s="15" t="s">
        <v>3045</v>
      </c>
      <c r="K174" s="15" t="s">
        <v>4648</v>
      </c>
      <c r="L174" s="20">
        <v>96027197</v>
      </c>
      <c r="M174" s="15" t="s">
        <v>4649</v>
      </c>
      <c r="N174" s="15"/>
      <c r="O174" s="15"/>
      <c r="P174" s="15">
        <v>202289234165</v>
      </c>
      <c r="Q174" s="19">
        <v>45161</v>
      </c>
      <c r="R174" s="15"/>
      <c r="S174" s="17" t="s">
        <v>3024</v>
      </c>
    </row>
    <row r="175" spans="1:19" ht="27" thickBot="1" x14ac:dyDescent="0.3">
      <c r="A175" s="18">
        <v>45161.175729166665</v>
      </c>
      <c r="B175" s="15" t="s">
        <v>4497</v>
      </c>
      <c r="C175" s="15" t="s">
        <v>4650</v>
      </c>
      <c r="D175" s="39">
        <v>7489</v>
      </c>
      <c r="E175" s="15" t="s">
        <v>22</v>
      </c>
      <c r="F175" s="19">
        <v>38250</v>
      </c>
      <c r="G175" s="15" t="s">
        <v>4651</v>
      </c>
      <c r="H175" s="15" t="s">
        <v>2617</v>
      </c>
      <c r="I175" s="15" t="s">
        <v>4042</v>
      </c>
      <c r="J175" s="15" t="s">
        <v>3045</v>
      </c>
      <c r="K175" s="15" t="s">
        <v>2113</v>
      </c>
      <c r="L175" s="20">
        <v>53519812</v>
      </c>
      <c r="M175" s="17" t="s">
        <v>4652</v>
      </c>
      <c r="N175" s="15"/>
      <c r="O175" s="15"/>
      <c r="P175" s="15">
        <v>202101891535</v>
      </c>
      <c r="Q175" s="19">
        <v>45161</v>
      </c>
      <c r="R175" s="15"/>
      <c r="S175" s="17" t="s">
        <v>3024</v>
      </c>
    </row>
    <row r="176" spans="1:19" ht="27" thickBot="1" x14ac:dyDescent="0.3">
      <c r="A176" s="18">
        <v>45162.383263888885</v>
      </c>
      <c r="B176" s="15" t="s">
        <v>2104</v>
      </c>
      <c r="C176" s="15" t="s">
        <v>4653</v>
      </c>
      <c r="D176" s="39">
        <v>7299</v>
      </c>
      <c r="E176" s="15" t="s">
        <v>32</v>
      </c>
      <c r="F176" s="19">
        <v>34700</v>
      </c>
      <c r="G176" s="15" t="s">
        <v>4654</v>
      </c>
      <c r="H176" s="15" t="s">
        <v>2617</v>
      </c>
      <c r="I176" s="15" t="s">
        <v>1121</v>
      </c>
      <c r="J176" s="15" t="s">
        <v>3117</v>
      </c>
      <c r="K176" s="15" t="s">
        <v>4654</v>
      </c>
      <c r="L176" s="20">
        <v>62413050</v>
      </c>
      <c r="M176" s="17" t="s">
        <v>4655</v>
      </c>
      <c r="N176" s="15"/>
      <c r="O176" s="15"/>
      <c r="P176" s="15">
        <v>202337349908</v>
      </c>
      <c r="Q176" s="19">
        <v>45162</v>
      </c>
      <c r="R176" s="15"/>
      <c r="S176" s="15" t="s">
        <v>4088</v>
      </c>
    </row>
    <row r="177" spans="1:19" ht="27" thickBot="1" x14ac:dyDescent="0.3">
      <c r="A177" s="18">
        <v>45162.422962962963</v>
      </c>
      <c r="B177" s="15" t="s">
        <v>4656</v>
      </c>
      <c r="C177" s="15" t="s">
        <v>4657</v>
      </c>
      <c r="D177" s="39">
        <v>6626</v>
      </c>
      <c r="E177" s="15" t="s">
        <v>22</v>
      </c>
      <c r="F177" s="19">
        <v>36826</v>
      </c>
      <c r="G177" s="15" t="s">
        <v>4658</v>
      </c>
      <c r="H177" s="15" t="s">
        <v>2617</v>
      </c>
      <c r="I177" s="15" t="s">
        <v>4047</v>
      </c>
      <c r="J177" s="15" t="s">
        <v>2705</v>
      </c>
      <c r="K177" s="15" t="s">
        <v>4659</v>
      </c>
      <c r="L177" s="20">
        <v>53049527</v>
      </c>
      <c r="M177" s="15" t="s">
        <v>4660</v>
      </c>
      <c r="N177" s="15"/>
      <c r="O177" s="15"/>
      <c r="P177" s="15">
        <v>202364767444</v>
      </c>
      <c r="Q177" s="19">
        <v>45156</v>
      </c>
      <c r="R177" s="15"/>
      <c r="S177" s="17" t="s">
        <v>3024</v>
      </c>
    </row>
    <row r="178" spans="1:19" ht="27" thickBot="1" x14ac:dyDescent="0.3">
      <c r="A178" s="18">
        <v>45162.466550925928</v>
      </c>
      <c r="B178" s="15" t="s">
        <v>4661</v>
      </c>
      <c r="C178" s="15" t="s">
        <v>4662</v>
      </c>
      <c r="D178" s="39">
        <v>6627</v>
      </c>
      <c r="E178" s="15" t="s">
        <v>32</v>
      </c>
      <c r="F178" s="19">
        <v>26459</v>
      </c>
      <c r="G178" s="15" t="s">
        <v>2888</v>
      </c>
      <c r="H178" s="15" t="s">
        <v>2617</v>
      </c>
      <c r="I178" s="15" t="s">
        <v>4047</v>
      </c>
      <c r="J178" s="15" t="s">
        <v>2705</v>
      </c>
      <c r="K178" s="15" t="s">
        <v>2725</v>
      </c>
      <c r="L178" s="20">
        <v>66488075</v>
      </c>
      <c r="M178" s="17" t="s">
        <v>4663</v>
      </c>
      <c r="N178" s="15"/>
      <c r="O178" s="15"/>
      <c r="P178" s="15">
        <v>202113539499</v>
      </c>
      <c r="Q178" s="19">
        <v>45161</v>
      </c>
      <c r="R178" s="15"/>
      <c r="S178" s="17" t="s">
        <v>3024</v>
      </c>
    </row>
    <row r="179" spans="1:19" ht="27" thickBot="1" x14ac:dyDescent="0.3">
      <c r="A179" s="18">
        <v>45162.751331018517</v>
      </c>
      <c r="B179" s="15" t="s">
        <v>4664</v>
      </c>
      <c r="C179" s="15" t="s">
        <v>4665</v>
      </c>
      <c r="D179" s="39">
        <v>6628</v>
      </c>
      <c r="E179" s="15" t="s">
        <v>32</v>
      </c>
      <c r="F179" s="19">
        <v>32970</v>
      </c>
      <c r="G179" s="15" t="s">
        <v>462</v>
      </c>
      <c r="H179" s="15" t="s">
        <v>2617</v>
      </c>
      <c r="I179" s="15" t="s">
        <v>4047</v>
      </c>
      <c r="J179" s="15" t="s">
        <v>2705</v>
      </c>
      <c r="K179" s="15" t="s">
        <v>2434</v>
      </c>
      <c r="L179" s="20">
        <v>97582226</v>
      </c>
      <c r="M179" s="17" t="s">
        <v>4666</v>
      </c>
      <c r="N179" s="15"/>
      <c r="O179" s="15"/>
      <c r="P179" s="20">
        <v>1201700348606</v>
      </c>
      <c r="Q179" s="19">
        <v>45161</v>
      </c>
      <c r="R179" s="15"/>
      <c r="S179" s="17" t="s">
        <v>3024</v>
      </c>
    </row>
    <row r="180" spans="1:19" ht="27" thickBot="1" x14ac:dyDescent="0.3">
      <c r="A180" s="18">
        <v>45162.871400462966</v>
      </c>
      <c r="B180" s="15" t="s">
        <v>3256</v>
      </c>
      <c r="C180" s="15" t="s">
        <v>4580</v>
      </c>
      <c r="D180" s="37">
        <v>6624</v>
      </c>
      <c r="E180" s="15" t="s">
        <v>32</v>
      </c>
      <c r="F180" s="19">
        <v>33333</v>
      </c>
      <c r="G180" s="15" t="s">
        <v>2725</v>
      </c>
      <c r="H180" s="15" t="s">
        <v>2617</v>
      </c>
      <c r="I180" s="15" t="s">
        <v>4047</v>
      </c>
      <c r="J180" s="15" t="s">
        <v>2705</v>
      </c>
      <c r="K180" s="15" t="s">
        <v>4667</v>
      </c>
      <c r="L180" s="20">
        <v>96245973</v>
      </c>
      <c r="M180" s="15" t="s">
        <v>4668</v>
      </c>
      <c r="N180" s="15"/>
      <c r="O180" s="15"/>
      <c r="P180" s="15">
        <v>2022113746146</v>
      </c>
      <c r="Q180" s="19">
        <v>45156</v>
      </c>
      <c r="R180" s="15"/>
      <c r="S180" s="17" t="s">
        <v>3024</v>
      </c>
    </row>
    <row r="181" spans="1:19" ht="27" thickBot="1" x14ac:dyDescent="0.3">
      <c r="A181" s="18">
        <v>45163.861261574071</v>
      </c>
      <c r="B181" s="15" t="s">
        <v>4669</v>
      </c>
      <c r="C181" s="15" t="s">
        <v>4670</v>
      </c>
      <c r="D181" s="39">
        <v>6629</v>
      </c>
      <c r="E181" s="15" t="s">
        <v>22</v>
      </c>
      <c r="F181" s="19">
        <v>36101</v>
      </c>
      <c r="G181" s="15" t="s">
        <v>2662</v>
      </c>
      <c r="H181" s="15" t="s">
        <v>2617</v>
      </c>
      <c r="I181" s="15" t="s">
        <v>2834</v>
      </c>
      <c r="J181" s="15" t="s">
        <v>2705</v>
      </c>
      <c r="K181" s="15" t="s">
        <v>4671</v>
      </c>
      <c r="L181" s="20">
        <v>97109669</v>
      </c>
      <c r="M181" s="15" t="s">
        <v>4672</v>
      </c>
      <c r="N181" s="20">
        <v>97109669</v>
      </c>
      <c r="O181" s="15"/>
      <c r="P181" s="15">
        <v>202312960133</v>
      </c>
      <c r="Q181" s="19">
        <v>45170</v>
      </c>
      <c r="R181" s="15"/>
      <c r="S181" s="17" t="s">
        <v>3024</v>
      </c>
    </row>
    <row r="182" spans="1:19" ht="27" thickBot="1" x14ac:dyDescent="0.3">
      <c r="A182" s="18">
        <v>45167.371365740742</v>
      </c>
      <c r="B182" s="15" t="s">
        <v>4673</v>
      </c>
      <c r="C182" s="15" t="s">
        <v>4510</v>
      </c>
      <c r="D182" s="39">
        <v>7490</v>
      </c>
      <c r="E182" s="15" t="s">
        <v>32</v>
      </c>
      <c r="F182" s="19">
        <v>35884</v>
      </c>
      <c r="G182" s="15" t="s">
        <v>4674</v>
      </c>
      <c r="H182" s="15" t="s">
        <v>2617</v>
      </c>
      <c r="I182" s="15" t="s">
        <v>2864</v>
      </c>
      <c r="J182" s="15" t="s">
        <v>3045</v>
      </c>
      <c r="K182" s="15" t="s">
        <v>4675</v>
      </c>
      <c r="L182" s="20">
        <v>51465281</v>
      </c>
      <c r="M182" s="17" t="s">
        <v>4676</v>
      </c>
      <c r="N182" s="15"/>
      <c r="O182" s="15"/>
      <c r="P182" s="15">
        <v>202321424832</v>
      </c>
      <c r="Q182" s="19">
        <v>45155</v>
      </c>
      <c r="R182" s="15"/>
      <c r="S182" s="17" t="s">
        <v>3024</v>
      </c>
    </row>
    <row r="183" spans="1:19" ht="27" thickBot="1" x14ac:dyDescent="0.3">
      <c r="A183" s="18">
        <v>45167.37908564815</v>
      </c>
      <c r="B183" s="15" t="s">
        <v>4677</v>
      </c>
      <c r="C183" s="15" t="s">
        <v>4678</v>
      </c>
      <c r="D183" s="39">
        <v>7491</v>
      </c>
      <c r="E183" s="15" t="s">
        <v>22</v>
      </c>
      <c r="F183" s="19">
        <v>33430</v>
      </c>
      <c r="G183" s="15" t="s">
        <v>4679</v>
      </c>
      <c r="H183" s="15" t="s">
        <v>2617</v>
      </c>
      <c r="I183" s="15" t="s">
        <v>2864</v>
      </c>
      <c r="J183" s="15" t="s">
        <v>3045</v>
      </c>
      <c r="K183" s="15" t="s">
        <v>4680</v>
      </c>
      <c r="L183" s="20">
        <v>51203515</v>
      </c>
      <c r="M183" s="17" t="s">
        <v>4681</v>
      </c>
      <c r="N183" s="15"/>
      <c r="O183" s="15"/>
      <c r="P183" s="15">
        <v>202113611922</v>
      </c>
      <c r="Q183" s="19">
        <v>45155</v>
      </c>
      <c r="R183" s="15"/>
      <c r="S183" s="17" t="s">
        <v>3024</v>
      </c>
    </row>
    <row r="184" spans="1:19" ht="27" thickBot="1" x14ac:dyDescent="0.3">
      <c r="A184" s="18">
        <v>45167.38726851852</v>
      </c>
      <c r="B184" s="15" t="s">
        <v>4682</v>
      </c>
      <c r="C184" s="15" t="s">
        <v>4683</v>
      </c>
      <c r="D184" s="39">
        <v>7492</v>
      </c>
      <c r="E184" s="15" t="s">
        <v>22</v>
      </c>
      <c r="F184" s="19">
        <v>36742</v>
      </c>
      <c r="G184" s="15" t="s">
        <v>2590</v>
      </c>
      <c r="H184" s="15" t="s">
        <v>2617</v>
      </c>
      <c r="I184" s="15" t="s">
        <v>2864</v>
      </c>
      <c r="J184" s="15" t="s">
        <v>3045</v>
      </c>
      <c r="K184" s="15" t="s">
        <v>4684</v>
      </c>
      <c r="L184" s="20">
        <v>69054301</v>
      </c>
      <c r="M184" s="17" t="s">
        <v>4685</v>
      </c>
      <c r="N184" s="15"/>
      <c r="O184" s="15"/>
      <c r="P184" s="15">
        <v>202337977674</v>
      </c>
      <c r="Q184" s="19">
        <v>45155</v>
      </c>
      <c r="R184" s="15"/>
      <c r="S184" s="17" t="s">
        <v>3024</v>
      </c>
    </row>
    <row r="185" spans="1:19" ht="39.75" thickBot="1" x14ac:dyDescent="0.3">
      <c r="A185" s="18">
        <v>45167.686527777776</v>
      </c>
      <c r="B185" s="15" t="s">
        <v>4686</v>
      </c>
      <c r="C185" s="15" t="s">
        <v>4687</v>
      </c>
      <c r="D185" s="39">
        <v>6496</v>
      </c>
      <c r="E185" s="15" t="s">
        <v>22</v>
      </c>
      <c r="F185" s="19">
        <v>30441</v>
      </c>
      <c r="G185" s="15" t="s">
        <v>2981</v>
      </c>
      <c r="H185" s="15" t="s">
        <v>2617</v>
      </c>
      <c r="I185" s="15" t="s">
        <v>1367</v>
      </c>
      <c r="J185" s="15" t="s">
        <v>3027</v>
      </c>
      <c r="K185" s="15" t="s">
        <v>4688</v>
      </c>
      <c r="L185" s="20">
        <v>90178044</v>
      </c>
      <c r="M185" s="17" t="s">
        <v>4689</v>
      </c>
      <c r="N185" s="15"/>
      <c r="O185" s="15"/>
      <c r="P185" s="15" t="s">
        <v>4690</v>
      </c>
      <c r="Q185" s="19">
        <v>45167</v>
      </c>
      <c r="R185" s="15"/>
      <c r="S185" s="15" t="s">
        <v>3030</v>
      </c>
    </row>
    <row r="186" spans="1:19" ht="39.75" thickBot="1" x14ac:dyDescent="0.3">
      <c r="A186" s="18">
        <v>45167.86886574074</v>
      </c>
      <c r="B186" s="15" t="s">
        <v>610</v>
      </c>
      <c r="C186" s="15" t="s">
        <v>4691</v>
      </c>
      <c r="D186" s="39">
        <v>6495</v>
      </c>
      <c r="E186" s="15" t="s">
        <v>32</v>
      </c>
      <c r="F186" s="19">
        <v>31276</v>
      </c>
      <c r="G186" s="15" t="s">
        <v>424</v>
      </c>
      <c r="H186" s="15" t="s">
        <v>2617</v>
      </c>
      <c r="I186" s="15" t="s">
        <v>1367</v>
      </c>
      <c r="J186" s="15" t="s">
        <v>3027</v>
      </c>
      <c r="K186" s="15" t="s">
        <v>4692</v>
      </c>
      <c r="L186" s="20">
        <v>96200664</v>
      </c>
      <c r="M186" s="17" t="s">
        <v>4693</v>
      </c>
      <c r="N186" s="15"/>
      <c r="O186" s="15"/>
      <c r="P186" s="15">
        <v>202368489011</v>
      </c>
      <c r="Q186" s="19">
        <v>45166</v>
      </c>
      <c r="R186" s="15"/>
      <c r="S186" s="15" t="s">
        <v>3030</v>
      </c>
    </row>
    <row r="187" spans="1:19" ht="27" thickBot="1" x14ac:dyDescent="0.3">
      <c r="A187" s="18">
        <v>45168.535763888889</v>
      </c>
      <c r="B187" s="15" t="s">
        <v>4694</v>
      </c>
      <c r="C187" s="15" t="s">
        <v>4695</v>
      </c>
      <c r="D187" s="39">
        <v>7601</v>
      </c>
      <c r="E187" s="15" t="s">
        <v>32</v>
      </c>
      <c r="F187" s="19">
        <v>33181</v>
      </c>
      <c r="G187" s="15" t="s">
        <v>2706</v>
      </c>
      <c r="H187" s="15" t="s">
        <v>2617</v>
      </c>
      <c r="I187" s="15" t="s">
        <v>3526</v>
      </c>
      <c r="J187" s="15" t="s">
        <v>3117</v>
      </c>
      <c r="K187" s="15" t="s">
        <v>688</v>
      </c>
      <c r="L187" s="20">
        <v>66328997</v>
      </c>
      <c r="M187" s="17" t="s">
        <v>4696</v>
      </c>
      <c r="N187" s="15"/>
      <c r="O187" s="15"/>
      <c r="P187" s="15">
        <v>202375991595</v>
      </c>
      <c r="Q187" s="19">
        <v>45139</v>
      </c>
      <c r="R187" s="15"/>
      <c r="S187" s="17" t="s">
        <v>3024</v>
      </c>
    </row>
    <row r="188" spans="1:19" ht="27" thickBot="1" x14ac:dyDescent="0.3">
      <c r="A188" s="18">
        <v>45168.546423611115</v>
      </c>
      <c r="B188" s="15" t="s">
        <v>651</v>
      </c>
      <c r="C188" s="15" t="s">
        <v>4697</v>
      </c>
      <c r="D188" s="39">
        <v>6493</v>
      </c>
      <c r="E188" s="15" t="s">
        <v>22</v>
      </c>
      <c r="F188" s="19">
        <v>33963</v>
      </c>
      <c r="G188" s="15" t="s">
        <v>4698</v>
      </c>
      <c r="H188" s="15" t="s">
        <v>2849</v>
      </c>
      <c r="I188" s="15" t="s">
        <v>1913</v>
      </c>
      <c r="J188" s="15" t="s">
        <v>3027</v>
      </c>
      <c r="K188" s="15" t="s">
        <v>366</v>
      </c>
      <c r="L188" s="20">
        <v>67563939</v>
      </c>
      <c r="M188" s="15" t="s">
        <v>4699</v>
      </c>
      <c r="N188" s="15" t="s">
        <v>4700</v>
      </c>
      <c r="O188" s="15"/>
      <c r="P188" s="15">
        <v>202353299110</v>
      </c>
      <c r="Q188" s="19">
        <v>45148</v>
      </c>
      <c r="R188" s="15"/>
      <c r="S188" s="15" t="s">
        <v>3030</v>
      </c>
    </row>
    <row r="189" spans="1:19" ht="27" thickBot="1" x14ac:dyDescent="0.3">
      <c r="A189" s="18">
        <v>45168.626909722225</v>
      </c>
      <c r="B189" s="15" t="s">
        <v>4701</v>
      </c>
      <c r="C189" s="15" t="s">
        <v>4702</v>
      </c>
      <c r="D189" s="39">
        <v>6324</v>
      </c>
      <c r="E189" s="15" t="s">
        <v>22</v>
      </c>
      <c r="F189" s="19">
        <v>37053</v>
      </c>
      <c r="G189" s="15" t="s">
        <v>2911</v>
      </c>
      <c r="H189" s="15" t="s">
        <v>2617</v>
      </c>
      <c r="I189" s="15" t="s">
        <v>2912</v>
      </c>
      <c r="J189" s="15" t="s">
        <v>2728</v>
      </c>
      <c r="K189" s="15" t="s">
        <v>2431</v>
      </c>
      <c r="L189" s="20">
        <v>57002973</v>
      </c>
      <c r="M189" s="15" t="s">
        <v>4703</v>
      </c>
      <c r="N189" s="15"/>
      <c r="O189" s="15"/>
      <c r="P189" s="15">
        <v>202372131898</v>
      </c>
      <c r="Q189" s="19">
        <v>45158</v>
      </c>
      <c r="R189" s="15"/>
      <c r="S189" s="17" t="s">
        <v>3024</v>
      </c>
    </row>
    <row r="190" spans="1:19" ht="27" thickBot="1" x14ac:dyDescent="0.3">
      <c r="A190" s="18">
        <v>45169.541539351849</v>
      </c>
      <c r="B190" s="15" t="s">
        <v>4704</v>
      </c>
      <c r="C190" s="15" t="s">
        <v>4705</v>
      </c>
      <c r="D190" s="39">
        <v>6494</v>
      </c>
      <c r="E190" s="15" t="s">
        <v>22</v>
      </c>
      <c r="F190" s="19">
        <v>34958</v>
      </c>
      <c r="G190" s="15" t="s">
        <v>864</v>
      </c>
      <c r="H190" s="15" t="s">
        <v>2617</v>
      </c>
      <c r="I190" s="15" t="s">
        <v>1639</v>
      </c>
      <c r="J190" s="15" t="s">
        <v>3027</v>
      </c>
      <c r="K190" s="15" t="s">
        <v>4706</v>
      </c>
      <c r="L190" s="15" t="s">
        <v>4707</v>
      </c>
      <c r="M190" s="15" t="s">
        <v>4708</v>
      </c>
      <c r="N190" s="15" t="s">
        <v>4709</v>
      </c>
      <c r="O190" s="40">
        <v>1.10301E+16</v>
      </c>
      <c r="P190" s="15">
        <v>202365972019</v>
      </c>
      <c r="Q190" s="19">
        <v>45166</v>
      </c>
      <c r="R190" s="15"/>
      <c r="S190" s="15" t="s">
        <v>3030</v>
      </c>
    </row>
    <row r="191" spans="1:19" ht="27" thickBot="1" x14ac:dyDescent="0.3">
      <c r="A191" s="18">
        <v>45170.427361111113</v>
      </c>
      <c r="B191" s="15" t="s">
        <v>4710</v>
      </c>
      <c r="C191" s="15" t="s">
        <v>4711</v>
      </c>
      <c r="D191" s="39">
        <v>6497</v>
      </c>
      <c r="E191" s="15" t="s">
        <v>32</v>
      </c>
      <c r="F191" s="19">
        <v>37331</v>
      </c>
      <c r="G191" s="15" t="s">
        <v>2651</v>
      </c>
      <c r="H191" s="15" t="s">
        <v>2617</v>
      </c>
      <c r="I191" s="15" t="s">
        <v>1639</v>
      </c>
      <c r="J191" s="15" t="s">
        <v>3027</v>
      </c>
      <c r="K191" s="15" t="s">
        <v>366</v>
      </c>
      <c r="L191" s="15" t="s">
        <v>4712</v>
      </c>
      <c r="M191" s="15" t="s">
        <v>4713</v>
      </c>
      <c r="N191" s="15" t="s">
        <v>4709</v>
      </c>
      <c r="O191" s="15" t="s">
        <v>4714</v>
      </c>
      <c r="P191" s="15">
        <v>202248678023</v>
      </c>
      <c r="Q191" s="19">
        <v>45138</v>
      </c>
      <c r="R191" s="15"/>
      <c r="S191" s="15" t="s">
        <v>3030</v>
      </c>
    </row>
    <row r="192" spans="1:19" ht="27" thickBot="1" x14ac:dyDescent="0.3">
      <c r="A192" s="18">
        <v>45170.431469907409</v>
      </c>
      <c r="B192" s="15" t="s">
        <v>4715</v>
      </c>
      <c r="C192" s="15" t="s">
        <v>4716</v>
      </c>
      <c r="D192" s="39">
        <v>6498</v>
      </c>
      <c r="E192" s="15" t="s">
        <v>32</v>
      </c>
      <c r="F192" s="19">
        <v>35058</v>
      </c>
      <c r="G192" s="15" t="s">
        <v>4717</v>
      </c>
      <c r="H192" s="15" t="s">
        <v>2617</v>
      </c>
      <c r="I192" s="15" t="s">
        <v>1639</v>
      </c>
      <c r="J192" s="15" t="s">
        <v>3027</v>
      </c>
      <c r="K192" s="15" t="s">
        <v>366</v>
      </c>
      <c r="L192" s="15" t="s">
        <v>4718</v>
      </c>
      <c r="M192" s="15" t="s">
        <v>4719</v>
      </c>
      <c r="N192" s="15" t="s">
        <v>4709</v>
      </c>
      <c r="O192" s="15" t="s">
        <v>4720</v>
      </c>
      <c r="P192" s="15">
        <v>202113784707</v>
      </c>
      <c r="Q192" s="19">
        <v>45138</v>
      </c>
      <c r="R192" s="15"/>
      <c r="S192" s="15" t="s">
        <v>3030</v>
      </c>
    </row>
    <row r="193" spans="1:19" ht="27" thickBot="1" x14ac:dyDescent="0.3">
      <c r="A193" s="18">
        <v>45170.664375</v>
      </c>
      <c r="B193" s="15" t="s">
        <v>3628</v>
      </c>
      <c r="C193" s="15" t="s">
        <v>4721</v>
      </c>
      <c r="D193" s="39">
        <v>7602</v>
      </c>
      <c r="E193" s="15" t="s">
        <v>32</v>
      </c>
      <c r="F193" s="19">
        <v>35123</v>
      </c>
      <c r="G193" s="15" t="s">
        <v>688</v>
      </c>
      <c r="H193" s="15" t="s">
        <v>2617</v>
      </c>
      <c r="I193" s="15" t="s">
        <v>3526</v>
      </c>
      <c r="J193" s="15" t="s">
        <v>3117</v>
      </c>
      <c r="K193" s="15" t="s">
        <v>688</v>
      </c>
      <c r="L193" s="20">
        <v>96150471</v>
      </c>
      <c r="M193" s="15" t="s">
        <v>4722</v>
      </c>
      <c r="N193" s="15"/>
      <c r="O193" s="15"/>
      <c r="P193" s="20">
        <v>202351326394</v>
      </c>
      <c r="Q193" s="19">
        <v>45139</v>
      </c>
      <c r="R193" s="15"/>
      <c r="S193" s="17" t="s">
        <v>3024</v>
      </c>
    </row>
    <row r="194" spans="1:19" ht="27" thickBot="1" x14ac:dyDescent="0.3">
      <c r="A194" s="18">
        <v>45171.907731481479</v>
      </c>
      <c r="B194" s="15" t="s">
        <v>4723</v>
      </c>
      <c r="C194" s="15" t="s">
        <v>4724</v>
      </c>
      <c r="D194" s="41">
        <v>7493</v>
      </c>
      <c r="E194" s="15" t="s">
        <v>22</v>
      </c>
      <c r="F194" s="19">
        <v>33934</v>
      </c>
      <c r="G194" s="15" t="s">
        <v>4725</v>
      </c>
      <c r="H194" s="15" t="s">
        <v>2617</v>
      </c>
      <c r="I194" s="15" t="s">
        <v>4042</v>
      </c>
      <c r="J194" s="15" t="s">
        <v>3045</v>
      </c>
      <c r="K194" s="15" t="s">
        <v>2163</v>
      </c>
      <c r="L194" s="20">
        <v>96788255</v>
      </c>
      <c r="M194" s="15" t="s">
        <v>4726</v>
      </c>
      <c r="N194" s="15"/>
      <c r="O194" s="15"/>
      <c r="P194" s="15">
        <v>20191091185</v>
      </c>
      <c r="Q194" s="19">
        <v>45173</v>
      </c>
      <c r="R194" s="15"/>
      <c r="S194" s="17" t="s">
        <v>3024</v>
      </c>
    </row>
    <row r="195" spans="1:19" ht="27" thickBot="1" x14ac:dyDescent="0.3">
      <c r="A195" s="18">
        <v>45171.912627314814</v>
      </c>
      <c r="B195" s="15" t="s">
        <v>4727</v>
      </c>
      <c r="C195" s="15" t="s">
        <v>4728</v>
      </c>
      <c r="D195" s="41">
        <v>7494</v>
      </c>
      <c r="E195" s="15" t="s">
        <v>32</v>
      </c>
      <c r="F195" s="19">
        <v>34133</v>
      </c>
      <c r="G195" s="15" t="s">
        <v>462</v>
      </c>
      <c r="H195" s="15" t="s">
        <v>2617</v>
      </c>
      <c r="I195" s="15" t="s">
        <v>4042</v>
      </c>
      <c r="J195" s="15" t="s">
        <v>3045</v>
      </c>
      <c r="K195" s="15" t="s">
        <v>4729</v>
      </c>
      <c r="L195" s="20">
        <v>67851467</v>
      </c>
      <c r="M195" s="17" t="s">
        <v>4730</v>
      </c>
      <c r="N195" s="15"/>
      <c r="O195" s="15"/>
      <c r="P195" s="15">
        <v>201710078504</v>
      </c>
      <c r="Q195" s="19">
        <v>45173</v>
      </c>
      <c r="R195" s="15"/>
      <c r="S195" s="17" t="s">
        <v>3024</v>
      </c>
    </row>
    <row r="196" spans="1:19" ht="15.75" thickBot="1" x14ac:dyDescent="0.3">
      <c r="A196" s="18">
        <v>45172.936851851853</v>
      </c>
      <c r="B196" s="15" t="s">
        <v>897</v>
      </c>
      <c r="C196" s="15" t="s">
        <v>4731</v>
      </c>
      <c r="D196" s="41">
        <v>6630</v>
      </c>
      <c r="E196" s="15" t="s">
        <v>22</v>
      </c>
      <c r="F196" s="19">
        <v>34374</v>
      </c>
      <c r="G196" s="15" t="s">
        <v>4732</v>
      </c>
      <c r="H196" s="15" t="s">
        <v>2617</v>
      </c>
      <c r="I196" s="15" t="s">
        <v>4164</v>
      </c>
      <c r="J196" s="15" t="s">
        <v>2705</v>
      </c>
      <c r="K196" s="15" t="s">
        <v>4733</v>
      </c>
      <c r="L196" s="20">
        <v>91362848</v>
      </c>
      <c r="M196" s="15" t="s">
        <v>4734</v>
      </c>
      <c r="N196" s="15"/>
      <c r="O196" s="15"/>
      <c r="P196" s="15">
        <v>202011998184</v>
      </c>
      <c r="Q196" s="19">
        <v>45173</v>
      </c>
      <c r="R196" s="15"/>
      <c r="S196" s="17" t="s">
        <v>3024</v>
      </c>
    </row>
    <row r="197" spans="1:19" ht="27" thickBot="1" x14ac:dyDescent="0.3">
      <c r="A197" s="18">
        <v>45172.94090277778</v>
      </c>
      <c r="B197" s="15" t="s">
        <v>4735</v>
      </c>
      <c r="C197" s="15" t="s">
        <v>4736</v>
      </c>
      <c r="D197" s="41">
        <v>6631</v>
      </c>
      <c r="E197" s="15" t="s">
        <v>32</v>
      </c>
      <c r="F197" s="19">
        <v>34051</v>
      </c>
      <c r="G197" s="15" t="s">
        <v>2662</v>
      </c>
      <c r="H197" s="15" t="s">
        <v>2617</v>
      </c>
      <c r="I197" s="15" t="s">
        <v>4164</v>
      </c>
      <c r="J197" s="15" t="s">
        <v>2705</v>
      </c>
      <c r="K197" s="15" t="s">
        <v>4737</v>
      </c>
      <c r="L197" s="20">
        <v>62242464</v>
      </c>
      <c r="M197" s="17" t="s">
        <v>4738</v>
      </c>
      <c r="N197" s="15"/>
      <c r="O197" s="15"/>
      <c r="P197" s="15">
        <v>202012039166</v>
      </c>
      <c r="Q197" s="19">
        <v>45173</v>
      </c>
      <c r="R197" s="15"/>
      <c r="S197" s="17" t="s">
        <v>3024</v>
      </c>
    </row>
    <row r="198" spans="1:19" ht="27" thickBot="1" x14ac:dyDescent="0.3">
      <c r="A198" s="18">
        <v>45172.948368055557</v>
      </c>
      <c r="B198" s="15" t="s">
        <v>4686</v>
      </c>
      <c r="C198" s="15" t="s">
        <v>4739</v>
      </c>
      <c r="D198" s="41">
        <v>6632</v>
      </c>
      <c r="E198" s="15" t="s">
        <v>32</v>
      </c>
      <c r="F198" s="19">
        <v>35670</v>
      </c>
      <c r="G198" s="15" t="s">
        <v>4740</v>
      </c>
      <c r="H198" s="15" t="s">
        <v>2617</v>
      </c>
      <c r="I198" s="15" t="s">
        <v>4164</v>
      </c>
      <c r="J198" s="15" t="s">
        <v>2705</v>
      </c>
      <c r="K198" s="15" t="s">
        <v>4741</v>
      </c>
      <c r="L198" s="20">
        <v>96394854</v>
      </c>
      <c r="M198" s="15" t="s">
        <v>4742</v>
      </c>
      <c r="N198" s="15"/>
      <c r="O198" s="15"/>
      <c r="P198" s="15">
        <v>202274152679</v>
      </c>
      <c r="Q198" s="19">
        <v>45173</v>
      </c>
      <c r="R198" s="15"/>
      <c r="S198" s="17" t="s">
        <v>3024</v>
      </c>
    </row>
    <row r="199" spans="1:19" ht="27" thickBot="1" x14ac:dyDescent="0.3">
      <c r="A199" s="18">
        <v>45173.659571759257</v>
      </c>
      <c r="B199" s="15" t="s">
        <v>4743</v>
      </c>
      <c r="C199" s="15" t="s">
        <v>4744</v>
      </c>
      <c r="D199" s="41">
        <v>7495</v>
      </c>
      <c r="E199" s="15" t="s">
        <v>32</v>
      </c>
      <c r="F199" s="19">
        <v>36314</v>
      </c>
      <c r="G199" s="15" t="s">
        <v>4745</v>
      </c>
      <c r="H199" s="15" t="s">
        <v>2617</v>
      </c>
      <c r="I199" s="15" t="s">
        <v>4042</v>
      </c>
      <c r="J199" s="15" t="s">
        <v>3045</v>
      </c>
      <c r="K199" s="15" t="s">
        <v>2431</v>
      </c>
      <c r="L199" s="20">
        <v>67182392</v>
      </c>
      <c r="M199" s="15" t="s">
        <v>4600</v>
      </c>
      <c r="N199" s="15"/>
      <c r="O199" s="15"/>
      <c r="P199" s="15">
        <v>202214308178</v>
      </c>
      <c r="Q199" s="19">
        <v>45173</v>
      </c>
      <c r="R199" s="15"/>
      <c r="S199" s="17" t="s">
        <v>3024</v>
      </c>
    </row>
    <row r="200" spans="1:19" ht="27" thickBot="1" x14ac:dyDescent="0.3">
      <c r="A200" s="18">
        <v>45173.667395833334</v>
      </c>
      <c r="B200" s="15" t="s">
        <v>4592</v>
      </c>
      <c r="C200" s="15" t="s">
        <v>4593</v>
      </c>
      <c r="D200" s="36">
        <v>7480</v>
      </c>
      <c r="E200" s="15" t="s">
        <v>32</v>
      </c>
      <c r="F200" s="19">
        <v>29460</v>
      </c>
      <c r="G200" s="15" t="s">
        <v>4746</v>
      </c>
      <c r="H200" s="15" t="s">
        <v>2617</v>
      </c>
      <c r="I200" s="15" t="s">
        <v>4042</v>
      </c>
      <c r="J200" s="15" t="s">
        <v>3045</v>
      </c>
      <c r="K200" s="15" t="s">
        <v>4747</v>
      </c>
      <c r="L200" s="20">
        <v>61130589</v>
      </c>
      <c r="M200" s="17" t="s">
        <v>4596</v>
      </c>
      <c r="N200" s="15"/>
      <c r="O200" s="15"/>
      <c r="P200" s="15">
        <v>202214300756</v>
      </c>
      <c r="Q200" s="19">
        <v>45173</v>
      </c>
      <c r="R200" s="15"/>
      <c r="S200" s="17" t="s">
        <v>3024</v>
      </c>
    </row>
    <row r="201" spans="1:19" ht="27" thickBot="1" x14ac:dyDescent="0.3">
      <c r="A201" s="18">
        <v>45173.683946759258</v>
      </c>
      <c r="B201" s="15" t="s">
        <v>4748</v>
      </c>
      <c r="C201" s="15" t="s">
        <v>4749</v>
      </c>
      <c r="D201" s="41">
        <v>7496</v>
      </c>
      <c r="E201" s="15" t="s">
        <v>32</v>
      </c>
      <c r="F201" s="19">
        <v>33537</v>
      </c>
      <c r="G201" s="15" t="s">
        <v>614</v>
      </c>
      <c r="H201" s="15" t="s">
        <v>2617</v>
      </c>
      <c r="I201" s="15" t="s">
        <v>4042</v>
      </c>
      <c r="J201" s="15" t="s">
        <v>3045</v>
      </c>
      <c r="K201" s="15" t="s">
        <v>2431</v>
      </c>
      <c r="L201" s="20">
        <v>97947104</v>
      </c>
      <c r="M201" s="17" t="s">
        <v>4750</v>
      </c>
      <c r="N201" s="15"/>
      <c r="O201" s="15"/>
      <c r="P201" s="20">
        <v>1201700511406</v>
      </c>
      <c r="Q201" s="19">
        <v>45173</v>
      </c>
      <c r="R201" s="15"/>
      <c r="S201" s="17" t="s">
        <v>3024</v>
      </c>
    </row>
    <row r="202" spans="1:19" ht="27" thickBot="1" x14ac:dyDescent="0.3">
      <c r="A202" s="18">
        <v>45173.840636574074</v>
      </c>
      <c r="B202" s="15" t="s">
        <v>4751</v>
      </c>
      <c r="C202" s="15" t="s">
        <v>4752</v>
      </c>
      <c r="D202" s="42">
        <v>6633</v>
      </c>
      <c r="E202" s="15" t="s">
        <v>22</v>
      </c>
      <c r="F202" s="19">
        <v>36927</v>
      </c>
      <c r="G202" s="15" t="s">
        <v>2706</v>
      </c>
      <c r="H202" s="15" t="s">
        <v>2617</v>
      </c>
      <c r="I202" s="15" t="s">
        <v>4164</v>
      </c>
      <c r="J202" s="15" t="s">
        <v>2705</v>
      </c>
      <c r="K202" s="15" t="s">
        <v>4753</v>
      </c>
      <c r="L202" s="20">
        <v>54845954</v>
      </c>
      <c r="M202" s="17" t="s">
        <v>4754</v>
      </c>
      <c r="N202" s="15"/>
      <c r="O202" s="15"/>
      <c r="P202" s="15">
        <v>202372255515</v>
      </c>
      <c r="Q202" s="19">
        <v>45173</v>
      </c>
      <c r="R202" s="15"/>
      <c r="S202" s="17" t="s">
        <v>3024</v>
      </c>
    </row>
    <row r="203" spans="1:19" ht="27" thickBot="1" x14ac:dyDescent="0.3">
      <c r="A203" s="18">
        <v>45174.430034722223</v>
      </c>
      <c r="B203" s="15" t="s">
        <v>4755</v>
      </c>
      <c r="C203" s="15" t="s">
        <v>4756</v>
      </c>
      <c r="D203" s="39">
        <v>6634</v>
      </c>
      <c r="E203" s="15" t="s">
        <v>22</v>
      </c>
      <c r="F203" s="19">
        <v>35790</v>
      </c>
      <c r="G203" s="15" t="s">
        <v>4757</v>
      </c>
      <c r="H203" s="15" t="s">
        <v>2617</v>
      </c>
      <c r="I203" s="15" t="s">
        <v>4047</v>
      </c>
      <c r="J203" s="15" t="s">
        <v>2705</v>
      </c>
      <c r="K203" s="15" t="s">
        <v>4758</v>
      </c>
      <c r="L203" s="20">
        <v>90909101</v>
      </c>
      <c r="M203" s="17" t="s">
        <v>4759</v>
      </c>
      <c r="N203" s="15"/>
      <c r="O203" s="15"/>
      <c r="P203" s="15">
        <v>202336795762</v>
      </c>
      <c r="Q203" s="19">
        <v>45174</v>
      </c>
      <c r="R203" s="15"/>
      <c r="S203" s="17" t="s">
        <v>3024</v>
      </c>
    </row>
    <row r="204" spans="1:19" ht="27" thickBot="1" x14ac:dyDescent="0.3">
      <c r="A204" s="18">
        <v>45174.571666666663</v>
      </c>
      <c r="B204" s="15" t="s">
        <v>2755</v>
      </c>
      <c r="C204" s="15" t="s">
        <v>3414</v>
      </c>
      <c r="D204" s="39">
        <v>3080</v>
      </c>
      <c r="E204" s="15" t="s">
        <v>32</v>
      </c>
      <c r="F204" s="19">
        <v>36463</v>
      </c>
      <c r="G204" s="15" t="s">
        <v>4760</v>
      </c>
      <c r="H204" s="15" t="s">
        <v>2617</v>
      </c>
      <c r="I204" s="15" t="s">
        <v>2817</v>
      </c>
      <c r="J204" s="15" t="s">
        <v>3039</v>
      </c>
      <c r="K204" s="15" t="s">
        <v>4761</v>
      </c>
      <c r="L204" s="20">
        <v>53988912</v>
      </c>
      <c r="M204" s="15" t="s">
        <v>4762</v>
      </c>
      <c r="N204" s="15" t="s">
        <v>2969</v>
      </c>
      <c r="O204" s="20">
        <v>110044883010</v>
      </c>
      <c r="P204" s="15">
        <v>202333616292</v>
      </c>
      <c r="Q204" s="19">
        <v>45170</v>
      </c>
      <c r="R204" s="15"/>
      <c r="S204" s="15" t="s">
        <v>3030</v>
      </c>
    </row>
    <row r="205" spans="1:19" ht="27" thickBot="1" x14ac:dyDescent="0.3">
      <c r="A205" s="18">
        <v>45174.636620370373</v>
      </c>
      <c r="B205" s="15" t="s">
        <v>4763</v>
      </c>
      <c r="C205" s="15" t="s">
        <v>4764</v>
      </c>
      <c r="D205" s="39">
        <v>3081</v>
      </c>
      <c r="E205" s="15" t="s">
        <v>32</v>
      </c>
      <c r="F205" s="19">
        <v>36463</v>
      </c>
      <c r="G205" s="15" t="s">
        <v>462</v>
      </c>
      <c r="H205" s="15" t="s">
        <v>2617</v>
      </c>
      <c r="I205" s="15" t="s">
        <v>2829</v>
      </c>
      <c r="J205" s="15" t="s">
        <v>3039</v>
      </c>
      <c r="K205" s="15" t="s">
        <v>416</v>
      </c>
      <c r="L205" s="20">
        <v>62426207</v>
      </c>
      <c r="M205" s="15" t="s">
        <v>4765</v>
      </c>
      <c r="N205" s="15" t="s">
        <v>679</v>
      </c>
      <c r="O205" s="15" t="s">
        <v>679</v>
      </c>
      <c r="P205" s="15">
        <v>202383071562</v>
      </c>
      <c r="Q205" s="19">
        <v>45162</v>
      </c>
      <c r="R205" s="15"/>
      <c r="S205" s="15" t="s">
        <v>3030</v>
      </c>
    </row>
    <row r="206" spans="1:19" ht="27" thickBot="1" x14ac:dyDescent="0.3">
      <c r="A206" s="18">
        <v>45174.662997685184</v>
      </c>
      <c r="B206" s="15" t="s">
        <v>4766</v>
      </c>
      <c r="C206" s="15" t="s">
        <v>723</v>
      </c>
      <c r="D206" s="39">
        <v>6499</v>
      </c>
      <c r="E206" s="15" t="s">
        <v>32</v>
      </c>
      <c r="F206" s="19">
        <v>34098</v>
      </c>
      <c r="G206" s="15" t="s">
        <v>462</v>
      </c>
      <c r="H206" s="15" t="s">
        <v>2617</v>
      </c>
      <c r="I206" s="15" t="s">
        <v>1367</v>
      </c>
      <c r="J206" s="15" t="s">
        <v>3027</v>
      </c>
      <c r="K206" s="15" t="s">
        <v>4767</v>
      </c>
      <c r="L206" s="20">
        <v>61400603</v>
      </c>
      <c r="M206" s="15" t="s">
        <v>4768</v>
      </c>
      <c r="N206" s="15"/>
      <c r="O206" s="15"/>
      <c r="P206" s="15">
        <v>202112358541</v>
      </c>
      <c r="Q206" s="19">
        <v>45174</v>
      </c>
      <c r="R206" s="15"/>
      <c r="S206" s="15" t="s">
        <v>3030</v>
      </c>
    </row>
    <row r="207" spans="1:19" ht="27" thickBot="1" x14ac:dyDescent="0.3">
      <c r="A207" s="18">
        <v>45175.542210648149</v>
      </c>
      <c r="B207" s="15" t="s">
        <v>4769</v>
      </c>
      <c r="C207" s="15" t="s">
        <v>3397</v>
      </c>
      <c r="D207" s="39">
        <v>6325</v>
      </c>
      <c r="E207" s="15" t="s">
        <v>32</v>
      </c>
      <c r="F207" s="19">
        <v>34661</v>
      </c>
      <c r="G207" s="15" t="s">
        <v>4770</v>
      </c>
      <c r="H207" s="15" t="s">
        <v>2617</v>
      </c>
      <c r="I207" s="15" t="s">
        <v>2885</v>
      </c>
      <c r="J207" s="15" t="s">
        <v>2728</v>
      </c>
      <c r="K207" s="15" t="s">
        <v>4771</v>
      </c>
      <c r="L207" s="20">
        <v>67178843</v>
      </c>
      <c r="M207" s="17" t="s">
        <v>4772</v>
      </c>
      <c r="N207" s="15"/>
      <c r="O207" s="15"/>
      <c r="P207" s="15">
        <v>202330632987</v>
      </c>
      <c r="Q207" s="19">
        <v>45175</v>
      </c>
      <c r="R207" s="15"/>
      <c r="S207" s="17" t="s">
        <v>3024</v>
      </c>
    </row>
    <row r="208" spans="1:19" ht="27" thickBot="1" x14ac:dyDescent="0.3">
      <c r="A208" s="18">
        <v>45175.630601851852</v>
      </c>
      <c r="B208" s="15" t="s">
        <v>4773</v>
      </c>
      <c r="C208" s="15" t="s">
        <v>4774</v>
      </c>
      <c r="D208" s="39">
        <v>3082</v>
      </c>
      <c r="E208" s="15" t="s">
        <v>22</v>
      </c>
      <c r="F208" s="19">
        <v>33966</v>
      </c>
      <c r="G208" s="15" t="s">
        <v>4274</v>
      </c>
      <c r="H208" s="15" t="s">
        <v>2617</v>
      </c>
      <c r="I208" s="15" t="s">
        <v>2829</v>
      </c>
      <c r="J208" s="15" t="s">
        <v>3039</v>
      </c>
      <c r="K208" s="15" t="s">
        <v>4775</v>
      </c>
      <c r="L208" s="20">
        <v>68824583</v>
      </c>
      <c r="M208" s="15" t="s">
        <v>4776</v>
      </c>
      <c r="N208" s="15" t="s">
        <v>679</v>
      </c>
      <c r="O208" s="15" t="s">
        <v>679</v>
      </c>
      <c r="P208" s="15">
        <v>202311066601</v>
      </c>
      <c r="Q208" s="19">
        <v>45170</v>
      </c>
      <c r="R208" s="15"/>
      <c r="S208" s="15" t="s">
        <v>3030</v>
      </c>
    </row>
    <row r="209" spans="1:19" ht="27" thickBot="1" x14ac:dyDescent="0.3">
      <c r="A209" s="18">
        <v>45175.928935185184</v>
      </c>
      <c r="B209" s="15" t="s">
        <v>3445</v>
      </c>
      <c r="C209" s="15" t="s">
        <v>4777</v>
      </c>
      <c r="D209" s="39">
        <v>6326</v>
      </c>
      <c r="E209" s="15" t="s">
        <v>22</v>
      </c>
      <c r="F209" s="19">
        <v>36808</v>
      </c>
      <c r="G209" s="15" t="s">
        <v>2979</v>
      </c>
      <c r="H209" s="15" t="s">
        <v>2617</v>
      </c>
      <c r="I209" s="15" t="s">
        <v>244</v>
      </c>
      <c r="J209" s="15" t="s">
        <v>2728</v>
      </c>
      <c r="K209" s="15" t="s">
        <v>688</v>
      </c>
      <c r="L209" s="20">
        <v>57110901</v>
      </c>
      <c r="M209" s="17" t="s">
        <v>4778</v>
      </c>
      <c r="N209" s="15"/>
      <c r="O209" s="15"/>
      <c r="P209" s="15">
        <v>202338256516</v>
      </c>
      <c r="Q209" s="19">
        <v>45175</v>
      </c>
      <c r="R209" s="15"/>
      <c r="S209" s="17" t="s">
        <v>3024</v>
      </c>
    </row>
    <row r="210" spans="1:19" ht="27" thickBot="1" x14ac:dyDescent="0.3">
      <c r="A210" s="18">
        <v>45176.36650462963</v>
      </c>
      <c r="B210" s="15" t="s">
        <v>4779</v>
      </c>
      <c r="C210" s="15" t="s">
        <v>4780</v>
      </c>
      <c r="D210" s="39">
        <v>7603</v>
      </c>
      <c r="E210" s="15" t="s">
        <v>22</v>
      </c>
      <c r="F210" s="19">
        <v>37427</v>
      </c>
      <c r="G210" s="15" t="s">
        <v>688</v>
      </c>
      <c r="H210" s="15" t="s">
        <v>2617</v>
      </c>
      <c r="I210" s="15" t="s">
        <v>3526</v>
      </c>
      <c r="J210" s="15" t="s">
        <v>3117</v>
      </c>
      <c r="K210" s="15" t="s">
        <v>688</v>
      </c>
      <c r="L210" s="20">
        <v>53682377</v>
      </c>
      <c r="M210" s="17" t="s">
        <v>4781</v>
      </c>
      <c r="N210" s="15"/>
      <c r="O210" s="15"/>
      <c r="P210" s="15">
        <v>202350168334</v>
      </c>
      <c r="Q210" s="19">
        <v>45170</v>
      </c>
      <c r="R210" s="15"/>
      <c r="S210" s="17" t="s">
        <v>3024</v>
      </c>
    </row>
    <row r="211" spans="1:19" ht="27" thickBot="1" x14ac:dyDescent="0.3">
      <c r="A211" s="18">
        <v>45176.798634259256</v>
      </c>
      <c r="B211" s="15" t="s">
        <v>1397</v>
      </c>
      <c r="C211" s="15" t="s">
        <v>4782</v>
      </c>
      <c r="D211" s="39">
        <v>6327</v>
      </c>
      <c r="E211" s="15" t="s">
        <v>32</v>
      </c>
      <c r="F211" s="19">
        <v>34044</v>
      </c>
      <c r="G211" s="15" t="s">
        <v>462</v>
      </c>
      <c r="H211" s="15" t="s">
        <v>2617</v>
      </c>
      <c r="I211" s="15" t="s">
        <v>244</v>
      </c>
      <c r="J211" s="15" t="s">
        <v>2728</v>
      </c>
      <c r="K211" s="15" t="s">
        <v>462</v>
      </c>
      <c r="L211" s="20">
        <v>96615740</v>
      </c>
      <c r="M211" s="17" t="s">
        <v>4783</v>
      </c>
      <c r="N211" s="15"/>
      <c r="O211" s="15"/>
      <c r="P211" s="15">
        <v>202375212554</v>
      </c>
      <c r="Q211" s="19">
        <v>45176</v>
      </c>
      <c r="R211" s="15"/>
      <c r="S211" s="17" t="s">
        <v>3024</v>
      </c>
    </row>
    <row r="212" spans="1:19" ht="27" thickBot="1" x14ac:dyDescent="0.3">
      <c r="A212" s="18">
        <v>45176.803043981483</v>
      </c>
      <c r="B212" s="15" t="s">
        <v>4784</v>
      </c>
      <c r="C212" s="15" t="s">
        <v>4785</v>
      </c>
      <c r="D212" s="39">
        <v>6328</v>
      </c>
      <c r="E212" s="15" t="s">
        <v>22</v>
      </c>
      <c r="F212" s="19">
        <v>34473</v>
      </c>
      <c r="G212" s="15" t="s">
        <v>462</v>
      </c>
      <c r="H212" s="15" t="s">
        <v>2617</v>
      </c>
      <c r="I212" s="15" t="s">
        <v>244</v>
      </c>
      <c r="J212" s="15" t="s">
        <v>2728</v>
      </c>
      <c r="K212" s="15" t="s">
        <v>462</v>
      </c>
      <c r="L212" s="20">
        <v>97858497</v>
      </c>
      <c r="M212" s="15" t="s">
        <v>4786</v>
      </c>
      <c r="N212" s="15"/>
      <c r="O212" s="15"/>
      <c r="P212" s="15">
        <v>202214613392</v>
      </c>
      <c r="Q212" s="19">
        <v>45176</v>
      </c>
      <c r="R212" s="15"/>
      <c r="S212" s="17" t="s">
        <v>3024</v>
      </c>
    </row>
    <row r="213" spans="1:19" ht="15.75" thickBot="1" x14ac:dyDescent="0.3">
      <c r="A213" s="18">
        <v>45177.500543981485</v>
      </c>
      <c r="B213" s="15" t="s">
        <v>4787</v>
      </c>
      <c r="C213" s="15" t="s">
        <v>4788</v>
      </c>
      <c r="D213" s="39">
        <v>6635</v>
      </c>
      <c r="E213" s="15" t="s">
        <v>22</v>
      </c>
      <c r="F213" s="19">
        <v>34404</v>
      </c>
      <c r="G213" s="15" t="s">
        <v>2725</v>
      </c>
      <c r="H213" s="15" t="s">
        <v>2617</v>
      </c>
      <c r="I213" s="15" t="s">
        <v>4164</v>
      </c>
      <c r="J213" s="15" t="s">
        <v>2705</v>
      </c>
      <c r="K213" s="15" t="s">
        <v>4789</v>
      </c>
      <c r="L213" s="20">
        <v>67543792</v>
      </c>
      <c r="M213" s="17" t="s">
        <v>4790</v>
      </c>
      <c r="N213" s="15"/>
      <c r="O213" s="15"/>
      <c r="P213" s="15">
        <v>202315990095</v>
      </c>
      <c r="Q213" s="19">
        <v>45173</v>
      </c>
      <c r="R213" s="15"/>
      <c r="S213" s="17" t="s">
        <v>3024</v>
      </c>
    </row>
    <row r="214" spans="1:19" ht="27" thickBot="1" x14ac:dyDescent="0.3">
      <c r="A214" s="18">
        <v>45177.507071759261</v>
      </c>
      <c r="B214" s="15" t="s">
        <v>4791</v>
      </c>
      <c r="C214" s="15" t="s">
        <v>4792</v>
      </c>
      <c r="D214" s="39">
        <v>6636</v>
      </c>
      <c r="E214" s="15" t="s">
        <v>32</v>
      </c>
      <c r="F214" s="19">
        <v>35707</v>
      </c>
      <c r="G214" s="15" t="s">
        <v>4793</v>
      </c>
      <c r="H214" s="15" t="s">
        <v>2617</v>
      </c>
      <c r="I214" s="15" t="s">
        <v>4164</v>
      </c>
      <c r="J214" s="15" t="s">
        <v>2705</v>
      </c>
      <c r="K214" s="15" t="s">
        <v>4794</v>
      </c>
      <c r="L214" s="20">
        <v>56992127</v>
      </c>
      <c r="M214" s="17" t="s">
        <v>4795</v>
      </c>
      <c r="N214" s="15"/>
      <c r="O214" s="15"/>
      <c r="P214" s="15">
        <v>202331494775</v>
      </c>
      <c r="Q214" s="19">
        <v>45173</v>
      </c>
      <c r="R214" s="15"/>
      <c r="S214" s="17" t="s">
        <v>3024</v>
      </c>
    </row>
    <row r="215" spans="1:19" ht="27" thickBot="1" x14ac:dyDescent="0.3">
      <c r="A215" s="18">
        <v>45177.778252314813</v>
      </c>
      <c r="B215" s="15" t="s">
        <v>2625</v>
      </c>
      <c r="C215" s="15" t="s">
        <v>4796</v>
      </c>
      <c r="D215" s="39">
        <v>6637</v>
      </c>
      <c r="E215" s="15" t="s">
        <v>22</v>
      </c>
      <c r="F215" s="19">
        <v>29481</v>
      </c>
      <c r="G215" s="15" t="s">
        <v>2431</v>
      </c>
      <c r="H215" s="15" t="s">
        <v>2617</v>
      </c>
      <c r="I215" s="15" t="s">
        <v>4047</v>
      </c>
      <c r="J215" s="15" t="s">
        <v>2705</v>
      </c>
      <c r="K215" s="15" t="s">
        <v>3905</v>
      </c>
      <c r="L215" s="20">
        <v>96710946</v>
      </c>
      <c r="M215" s="15" t="s">
        <v>4797</v>
      </c>
      <c r="N215" s="15"/>
      <c r="O215" s="15"/>
      <c r="P215" s="15">
        <v>202262322920</v>
      </c>
      <c r="Q215" s="19">
        <v>45177</v>
      </c>
      <c r="R215" s="15"/>
      <c r="S215" s="17" t="s">
        <v>3024</v>
      </c>
    </row>
    <row r="216" spans="1:19" ht="27" thickBot="1" x14ac:dyDescent="0.3">
      <c r="A216" s="18">
        <v>45177.781273148146</v>
      </c>
      <c r="B216" s="15" t="s">
        <v>4798</v>
      </c>
      <c r="C216" s="15" t="s">
        <v>4799</v>
      </c>
      <c r="D216" s="39">
        <v>6638</v>
      </c>
      <c r="E216" s="15" t="s">
        <v>32</v>
      </c>
      <c r="F216" s="19">
        <v>33203</v>
      </c>
      <c r="G216" s="15" t="s">
        <v>864</v>
      </c>
      <c r="H216" s="15" t="s">
        <v>2617</v>
      </c>
      <c r="I216" s="15" t="s">
        <v>4047</v>
      </c>
      <c r="J216" s="15" t="s">
        <v>2705</v>
      </c>
      <c r="K216" s="15" t="s">
        <v>3905</v>
      </c>
      <c r="L216" s="20">
        <v>66990766</v>
      </c>
      <c r="M216" s="17" t="s">
        <v>4800</v>
      </c>
      <c r="N216" s="15"/>
      <c r="O216" s="15"/>
      <c r="P216" s="20">
        <v>1201643664404</v>
      </c>
      <c r="Q216" s="19">
        <v>45177</v>
      </c>
      <c r="R216" s="15"/>
      <c r="S216" s="17" t="s">
        <v>3024</v>
      </c>
    </row>
    <row r="217" spans="1:19" ht="27" thickBot="1" x14ac:dyDescent="0.3">
      <c r="A217" s="18">
        <v>45179.477766203701</v>
      </c>
      <c r="B217" s="15" t="s">
        <v>4801</v>
      </c>
      <c r="C217" s="15" t="s">
        <v>4802</v>
      </c>
      <c r="D217" s="39">
        <v>6639</v>
      </c>
      <c r="E217" s="15" t="s">
        <v>22</v>
      </c>
      <c r="F217" s="19">
        <v>30121</v>
      </c>
      <c r="G217" s="15" t="s">
        <v>462</v>
      </c>
      <c r="H217" s="15" t="s">
        <v>2617</v>
      </c>
      <c r="I217" s="15" t="s">
        <v>4164</v>
      </c>
      <c r="J217" s="15" t="s">
        <v>2705</v>
      </c>
      <c r="K217" s="15" t="s">
        <v>4737</v>
      </c>
      <c r="L217" s="20">
        <v>97052185</v>
      </c>
      <c r="M217" s="17" t="s">
        <v>4803</v>
      </c>
      <c r="N217" s="15"/>
      <c r="O217" s="15"/>
      <c r="P217" s="15">
        <v>202113210701</v>
      </c>
      <c r="Q217" s="19">
        <v>45180</v>
      </c>
      <c r="R217" s="15"/>
      <c r="S217" s="17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110" workbookViewId="0">
      <selection activeCell="A224" sqref="A224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7469</v>
      </c>
      <c r="B114" s="13" t="str">
        <f>Données!B113</f>
        <v>ABIOLA</v>
      </c>
      <c r="C114" s="13" t="str">
        <f>Données!C113</f>
        <v>Ghyslaine Epislavia</v>
      </c>
      <c r="D114" s="13" t="str">
        <f>Données!E113</f>
        <v>FEMININ</v>
      </c>
      <c r="E114" s="13">
        <f>Données!L113</f>
        <v>52533848</v>
      </c>
      <c r="F114" s="13" t="str">
        <f>Données!K113</f>
        <v>Calavi zogbadje</v>
      </c>
      <c r="G114" s="13" t="str">
        <f>Données!M113</f>
        <v>ghyslaineabiola@gmail.com</v>
      </c>
      <c r="H114" s="13">
        <f>Données!P113</f>
        <v>202387220207</v>
      </c>
      <c r="I114" s="13" t="s">
        <v>25</v>
      </c>
      <c r="J114" s="13">
        <f>+VLOOKUP(Données!I113,Managers!$E$3:$H$1000,3,FALSE)</f>
        <v>6152</v>
      </c>
      <c r="K114" s="13">
        <f>+VLOOKUP(Données!I113,Managers!$E$3:$H$1000,4,FALSE)</f>
        <v>5580</v>
      </c>
      <c r="L114" s="14">
        <f>Données!Q113</f>
        <v>45078</v>
      </c>
      <c r="M114" s="13" t="s">
        <v>26</v>
      </c>
      <c r="N114" s="13" t="s">
        <v>27</v>
      </c>
      <c r="O114" s="13">
        <f>Données!L113</f>
        <v>52533848</v>
      </c>
    </row>
    <row r="115" spans="1:15" x14ac:dyDescent="0.25">
      <c r="A115" s="13">
        <f>Données!D114</f>
        <v>6491</v>
      </c>
      <c r="B115" s="13" t="str">
        <f>Données!B114</f>
        <v>DOSSOU</v>
      </c>
      <c r="C115" s="13" t="str">
        <f>Données!C114</f>
        <v>Sègbégnon Lavenir</v>
      </c>
      <c r="D115" s="13" t="str">
        <f>Données!E114</f>
        <v>MASCULIN</v>
      </c>
      <c r="E115" s="13">
        <f>Données!L114</f>
        <v>96316151</v>
      </c>
      <c r="F115" s="13" t="str">
        <f>Données!K114</f>
        <v>Porto-Novo/ gbodjè / maison MIWADINOU</v>
      </c>
      <c r="G115" s="13" t="str">
        <f>Données!M114</f>
        <v>lavenird58@gmail.com</v>
      </c>
      <c r="H115" s="13" t="str">
        <f>Données!P114</f>
        <v>N°IFU : 1201300275008</v>
      </c>
      <c r="I115" s="13" t="s">
        <v>25</v>
      </c>
      <c r="J115" s="13">
        <f>+VLOOKUP(Données!I114,Managers!$E$3:$H$1000,3,FALSE)</f>
        <v>5775</v>
      </c>
      <c r="K115" s="13">
        <f>+VLOOKUP(Données!I114,Managers!$E$3:$H$1000,4,FALSE)</f>
        <v>5258</v>
      </c>
      <c r="L115" s="14">
        <f>Données!Q114</f>
        <v>45127</v>
      </c>
      <c r="M115" s="13" t="s">
        <v>26</v>
      </c>
      <c r="N115" s="13" t="s">
        <v>27</v>
      </c>
      <c r="O115" s="13">
        <f>Données!L114</f>
        <v>96316151</v>
      </c>
    </row>
    <row r="116" spans="1:15" x14ac:dyDescent="0.25">
      <c r="A116" s="13">
        <f>Données!D115</f>
        <v>7470</v>
      </c>
      <c r="B116" s="13" t="str">
        <f>Données!B115</f>
        <v>MATOFI</v>
      </c>
      <c r="C116" s="13" t="str">
        <f>Données!C115</f>
        <v>Basile</v>
      </c>
      <c r="D116" s="13" t="str">
        <f>Données!E115</f>
        <v>MASCULIN</v>
      </c>
      <c r="E116" s="13">
        <f>Données!L115</f>
        <v>61444441</v>
      </c>
      <c r="F116" s="13" t="str">
        <f>Données!K115</f>
        <v>Calavi Aïchtédji</v>
      </c>
      <c r="G116" s="13" t="str">
        <f>Données!M115</f>
        <v>matofibasile1990@gmail.com</v>
      </c>
      <c r="H116" s="13">
        <f>Données!P115</f>
        <v>2021128804512</v>
      </c>
      <c r="I116" s="13" t="s">
        <v>25</v>
      </c>
      <c r="J116" s="13">
        <f>+VLOOKUP(Données!I115,Managers!$E$3:$H$1000,3,FALSE)</f>
        <v>7374</v>
      </c>
      <c r="K116" s="13">
        <f>+VLOOKUP(Données!I115,Managers!$E$3:$H$1000,4,FALSE)</f>
        <v>6015</v>
      </c>
      <c r="L116" s="14">
        <f>Données!Q115</f>
        <v>45139</v>
      </c>
      <c r="M116" s="13" t="s">
        <v>26</v>
      </c>
      <c r="N116" s="13" t="s">
        <v>27</v>
      </c>
      <c r="O116" s="13">
        <f>Données!L115</f>
        <v>61444441</v>
      </c>
    </row>
    <row r="117" spans="1:15" x14ac:dyDescent="0.25">
      <c r="A117" s="13">
        <f>Données!D116</f>
        <v>8159</v>
      </c>
      <c r="B117" s="13" t="str">
        <f>Données!B116</f>
        <v>KODJORI</v>
      </c>
      <c r="C117" s="13" t="str">
        <f>Données!C116</f>
        <v>Ifede Arnaud</v>
      </c>
      <c r="D117" s="13" t="str">
        <f>Données!E116</f>
        <v>MASCULIN</v>
      </c>
      <c r="E117" s="13">
        <f>Données!L116</f>
        <v>66341607</v>
      </c>
      <c r="F117" s="13" t="str">
        <f>Données!K116</f>
        <v>Parakou au quartier kperou guera</v>
      </c>
      <c r="G117" s="13" t="str">
        <f>Données!M116</f>
        <v>kodjoriarnaud1997@gmail.com</v>
      </c>
      <c r="H117" s="13">
        <f>Données!P116</f>
        <v>202320693775</v>
      </c>
      <c r="I117" s="13" t="s">
        <v>25</v>
      </c>
      <c r="J117" s="13">
        <f>+VLOOKUP(Données!I116,Managers!$E$3:$H$1000,3,FALSE)</f>
        <v>7114</v>
      </c>
      <c r="K117" s="13">
        <f>+VLOOKUP(Données!I116,Managers!$E$3:$H$1000,4,FALSE)</f>
        <v>8036</v>
      </c>
      <c r="L117" s="14">
        <f>Données!Q116</f>
        <v>45143</v>
      </c>
      <c r="M117" s="13" t="s">
        <v>26</v>
      </c>
      <c r="N117" s="13" t="s">
        <v>27</v>
      </c>
      <c r="O117" s="13">
        <f>Données!L116</f>
        <v>66341607</v>
      </c>
    </row>
    <row r="118" spans="1:15" x14ac:dyDescent="0.25">
      <c r="A118" s="13">
        <f>Données!D117</f>
        <v>6619</v>
      </c>
      <c r="B118" s="13" t="str">
        <f>Données!B117</f>
        <v>ADOKO</v>
      </c>
      <c r="C118" s="13" t="str">
        <f>Données!C117</f>
        <v>Cyrille okpè-Loyemi</v>
      </c>
      <c r="D118" s="13" t="str">
        <f>Données!E117</f>
        <v>MASCULIN</v>
      </c>
      <c r="E118" s="13">
        <f>Données!L117</f>
        <v>66925152</v>
      </c>
      <c r="F118" s="13" t="str">
        <f>Données!K117</f>
        <v>Bantè</v>
      </c>
      <c r="G118" s="13" t="str">
        <f>Données!M117</f>
        <v>cyrilleoklo@gmail.com</v>
      </c>
      <c r="H118" s="13">
        <f>Données!P117</f>
        <v>202371904055</v>
      </c>
      <c r="I118" s="13" t="s">
        <v>25</v>
      </c>
      <c r="J118" s="13">
        <f>+VLOOKUP(Données!I117,Managers!$E$3:$H$1000,3,FALSE)</f>
        <v>7134</v>
      </c>
      <c r="K118" s="13">
        <f>+VLOOKUP(Données!I117,Managers!$E$3:$H$1000,4,FALSE)</f>
        <v>7301</v>
      </c>
      <c r="L118" s="14">
        <f>Données!Q117</f>
        <v>45080</v>
      </c>
      <c r="M118" s="13" t="s">
        <v>26</v>
      </c>
      <c r="N118" s="13" t="s">
        <v>27</v>
      </c>
      <c r="O118" s="13">
        <f>Données!L117</f>
        <v>66925152</v>
      </c>
    </row>
    <row r="119" spans="1:15" x14ac:dyDescent="0.25">
      <c r="A119" s="13">
        <f>Données!D118</f>
        <v>3078</v>
      </c>
      <c r="B119" s="13" t="str">
        <f>Données!B118</f>
        <v>BAMAHOSSOVI</v>
      </c>
      <c r="C119" s="13" t="str">
        <f>Données!C118</f>
        <v>D. S. Aron</v>
      </c>
      <c r="D119" s="13" t="str">
        <f>Données!E118</f>
        <v>MASCULIN</v>
      </c>
      <c r="E119" s="13">
        <f>Données!L118</f>
        <v>61815897</v>
      </c>
      <c r="F119" s="13" t="str">
        <f>Données!K118</f>
        <v>Abomey Calavi</v>
      </c>
      <c r="G119" s="13" t="str">
        <f>Données!M118</f>
        <v>bamahossoviaron@gmail.com</v>
      </c>
      <c r="H119" s="13">
        <f>Données!P118</f>
        <v>202113383961</v>
      </c>
      <c r="I119" s="13" t="s">
        <v>25</v>
      </c>
      <c r="J119" s="13">
        <f>+VLOOKUP(Données!I118,Managers!$E$3:$H$1000,3,FALSE)</f>
        <v>5760</v>
      </c>
      <c r="K119" s="13">
        <f>+VLOOKUP(Données!I118,Managers!$E$3:$H$1000,4,FALSE)</f>
        <v>5721</v>
      </c>
      <c r="L119" s="14">
        <f>Données!Q118</f>
        <v>45136</v>
      </c>
      <c r="M119" s="13" t="s">
        <v>26</v>
      </c>
      <c r="N119" s="13" t="s">
        <v>27</v>
      </c>
      <c r="O119" s="13">
        <f>Données!L118</f>
        <v>61815897</v>
      </c>
    </row>
    <row r="120" spans="1:15" x14ac:dyDescent="0.25">
      <c r="A120" s="13">
        <f>Données!D119</f>
        <v>8160</v>
      </c>
      <c r="B120" s="13" t="str">
        <f>Données!B119</f>
        <v>ALASSI</v>
      </c>
      <c r="C120" s="13" t="str">
        <f>Données!C119</f>
        <v>Titidokpè Jostaline G.</v>
      </c>
      <c r="D120" s="13" t="str">
        <f>Données!E119</f>
        <v>FEMININ</v>
      </c>
      <c r="E120" s="13">
        <f>Données!L119</f>
        <v>96431954</v>
      </c>
      <c r="F120" s="13" t="str">
        <f>Données!K119</f>
        <v>Djidjire Beri/ Tanguieta</v>
      </c>
      <c r="G120" s="13" t="str">
        <f>Données!M119</f>
        <v>Jostalinegantierealassi@gmail</v>
      </c>
      <c r="H120" s="13">
        <f>Données!P119</f>
        <v>202356031791</v>
      </c>
      <c r="I120" s="13" t="s">
        <v>25</v>
      </c>
      <c r="J120" s="13">
        <f>+VLOOKUP(Données!I119,Managers!$E$3:$H$1000,3,FALSE)</f>
        <v>8078</v>
      </c>
      <c r="K120" s="13">
        <f>+VLOOKUP(Données!I119,Managers!$E$3:$H$1000,4,FALSE)</f>
        <v>8036</v>
      </c>
      <c r="L120" s="14">
        <f>Données!Q119</f>
        <v>45145</v>
      </c>
      <c r="M120" s="13" t="s">
        <v>26</v>
      </c>
      <c r="N120" s="13" t="s">
        <v>27</v>
      </c>
      <c r="O120" s="13">
        <f>Données!L119</f>
        <v>96431954</v>
      </c>
    </row>
    <row r="121" spans="1:15" x14ac:dyDescent="0.25">
      <c r="A121" s="13">
        <f>Données!D120</f>
        <v>8161</v>
      </c>
      <c r="B121" s="13" t="str">
        <f>Données!B120</f>
        <v>ZANNOU</v>
      </c>
      <c r="C121" s="13" t="str">
        <f>Données!C120</f>
        <v>Setchegnon F. Fredy Bignon</v>
      </c>
      <c r="D121" s="13" t="str">
        <f>Données!E120</f>
        <v>MASCULIN</v>
      </c>
      <c r="E121" s="13">
        <f>Données!L120</f>
        <v>67600811</v>
      </c>
      <c r="F121" s="13" t="str">
        <f>Données!K120</f>
        <v>Parakou au quartier kperou guera maison ZANNOU</v>
      </c>
      <c r="G121" s="13" t="str">
        <f>Données!M120</f>
        <v>fredyzannou05@gmail.com</v>
      </c>
      <c r="H121" s="13">
        <f>Données!P120</f>
        <v>202233596636</v>
      </c>
      <c r="I121" s="13" t="s">
        <v>25</v>
      </c>
      <c r="J121" s="13">
        <f>+VLOOKUP(Données!I120,Managers!$E$3:$H$1000,3,FALSE)</f>
        <v>7114</v>
      </c>
      <c r="K121" s="13">
        <f>+VLOOKUP(Données!I120,Managers!$E$3:$H$1000,4,FALSE)</f>
        <v>8036</v>
      </c>
      <c r="L121" s="14">
        <f>Données!Q120</f>
        <v>45145</v>
      </c>
      <c r="M121" s="13" t="s">
        <v>26</v>
      </c>
      <c r="N121" s="13" t="s">
        <v>27</v>
      </c>
      <c r="O121" s="13">
        <f>Données!L120</f>
        <v>67600811</v>
      </c>
    </row>
    <row r="122" spans="1:15" x14ac:dyDescent="0.25">
      <c r="A122" s="13">
        <f>Données!D121</f>
        <v>6492</v>
      </c>
      <c r="B122" s="13" t="str">
        <f>Données!B121</f>
        <v>AYIHONNONDE</v>
      </c>
      <c r="C122" s="13" t="str">
        <f>Données!C121</f>
        <v>MAHOUTONDIN JEAN-BAPTISTE</v>
      </c>
      <c r="D122" s="13" t="str">
        <f>Données!E121</f>
        <v>MASCULIN</v>
      </c>
      <c r="E122" s="13">
        <f>Données!L121</f>
        <v>96768331</v>
      </c>
      <c r="F122" s="13" t="str">
        <f>Données!K121</f>
        <v>Agblangandan maison Ligan</v>
      </c>
      <c r="G122" s="13" t="str">
        <f>Données!M121</f>
        <v>jbayihonnonde@gmail.com</v>
      </c>
      <c r="H122" s="13" t="str">
        <f>Données!P121</f>
        <v>N°ifu: 0202362254312</v>
      </c>
      <c r="I122" s="13" t="s">
        <v>25</v>
      </c>
      <c r="J122" s="13">
        <f>+VLOOKUP(Données!I121,Managers!$E$3:$H$1000,3,FALSE)</f>
        <v>5775</v>
      </c>
      <c r="K122" s="13">
        <f>+VLOOKUP(Données!I121,Managers!$E$3:$H$1000,4,FALSE)</f>
        <v>5258</v>
      </c>
      <c r="L122" s="14">
        <f>Données!Q121</f>
        <v>45146</v>
      </c>
      <c r="M122" s="13" t="s">
        <v>26</v>
      </c>
      <c r="N122" s="13" t="s">
        <v>27</v>
      </c>
      <c r="O122" s="13">
        <f>Données!L121</f>
        <v>96768331</v>
      </c>
    </row>
    <row r="123" spans="1:15" x14ac:dyDescent="0.25">
      <c r="A123" s="13">
        <f>Données!D122</f>
        <v>6620</v>
      </c>
      <c r="B123" s="13" t="str">
        <f>Données!B122</f>
        <v>VODJI</v>
      </c>
      <c r="C123" s="13" t="str">
        <f>Données!C122</f>
        <v>Sêna Thérèse</v>
      </c>
      <c r="D123" s="13" t="str">
        <f>Données!E122</f>
        <v>FEMININ</v>
      </c>
      <c r="E123" s="13">
        <f>Données!L122</f>
        <v>67407678</v>
      </c>
      <c r="F123" s="13" t="str">
        <f>Données!K122</f>
        <v>Aklampa</v>
      </c>
      <c r="G123" s="13" t="str">
        <f>Données!M122</f>
        <v>theresevodji1996@gmail.com</v>
      </c>
      <c r="H123" s="13">
        <f>Données!P122</f>
        <v>202376435723</v>
      </c>
      <c r="I123" s="13" t="s">
        <v>25</v>
      </c>
      <c r="J123" s="13">
        <f>+VLOOKUP(Données!I122,Managers!$E$3:$H$1000,3,FALSE)</f>
        <v>7134</v>
      </c>
      <c r="K123" s="13">
        <f>+VLOOKUP(Données!I122,Managers!$E$3:$H$1000,4,FALSE)</f>
        <v>7301</v>
      </c>
      <c r="L123" s="14">
        <f>Données!Q122</f>
        <v>45085</v>
      </c>
      <c r="M123" s="13" t="s">
        <v>26</v>
      </c>
      <c r="N123" s="13" t="s">
        <v>27</v>
      </c>
      <c r="O123" s="13">
        <f>Données!L122</f>
        <v>67407678</v>
      </c>
    </row>
    <row r="124" spans="1:15" x14ac:dyDescent="0.25">
      <c r="A124" s="13">
        <f>Données!D123</f>
        <v>7471</v>
      </c>
      <c r="B124" s="13" t="str">
        <f>Données!B123</f>
        <v>MAGBODE</v>
      </c>
      <c r="C124" s="13" t="str">
        <f>Données!C123</f>
        <v>Akoua Sidonie</v>
      </c>
      <c r="D124" s="13" t="str">
        <f>Données!E123</f>
        <v>FEMININ</v>
      </c>
      <c r="E124" s="13">
        <f>Données!L123</f>
        <v>62605094</v>
      </c>
      <c r="F124" s="13" t="str">
        <f>Données!K123</f>
        <v>Calavi Ouedo</v>
      </c>
      <c r="G124" s="13" t="str">
        <f>Données!M123</f>
        <v>sidoniemagbonde99@gmail.com</v>
      </c>
      <c r="H124" s="13">
        <f>Données!P123</f>
        <v>202240220873</v>
      </c>
      <c r="I124" s="13" t="s">
        <v>25</v>
      </c>
      <c r="J124" s="13">
        <f>+VLOOKUP(Données!I123,Managers!$E$3:$H$1000,3,FALSE)</f>
        <v>7302</v>
      </c>
      <c r="K124" s="13">
        <f>+VLOOKUP(Données!I123,Managers!$E$3:$H$1000,4,FALSE)</f>
        <v>7301</v>
      </c>
      <c r="L124" s="14">
        <f>Données!Q123</f>
        <v>45134</v>
      </c>
      <c r="M124" s="13" t="s">
        <v>26</v>
      </c>
      <c r="N124" s="13" t="s">
        <v>27</v>
      </c>
      <c r="O124" s="13">
        <f>Données!L123</f>
        <v>62605094</v>
      </c>
    </row>
    <row r="125" spans="1:15" x14ac:dyDescent="0.25">
      <c r="A125" s="13">
        <f>Données!D124</f>
        <v>7472</v>
      </c>
      <c r="B125" s="13" t="str">
        <f>Données!B124</f>
        <v>HOUNKPE</v>
      </c>
      <c r="C125" s="13" t="str">
        <f>Données!C124</f>
        <v>Dedji Elisabeth Mahougnon</v>
      </c>
      <c r="D125" s="13" t="str">
        <f>Données!E124</f>
        <v>FEMININ</v>
      </c>
      <c r="E125" s="13">
        <f>Données!L124</f>
        <v>91912840</v>
      </c>
      <c r="F125" s="13" t="str">
        <f>Données!K124</f>
        <v>Calavi womey</v>
      </c>
      <c r="G125" s="13" t="str">
        <f>Données!M124</f>
        <v>Elisabethfranck8@gmail.com</v>
      </c>
      <c r="H125" s="13">
        <f>Données!P124</f>
        <v>202396139455</v>
      </c>
      <c r="I125" s="13" t="s">
        <v>25</v>
      </c>
      <c r="J125" s="13">
        <f>+VLOOKUP(Données!I124,Managers!$E$3:$H$1000,3,FALSE)</f>
        <v>7302</v>
      </c>
      <c r="K125" s="13">
        <f>+VLOOKUP(Données!I124,Managers!$E$3:$H$1000,4,FALSE)</f>
        <v>7301</v>
      </c>
      <c r="L125" s="14">
        <f>Données!Q124</f>
        <v>45134</v>
      </c>
      <c r="M125" s="13" t="s">
        <v>26</v>
      </c>
      <c r="N125" s="13" t="s">
        <v>27</v>
      </c>
      <c r="O125" s="13">
        <f>Données!L124</f>
        <v>91912840</v>
      </c>
    </row>
    <row r="126" spans="1:15" x14ac:dyDescent="0.25">
      <c r="A126" s="13">
        <f>Données!D125</f>
        <v>6308</v>
      </c>
      <c r="B126" s="13" t="str">
        <f>Données!B125</f>
        <v>HOUNKPE</v>
      </c>
      <c r="C126" s="13" t="str">
        <f>Données!C125</f>
        <v>Eugenie</v>
      </c>
      <c r="D126" s="13" t="str">
        <f>Données!E125</f>
        <v>FEMININ</v>
      </c>
      <c r="E126" s="13">
        <f>Données!L125</f>
        <v>96340007</v>
      </c>
      <c r="F126" s="13" t="str">
        <f>Données!K125</f>
        <v>Gbodje</v>
      </c>
      <c r="G126" s="13" t="str">
        <f>Données!M125</f>
        <v>yeeughoun@gmail.com</v>
      </c>
      <c r="H126" s="13">
        <f>Données!P125</f>
        <v>202279675427</v>
      </c>
      <c r="I126" s="13" t="s">
        <v>25</v>
      </c>
      <c r="J126" s="13">
        <f>+VLOOKUP(Données!I125,Managers!$E$3:$H$1000,3,FALSE)</f>
        <v>7102</v>
      </c>
      <c r="K126" s="13">
        <f>+VLOOKUP(Données!I125,Managers!$E$3:$H$1000,4,FALSE)</f>
        <v>7113</v>
      </c>
      <c r="L126" s="14">
        <f>Données!Q125</f>
        <v>45139</v>
      </c>
      <c r="M126" s="13" t="s">
        <v>26</v>
      </c>
      <c r="N126" s="13" t="s">
        <v>27</v>
      </c>
      <c r="O126" s="13">
        <f>Données!L125</f>
        <v>96340007</v>
      </c>
    </row>
    <row r="127" spans="1:15" x14ac:dyDescent="0.25">
      <c r="A127" s="13">
        <f>Données!D126</f>
        <v>8162</v>
      </c>
      <c r="B127" s="13" t="str">
        <f>Données!B126</f>
        <v>Ayeloroun</v>
      </c>
      <c r="C127" s="13" t="str">
        <f>Données!C126</f>
        <v>Tawaliou Olarewadjou</v>
      </c>
      <c r="D127" s="13" t="str">
        <f>Données!E126</f>
        <v>MASCULIN</v>
      </c>
      <c r="E127" s="13">
        <f>Données!L126</f>
        <v>97722113</v>
      </c>
      <c r="F127" s="13" t="str">
        <f>Données!K126</f>
        <v>Bannikanni parakou</v>
      </c>
      <c r="G127" s="13" t="str">
        <f>Données!M126</f>
        <v>tawaliouayeloroun@gmail.com</v>
      </c>
      <c r="H127" s="13">
        <f>Données!P126</f>
        <v>202362228266</v>
      </c>
      <c r="I127" s="13" t="s">
        <v>25</v>
      </c>
      <c r="J127" s="13">
        <f>+VLOOKUP(Données!I126,Managers!$E$3:$H$1000,3,FALSE)</f>
        <v>8037</v>
      </c>
      <c r="K127" s="13">
        <f>+VLOOKUP(Données!I126,Managers!$E$3:$H$1000,4,FALSE)</f>
        <v>8036</v>
      </c>
      <c r="L127" s="14">
        <f>Données!Q126</f>
        <v>45145</v>
      </c>
      <c r="M127" s="13" t="s">
        <v>26</v>
      </c>
      <c r="N127" s="13" t="s">
        <v>27</v>
      </c>
      <c r="O127" s="13">
        <f>Données!L126</f>
        <v>97722113</v>
      </c>
    </row>
    <row r="128" spans="1:15" x14ac:dyDescent="0.25">
      <c r="A128" s="13">
        <f>Données!D127</f>
        <v>6316</v>
      </c>
      <c r="B128" s="13" t="str">
        <f>Données!B127</f>
        <v>EBE</v>
      </c>
      <c r="C128" s="13" t="str">
        <f>Données!C127</f>
        <v>Souande Titilayo</v>
      </c>
      <c r="D128" s="13" t="str">
        <f>Données!E127</f>
        <v>FEMININ</v>
      </c>
      <c r="E128" s="13">
        <f>Données!L127</f>
        <v>90204457</v>
      </c>
      <c r="F128" s="13" t="str">
        <f>Données!K127</f>
        <v>Avrankou</v>
      </c>
      <c r="G128" s="13" t="str">
        <f>Données!M127</f>
        <v>souandeebe@gmail.com</v>
      </c>
      <c r="H128" s="13">
        <f>Données!P127</f>
        <v>202328800133</v>
      </c>
      <c r="I128" s="13" t="s">
        <v>25</v>
      </c>
      <c r="J128" s="13">
        <f>+VLOOKUP(Données!I127,Managers!$E$3:$H$1000,3,FALSE)</f>
        <v>7102</v>
      </c>
      <c r="K128" s="13">
        <f>+VLOOKUP(Données!I127,Managers!$E$3:$H$1000,4,FALSE)</f>
        <v>7113</v>
      </c>
      <c r="L128" s="14">
        <f>Données!Q127</f>
        <v>45131</v>
      </c>
      <c r="M128" s="13" t="s">
        <v>26</v>
      </c>
      <c r="N128" s="13" t="s">
        <v>27</v>
      </c>
      <c r="O128" s="13">
        <f>Données!L127</f>
        <v>90204457</v>
      </c>
    </row>
    <row r="129" spans="1:15" x14ac:dyDescent="0.25">
      <c r="A129" s="13">
        <f>Données!D128</f>
        <v>8163</v>
      </c>
      <c r="B129" s="13" t="str">
        <f>Données!B128</f>
        <v>BANIGABOUA</v>
      </c>
      <c r="C129" s="13" t="str">
        <f>Données!C128</f>
        <v>Zalia</v>
      </c>
      <c r="D129" s="13" t="str">
        <f>Données!E128</f>
        <v>FEMININ</v>
      </c>
      <c r="E129" s="13">
        <f>Données!L128</f>
        <v>54752920</v>
      </c>
      <c r="F129" s="13" t="str">
        <f>Données!K128</f>
        <v>NABISSOU/PARAKOU</v>
      </c>
      <c r="G129" s="13" t="str">
        <f>Données!M128</f>
        <v>banigaboua@gmail.com</v>
      </c>
      <c r="H129" s="13">
        <f>Données!P128</f>
        <v>202374660274</v>
      </c>
      <c r="I129" s="13" t="s">
        <v>25</v>
      </c>
      <c r="J129" s="13">
        <f>+VLOOKUP(Données!I128,Managers!$E$3:$H$1000,3,FALSE)</f>
        <v>8078</v>
      </c>
      <c r="K129" s="13">
        <f>+VLOOKUP(Données!I128,Managers!$E$3:$H$1000,4,FALSE)</f>
        <v>8036</v>
      </c>
      <c r="L129" s="14">
        <f>Données!Q128</f>
        <v>45148</v>
      </c>
      <c r="M129" s="13" t="s">
        <v>26</v>
      </c>
      <c r="N129" s="13" t="s">
        <v>27</v>
      </c>
      <c r="O129" s="13">
        <f>Données!L128</f>
        <v>54752920</v>
      </c>
    </row>
    <row r="130" spans="1:15" x14ac:dyDescent="0.25">
      <c r="A130" s="13">
        <f>Données!D129</f>
        <v>8164</v>
      </c>
      <c r="B130" s="13" t="str">
        <f>Données!B129</f>
        <v>Ayeko</v>
      </c>
      <c r="C130" s="13" t="str">
        <f>Données!C129</f>
        <v>Toto Charlotte</v>
      </c>
      <c r="D130" s="13" t="str">
        <f>Données!E129</f>
        <v>FEMININ</v>
      </c>
      <c r="E130" s="13">
        <f>Données!L129</f>
        <v>62688824</v>
      </c>
      <c r="F130" s="13" t="str">
        <f>Données!K129</f>
        <v>Bannikanni parakou</v>
      </c>
      <c r="G130" s="13" t="str">
        <f>Données!M129</f>
        <v>ayekocharlotte91@gmail.com</v>
      </c>
      <c r="H130" s="13">
        <f>Données!P129</f>
        <v>202334971746</v>
      </c>
      <c r="I130" s="13" t="s">
        <v>25</v>
      </c>
      <c r="J130" s="13">
        <f>+VLOOKUP(Données!I129,Managers!$E$3:$H$1000,3,FALSE)</f>
        <v>8037</v>
      </c>
      <c r="K130" s="13">
        <f>+VLOOKUP(Données!I129,Managers!$E$3:$H$1000,4,FALSE)</f>
        <v>8036</v>
      </c>
      <c r="L130" s="14">
        <f>Données!Q129</f>
        <v>45145</v>
      </c>
      <c r="M130" s="13" t="s">
        <v>26</v>
      </c>
      <c r="N130" s="13" t="s">
        <v>27</v>
      </c>
      <c r="O130" s="13">
        <f>Données!L129</f>
        <v>62688824</v>
      </c>
    </row>
    <row r="131" spans="1:15" x14ac:dyDescent="0.25">
      <c r="A131" s="13">
        <f>Données!D130</f>
        <v>8165</v>
      </c>
      <c r="B131" s="13" t="str">
        <f>Données!B130</f>
        <v>GOMEZ</v>
      </c>
      <c r="C131" s="13" t="str">
        <f>Données!C130</f>
        <v>Ericka Agnaès Immaculée</v>
      </c>
      <c r="D131" s="13" t="str">
        <f>Données!E130</f>
        <v>FEMININ</v>
      </c>
      <c r="E131" s="13">
        <f>Données!L130</f>
        <v>46014985</v>
      </c>
      <c r="F131" s="13" t="str">
        <f>Données!K130</f>
        <v>Godomey/Cotonou</v>
      </c>
      <c r="G131" s="13" t="str">
        <f>Données!M130</f>
        <v>immaculeegomez0@gmail.com</v>
      </c>
      <c r="H131" s="13">
        <f>Données!P130</f>
        <v>202363307705</v>
      </c>
      <c r="I131" s="13" t="s">
        <v>25</v>
      </c>
      <c r="J131" s="13">
        <f>+VLOOKUP(Données!I130,Managers!$E$3:$H$1000,3,FALSE)</f>
        <v>8078</v>
      </c>
      <c r="K131" s="13">
        <f>+VLOOKUP(Données!I130,Managers!$E$3:$H$1000,4,FALSE)</f>
        <v>8036</v>
      </c>
      <c r="L131" s="14">
        <f>Données!Q130</f>
        <v>45149</v>
      </c>
      <c r="M131" s="13" t="s">
        <v>26</v>
      </c>
      <c r="N131" s="13" t="s">
        <v>27</v>
      </c>
      <c r="O131" s="13">
        <f>Données!L130</f>
        <v>46014985</v>
      </c>
    </row>
    <row r="132" spans="1:15" x14ac:dyDescent="0.25">
      <c r="A132" s="13">
        <f>Données!D131</f>
        <v>0</v>
      </c>
      <c r="B132" s="13" t="str">
        <f>Données!B131</f>
        <v>GOMEZ</v>
      </c>
      <c r="C132" s="13" t="str">
        <f>Données!C131</f>
        <v>Ericka Agnès Immaculée</v>
      </c>
      <c r="D132" s="13" t="str">
        <f>Données!E131</f>
        <v>FEMININ</v>
      </c>
      <c r="E132" s="13">
        <f>Données!L131</f>
        <v>46014985</v>
      </c>
      <c r="F132" s="13" t="str">
        <f>Données!K131</f>
        <v>Godomey Cotonou</v>
      </c>
      <c r="G132" s="13" t="str">
        <f>Données!M131</f>
        <v>immaculeegomez0@gmail.com</v>
      </c>
      <c r="H132" s="13">
        <f>Données!P131</f>
        <v>202363307705</v>
      </c>
      <c r="I132" s="13" t="s">
        <v>25</v>
      </c>
      <c r="J132" s="13">
        <f>+VLOOKUP(Données!I131,Managers!$E$3:$H$1000,3,FALSE)</f>
        <v>8078</v>
      </c>
      <c r="K132" s="13">
        <f>+VLOOKUP(Données!I131,Managers!$E$3:$H$1000,4,FALSE)</f>
        <v>8036</v>
      </c>
      <c r="L132" s="14">
        <f>Données!Q131</f>
        <v>45148</v>
      </c>
      <c r="M132" s="13" t="s">
        <v>26</v>
      </c>
      <c r="N132" s="13" t="s">
        <v>27</v>
      </c>
      <c r="O132" s="13">
        <f>Données!L131</f>
        <v>46014985</v>
      </c>
    </row>
    <row r="133" spans="1:15" x14ac:dyDescent="0.25">
      <c r="A133" s="13">
        <f>Données!D132</f>
        <v>6317</v>
      </c>
      <c r="B133" s="13" t="str">
        <f>Données!B132</f>
        <v>AVOCE</v>
      </c>
      <c r="C133" s="13" t="str">
        <f>Données!C132</f>
        <v>Charlotte</v>
      </c>
      <c r="D133" s="13" t="str">
        <f>Données!E132</f>
        <v>FEMININ</v>
      </c>
      <c r="E133" s="13">
        <f>Données!L132</f>
        <v>90778006</v>
      </c>
      <c r="F133" s="13" t="str">
        <f>Données!K132</f>
        <v>Porto Novo</v>
      </c>
      <c r="G133" s="13" t="str">
        <f>Données!M132</f>
        <v>charlotteavoce074@gmail.com</v>
      </c>
      <c r="H133" s="13">
        <f>Données!P132</f>
        <v>202335655926</v>
      </c>
      <c r="I133" s="13" t="s">
        <v>25</v>
      </c>
      <c r="J133" s="13">
        <f>+VLOOKUP(Données!I132,Managers!$E$3:$H$1000,3,FALSE)</f>
        <v>7102</v>
      </c>
      <c r="K133" s="13">
        <f>+VLOOKUP(Données!I132,Managers!$E$3:$H$1000,4,FALSE)</f>
        <v>7113</v>
      </c>
      <c r="L133" s="14">
        <f>Données!Q132</f>
        <v>45131</v>
      </c>
      <c r="M133" s="13" t="s">
        <v>26</v>
      </c>
      <c r="N133" s="13" t="s">
        <v>27</v>
      </c>
      <c r="O133" s="13">
        <f>Données!L132</f>
        <v>90778006</v>
      </c>
    </row>
    <row r="134" spans="1:15" x14ac:dyDescent="0.25">
      <c r="A134" s="13">
        <f>Données!D133</f>
        <v>3079</v>
      </c>
      <c r="B134" s="13" t="str">
        <f>Données!B133</f>
        <v>SATIGNON</v>
      </c>
      <c r="C134" s="13" t="str">
        <f>Données!C133</f>
        <v>Evelyta Floriane</v>
      </c>
      <c r="D134" s="13" t="str">
        <f>Données!E133</f>
        <v>FEMININ</v>
      </c>
      <c r="E134" s="13">
        <f>Données!L133</f>
        <v>53536573</v>
      </c>
      <c r="F134" s="13" t="str">
        <f>Données!K133</f>
        <v>Cocotomey</v>
      </c>
      <c r="G134" s="13" t="str">
        <f>Données!M133</f>
        <v>evedegboe@gmail.com</v>
      </c>
      <c r="H134" s="13">
        <f>Données!P133</f>
        <v>202397294101</v>
      </c>
      <c r="I134" s="13" t="s">
        <v>25</v>
      </c>
      <c r="J134" s="13">
        <f>+VLOOKUP(Données!I133,Managers!$E$3:$H$1000,3,FALSE)</f>
        <v>5760</v>
      </c>
      <c r="K134" s="13">
        <f>+VLOOKUP(Données!I133,Managers!$E$3:$H$1000,4,FALSE)</f>
        <v>5721</v>
      </c>
      <c r="L134" s="14">
        <f>Données!Q133</f>
        <v>45134</v>
      </c>
      <c r="M134" s="13" t="s">
        <v>26</v>
      </c>
      <c r="N134" s="13" t="s">
        <v>27</v>
      </c>
      <c r="O134" s="13">
        <f>Données!L133</f>
        <v>53536573</v>
      </c>
    </row>
    <row r="135" spans="1:15" x14ac:dyDescent="0.25">
      <c r="A135" s="13">
        <f>Données!D134</f>
        <v>6621</v>
      </c>
      <c r="B135" s="13" t="str">
        <f>Données!B134</f>
        <v>BAH</v>
      </c>
      <c r="C135" s="13" t="str">
        <f>Données!C134</f>
        <v>Rachidi TESSI</v>
      </c>
      <c r="D135" s="13" t="str">
        <f>Données!E134</f>
        <v>MASCULIN</v>
      </c>
      <c r="E135" s="13">
        <f>Données!L134</f>
        <v>96485896</v>
      </c>
      <c r="F135" s="13" t="str">
        <f>Données!K134</f>
        <v>Kèrè</v>
      </c>
      <c r="G135" s="13" t="str">
        <f>Données!M134</f>
        <v>baratess7@gmail.com</v>
      </c>
      <c r="H135" s="13">
        <f>Données!P134</f>
        <v>202260113016</v>
      </c>
      <c r="I135" s="13" t="s">
        <v>25</v>
      </c>
      <c r="J135" s="13">
        <f>+VLOOKUP(Données!I134,Managers!$E$3:$H$1000,3,FALSE)</f>
        <v>7134</v>
      </c>
      <c r="K135" s="13">
        <f>+VLOOKUP(Données!I134,Managers!$E$3:$H$1000,4,FALSE)</f>
        <v>7301</v>
      </c>
      <c r="L135" s="14">
        <f>Données!Q134</f>
        <v>45149</v>
      </c>
      <c r="M135" s="13" t="s">
        <v>26</v>
      </c>
      <c r="N135" s="13" t="s">
        <v>27</v>
      </c>
      <c r="O135" s="13">
        <f>Données!L134</f>
        <v>96485896</v>
      </c>
    </row>
    <row r="136" spans="1:15" x14ac:dyDescent="0.25">
      <c r="A136" s="13">
        <f>Données!D135</f>
        <v>6622</v>
      </c>
      <c r="B136" s="13" t="str">
        <f>Données!B135</f>
        <v>OYADOKOUN</v>
      </c>
      <c r="C136" s="13" t="str">
        <f>Données!C135</f>
        <v>Kayodé Émile</v>
      </c>
      <c r="D136" s="13" t="str">
        <f>Données!E135</f>
        <v>MASCULIN</v>
      </c>
      <c r="E136" s="13">
        <f>Données!L135</f>
        <v>97129480</v>
      </c>
      <c r="F136" s="13" t="str">
        <f>Données!K135</f>
        <v>Bohicon /honmèho</v>
      </c>
      <c r="G136" s="13" t="str">
        <f>Données!M135</f>
        <v>oyadokounemile79@gmail.com</v>
      </c>
      <c r="H136" s="13">
        <f>Données!P135</f>
        <v>202358521492</v>
      </c>
      <c r="I136" s="13" t="s">
        <v>25</v>
      </c>
      <c r="J136" s="13">
        <f>+VLOOKUP(Données!I135,Managers!$E$3:$H$1000,3,FALSE)</f>
        <v>6608</v>
      </c>
      <c r="K136" s="13">
        <f>+VLOOKUP(Données!I135,Managers!$E$3:$H$1000,4,FALSE)</f>
        <v>7301</v>
      </c>
      <c r="L136" s="14">
        <f>Données!Q135</f>
        <v>45140</v>
      </c>
      <c r="M136" s="13" t="s">
        <v>26</v>
      </c>
      <c r="N136" s="13" t="s">
        <v>27</v>
      </c>
      <c r="O136" s="13">
        <f>Données!L135</f>
        <v>97129480</v>
      </c>
    </row>
    <row r="137" spans="1:15" x14ac:dyDescent="0.25">
      <c r="A137" s="13">
        <f>Données!D136</f>
        <v>7294</v>
      </c>
      <c r="B137" s="13" t="str">
        <f>Données!B136</f>
        <v>Houedinhounde</v>
      </c>
      <c r="C137" s="13" t="str">
        <f>Données!C136</f>
        <v>Serge constant</v>
      </c>
      <c r="D137" s="13" t="str">
        <f>Données!E136</f>
        <v>MASCULIN</v>
      </c>
      <c r="E137" s="13">
        <f>Données!L136</f>
        <v>66723383</v>
      </c>
      <c r="F137" s="13" t="str">
        <f>Données!K136</f>
        <v>Lokossa</v>
      </c>
      <c r="G137" s="13" t="str">
        <f>Données!M136</f>
        <v>hsergesconstant@gmail.com</v>
      </c>
      <c r="H137" s="13">
        <f>Données!P136</f>
        <v>20231381173</v>
      </c>
      <c r="I137" s="13" t="s">
        <v>25</v>
      </c>
      <c r="J137" s="13">
        <f>+VLOOKUP(Données!I136,Managers!$E$3:$H$1000,3,FALSE)</f>
        <v>8044</v>
      </c>
      <c r="K137" s="13">
        <f>+VLOOKUP(Données!I136,Managers!$E$3:$H$1000,4,FALSE)</f>
        <v>7201</v>
      </c>
      <c r="L137" s="14">
        <f>Données!Q136</f>
        <v>45139</v>
      </c>
      <c r="M137" s="13" t="s">
        <v>26</v>
      </c>
      <c r="N137" s="13" t="s">
        <v>27</v>
      </c>
      <c r="O137" s="13">
        <f>Données!L136</f>
        <v>66723383</v>
      </c>
    </row>
    <row r="138" spans="1:15" x14ac:dyDescent="0.25">
      <c r="A138" s="13">
        <f>Données!D137</f>
        <v>7295</v>
      </c>
      <c r="B138" s="13" t="str">
        <f>Données!B137</f>
        <v>DEGUENON</v>
      </c>
      <c r="C138" s="13" t="str">
        <f>Données!C137</f>
        <v>Noukpo Hermionne</v>
      </c>
      <c r="D138" s="13" t="str">
        <f>Données!E137</f>
        <v>MASCULIN, FEMININ</v>
      </c>
      <c r="E138" s="13">
        <f>Données!L137</f>
        <v>90944687</v>
      </c>
      <c r="F138" s="13" t="str">
        <f>Données!K137</f>
        <v>Lokossa</v>
      </c>
      <c r="G138" s="13" t="str">
        <f>Données!M137</f>
        <v>hermionne1ere@gmail.com</v>
      </c>
      <c r="H138" s="13">
        <f>Données!P137</f>
        <v>202369835105</v>
      </c>
      <c r="I138" s="13" t="s">
        <v>25</v>
      </c>
      <c r="J138" s="13">
        <f>+VLOOKUP(Données!I137,Managers!$E$3:$H$1000,3,FALSE)</f>
        <v>7202</v>
      </c>
      <c r="K138" s="13">
        <f>+VLOOKUP(Données!I137,Managers!$E$3:$H$1000,4,FALSE)</f>
        <v>7201</v>
      </c>
      <c r="L138" s="14">
        <f>Données!Q137</f>
        <v>45152</v>
      </c>
      <c r="M138" s="13" t="s">
        <v>26</v>
      </c>
      <c r="N138" s="13" t="s">
        <v>27</v>
      </c>
      <c r="O138" s="13">
        <f>Données!L137</f>
        <v>90944687</v>
      </c>
    </row>
    <row r="139" spans="1:15" x14ac:dyDescent="0.25">
      <c r="A139" s="13">
        <f>Données!D138</f>
        <v>7296</v>
      </c>
      <c r="B139" s="13" t="str">
        <f>Données!B138</f>
        <v>BEAKOU</v>
      </c>
      <c r="C139" s="13" t="str">
        <f>Données!C138</f>
        <v>Ismaël Camille</v>
      </c>
      <c r="D139" s="13" t="str">
        <f>Données!E138</f>
        <v>MASCULIN</v>
      </c>
      <c r="E139" s="13">
        <f>Données!L138</f>
        <v>97420878</v>
      </c>
      <c r="F139" s="13" t="str">
        <f>Données!K138</f>
        <v>Bopa</v>
      </c>
      <c r="G139" s="13" t="str">
        <f>Données!M138</f>
        <v>ismaelcamilleb@gmail.com</v>
      </c>
      <c r="H139" s="13">
        <f>Données!P138</f>
        <v>1202502795100</v>
      </c>
      <c r="I139" s="13" t="s">
        <v>25</v>
      </c>
      <c r="J139" s="13">
        <f>+VLOOKUP(Données!I138,Managers!$E$3:$H$1000,3,FALSE)</f>
        <v>7202</v>
      </c>
      <c r="K139" s="13">
        <f>+VLOOKUP(Données!I138,Managers!$E$3:$H$1000,4,FALSE)</f>
        <v>7201</v>
      </c>
      <c r="L139" s="14">
        <f>Données!Q138</f>
        <v>45152</v>
      </c>
      <c r="M139" s="13" t="s">
        <v>26</v>
      </c>
      <c r="N139" s="13" t="s">
        <v>27</v>
      </c>
      <c r="O139" s="13">
        <f>Données!L138</f>
        <v>97420878</v>
      </c>
    </row>
    <row r="140" spans="1:15" x14ac:dyDescent="0.25">
      <c r="A140" s="13">
        <f>Données!D139</f>
        <v>6318</v>
      </c>
      <c r="B140" s="13" t="str">
        <f>Données!B139</f>
        <v>EKO</v>
      </c>
      <c r="C140" s="13" t="str">
        <f>Données!C139</f>
        <v>Mahouna</v>
      </c>
      <c r="D140" s="13" t="str">
        <f>Données!E139</f>
        <v>MASCULIN</v>
      </c>
      <c r="E140" s="13">
        <f>Données!L139</f>
        <v>97951160</v>
      </c>
      <c r="F140" s="13" t="str">
        <f>Données!K139</f>
        <v>MISSERETE</v>
      </c>
      <c r="G140" s="13" t="str">
        <f>Données!M139</f>
        <v>mahounaeko@gmail.com</v>
      </c>
      <c r="H140" s="13">
        <f>Données!P139</f>
        <v>202011648140</v>
      </c>
      <c r="I140" s="13" t="s">
        <v>25</v>
      </c>
      <c r="J140" s="13">
        <f>+VLOOKUP(Données!I139,Managers!$E$3:$H$1000,3,FALSE)</f>
        <v>7102</v>
      </c>
      <c r="K140" s="13">
        <f>+VLOOKUP(Données!I139,Managers!$E$3:$H$1000,4,FALSE)</f>
        <v>7113</v>
      </c>
      <c r="L140" s="14">
        <f>Données!Q139</f>
        <v>45152</v>
      </c>
      <c r="M140" s="13" t="s">
        <v>26</v>
      </c>
      <c r="N140" s="13" t="s">
        <v>27</v>
      </c>
      <c r="O140" s="13">
        <f>Données!L139</f>
        <v>97951160</v>
      </c>
    </row>
    <row r="141" spans="1:15" x14ac:dyDescent="0.25">
      <c r="A141" s="13">
        <f>Données!D140</f>
        <v>7473</v>
      </c>
      <c r="B141" s="13" t="str">
        <f>Données!B140</f>
        <v>ASSOGBA</v>
      </c>
      <c r="C141" s="13" t="str">
        <f>Données!C140</f>
        <v>DEGLA RONALD JOSIAS</v>
      </c>
      <c r="D141" s="13" t="str">
        <f>Données!E140</f>
        <v>MASCULIN</v>
      </c>
      <c r="E141" s="13">
        <f>Données!L140</f>
        <v>96784416</v>
      </c>
      <c r="F141" s="13" t="str">
        <f>Données!K140</f>
        <v>GBODJE</v>
      </c>
      <c r="G141" s="13" t="str">
        <f>Données!M140</f>
        <v>ronaldjosias378@gmail.com</v>
      </c>
      <c r="H141" s="13">
        <f>Données!P140</f>
        <v>201910810815</v>
      </c>
      <c r="I141" s="13" t="s">
        <v>25</v>
      </c>
      <c r="J141" s="13">
        <f>+VLOOKUP(Données!I140,Managers!$E$3:$H$1000,3,FALSE)</f>
        <v>7374</v>
      </c>
      <c r="K141" s="13">
        <f>+VLOOKUP(Données!I140,Managers!$E$3:$H$1000,4,FALSE)</f>
        <v>6015</v>
      </c>
      <c r="L141" s="14">
        <f>Données!Q140</f>
        <v>45155</v>
      </c>
      <c r="M141" s="13" t="s">
        <v>26</v>
      </c>
      <c r="N141" s="13" t="s">
        <v>27</v>
      </c>
      <c r="O141" s="13">
        <f>Données!L140</f>
        <v>96784416</v>
      </c>
    </row>
    <row r="142" spans="1:15" x14ac:dyDescent="0.25">
      <c r="A142" s="13">
        <f>Données!D141</f>
        <v>7474</v>
      </c>
      <c r="B142" s="13" t="str">
        <f>Données!B141</f>
        <v>HOUSSOU</v>
      </c>
      <c r="C142" s="13" t="str">
        <f>Données!C141</f>
        <v>MAHUGNON JULES NOVAK</v>
      </c>
      <c r="D142" s="13" t="str">
        <f>Données!E141</f>
        <v>MASCULIN</v>
      </c>
      <c r="E142" s="13">
        <f>Données!L141</f>
        <v>58374643</v>
      </c>
      <c r="F142" s="13" t="str">
        <f>Données!K141</f>
        <v>ZOGBADJE</v>
      </c>
      <c r="G142" s="13" t="str">
        <f>Données!M141</f>
        <v>novakhoussou@gmail.com</v>
      </c>
      <c r="H142" s="13">
        <f>Données!P141</f>
        <v>202330188139</v>
      </c>
      <c r="I142" s="13" t="s">
        <v>25</v>
      </c>
      <c r="J142" s="13">
        <f>+VLOOKUP(Données!I141,Managers!$E$3:$H$1000,3,FALSE)</f>
        <v>7374</v>
      </c>
      <c r="K142" s="13">
        <f>+VLOOKUP(Données!I141,Managers!$E$3:$H$1000,4,FALSE)</f>
        <v>6015</v>
      </c>
      <c r="L142" s="14">
        <f>Données!Q141</f>
        <v>45155</v>
      </c>
      <c r="M142" s="13" t="s">
        <v>26</v>
      </c>
      <c r="N142" s="13" t="s">
        <v>27</v>
      </c>
      <c r="O142" s="13">
        <f>Données!L141</f>
        <v>58374643</v>
      </c>
    </row>
    <row r="143" spans="1:15" x14ac:dyDescent="0.25">
      <c r="A143" s="13">
        <f>Données!D142</f>
        <v>7475</v>
      </c>
      <c r="B143" s="13" t="str">
        <f>Données!B142</f>
        <v>AHOKPE</v>
      </c>
      <c r="C143" s="13" t="str">
        <f>Données!C142</f>
        <v>S.M.C.FELICITE</v>
      </c>
      <c r="D143" s="13" t="str">
        <f>Données!E142</f>
        <v>FEMININ</v>
      </c>
      <c r="E143" s="13">
        <f>Données!L142</f>
        <v>67335641</v>
      </c>
      <c r="F143" s="13" t="str">
        <f>Données!K142</f>
        <v>CALAVI TOGBA</v>
      </c>
      <c r="G143" s="13" t="str">
        <f>Données!M142</f>
        <v>feliciteahokpe2@gmail.com</v>
      </c>
      <c r="H143" s="13">
        <f>Données!P142</f>
        <v>202214164243</v>
      </c>
      <c r="I143" s="13" t="s">
        <v>25</v>
      </c>
      <c r="J143" s="13">
        <f>+VLOOKUP(Données!I142,Managers!$E$3:$H$1000,3,FALSE)</f>
        <v>7374</v>
      </c>
      <c r="K143" s="13">
        <f>+VLOOKUP(Données!I142,Managers!$E$3:$H$1000,4,FALSE)</f>
        <v>6015</v>
      </c>
      <c r="L143" s="14">
        <f>Données!Q142</f>
        <v>45155</v>
      </c>
      <c r="M143" s="13" t="s">
        <v>26</v>
      </c>
      <c r="N143" s="13" t="s">
        <v>27</v>
      </c>
      <c r="O143" s="13">
        <f>Données!L142</f>
        <v>67335641</v>
      </c>
    </row>
    <row r="144" spans="1:15" x14ac:dyDescent="0.25">
      <c r="A144" s="13">
        <f>Données!D143</f>
        <v>7476</v>
      </c>
      <c r="B144" s="13" t="str">
        <f>Données!B143</f>
        <v>Nom et prénom : HOUNSOU Joseph
Date et lieu de naissance : 14/06/1986 à Ayou
Résidence : Calavi/ Allada
Non ifu: 0202112837882
Mail : hounjos@gmail.com
Numéro Momo : 61027694</v>
      </c>
      <c r="C144" s="13" t="str">
        <f>Données!C143</f>
        <v>Joseph</v>
      </c>
      <c r="D144" s="13" t="str">
        <f>Données!E143</f>
        <v>MASCULIN</v>
      </c>
      <c r="E144" s="13">
        <f>Données!L143</f>
        <v>61027694</v>
      </c>
      <c r="F144" s="13" t="str">
        <f>Données!K143</f>
        <v>Calavi / Allada</v>
      </c>
      <c r="G144" s="13" t="str">
        <f>Données!M143</f>
        <v>hounjos@gmail.com</v>
      </c>
      <c r="H144" s="13">
        <f>Données!P143</f>
        <v>202112837882</v>
      </c>
      <c r="I144" s="13" t="s">
        <v>25</v>
      </c>
      <c r="J144" s="13">
        <f>+VLOOKUP(Données!I143,Managers!$E$3:$H$1000,3,FALSE)</f>
        <v>7203</v>
      </c>
      <c r="K144" s="13">
        <f>+VLOOKUP(Données!I143,Managers!$E$3:$H$1000,4,FALSE)</f>
        <v>7201</v>
      </c>
      <c r="L144" s="14">
        <f>Données!Q143</f>
        <v>45132</v>
      </c>
      <c r="M144" s="13" t="s">
        <v>26</v>
      </c>
      <c r="N144" s="13" t="s">
        <v>27</v>
      </c>
      <c r="O144" s="13">
        <f>Données!L143</f>
        <v>61027694</v>
      </c>
    </row>
    <row r="145" spans="1:15" x14ac:dyDescent="0.25">
      <c r="A145" s="13">
        <f>Données!D144</f>
        <v>7477</v>
      </c>
      <c r="B145" s="13" t="str">
        <f>Données!B144</f>
        <v>FANGNINOU</v>
      </c>
      <c r="C145" s="13" t="str">
        <f>Données!C144</f>
        <v>Joël</v>
      </c>
      <c r="D145" s="13" t="str">
        <f>Données!E144</f>
        <v>MASCULIN</v>
      </c>
      <c r="E145" s="13">
        <f>Données!L144</f>
        <v>62572637</v>
      </c>
      <c r="F145" s="13" t="str">
        <f>Données!K144</f>
        <v>C/SB Oueto M/ FANGNINOU VINCENT</v>
      </c>
      <c r="G145" s="13" t="str">
        <f>Données!M144</f>
        <v>joel1fangninou@gmail.com</v>
      </c>
      <c r="H145" s="13">
        <f>Données!P144</f>
        <v>202113654680</v>
      </c>
      <c r="I145" s="13" t="s">
        <v>25</v>
      </c>
      <c r="J145" s="13">
        <f>+VLOOKUP(Données!I144,Managers!$E$3:$H$1000,3,FALSE)</f>
        <v>7203</v>
      </c>
      <c r="K145" s="13">
        <f>+VLOOKUP(Données!I144,Managers!$E$3:$H$1000,4,FALSE)</f>
        <v>7201</v>
      </c>
      <c r="L145" s="14">
        <f>Données!Q144</f>
        <v>45154</v>
      </c>
      <c r="M145" s="13" t="s">
        <v>26</v>
      </c>
      <c r="N145" s="13" t="s">
        <v>27</v>
      </c>
      <c r="O145" s="13">
        <f>Données!L144</f>
        <v>62572637</v>
      </c>
    </row>
    <row r="146" spans="1:15" x14ac:dyDescent="0.25">
      <c r="A146" s="13">
        <f>Données!D145</f>
        <v>7478</v>
      </c>
      <c r="B146" s="13" t="str">
        <f>Données!B145</f>
        <v xml:space="preserve">NOUTCHET
</v>
      </c>
      <c r="C146" s="13" t="str">
        <f>Données!C145</f>
        <v>David</v>
      </c>
      <c r="D146" s="13" t="str">
        <f>Données!E145</f>
        <v>MASCULIN</v>
      </c>
      <c r="E146" s="13">
        <f>Données!L145</f>
        <v>61268741</v>
      </c>
      <c r="F146" s="13" t="str">
        <f>Données!K145</f>
        <v>: C/SB Hèvié M/ ATCHATIN Martin</v>
      </c>
      <c r="G146" s="13" t="str">
        <f>Données!M145</f>
        <v>noudavid8@gmail.com</v>
      </c>
      <c r="H146" s="13">
        <f>Données!P145</f>
        <v>202399489477</v>
      </c>
      <c r="I146" s="13" t="s">
        <v>25</v>
      </c>
      <c r="J146" s="13">
        <f>+VLOOKUP(Données!I145,Managers!$E$3:$H$1000,3,FALSE)</f>
        <v>7203</v>
      </c>
      <c r="K146" s="13">
        <f>+VLOOKUP(Données!I145,Managers!$E$3:$H$1000,4,FALSE)</f>
        <v>7201</v>
      </c>
      <c r="L146" s="14">
        <f>Données!Q145</f>
        <v>45154</v>
      </c>
      <c r="M146" s="13" t="s">
        <v>26</v>
      </c>
      <c r="N146" s="13" t="s">
        <v>27</v>
      </c>
      <c r="O146" s="13">
        <f>Données!L145</f>
        <v>61268741</v>
      </c>
    </row>
    <row r="147" spans="1:15" x14ac:dyDescent="0.25">
      <c r="A147" s="13">
        <f>Données!D146</f>
        <v>7294</v>
      </c>
      <c r="B147" s="13" t="str">
        <f>Données!B146</f>
        <v>Houedinhounde</v>
      </c>
      <c r="C147" s="13" t="str">
        <f>Données!C146</f>
        <v>Serge constant</v>
      </c>
      <c r="D147" s="13" t="str">
        <f>Données!E146</f>
        <v>MASCULIN</v>
      </c>
      <c r="E147" s="13">
        <f>Données!L146</f>
        <v>66723383</v>
      </c>
      <c r="F147" s="13" t="str">
        <f>Données!K146</f>
        <v>Lokossa</v>
      </c>
      <c r="G147" s="13" t="str">
        <f>Données!M146</f>
        <v>hsergeconstant@gmail. Com</v>
      </c>
      <c r="H147" s="13">
        <f>Données!P146</f>
        <v>202313811673</v>
      </c>
      <c r="I147" s="13" t="s">
        <v>25</v>
      </c>
      <c r="J147" s="13">
        <f>+VLOOKUP(Données!I146,Managers!$E$3:$H$1000,3,FALSE)</f>
        <v>8044</v>
      </c>
      <c r="K147" s="13">
        <f>+VLOOKUP(Données!I146,Managers!$E$3:$H$1000,4,FALSE)</f>
        <v>7201</v>
      </c>
      <c r="L147" s="14">
        <f>Données!Q146</f>
        <v>45139</v>
      </c>
      <c r="M147" s="13" t="s">
        <v>26</v>
      </c>
      <c r="N147" s="13" t="s">
        <v>27</v>
      </c>
      <c r="O147" s="13">
        <f>Données!L146</f>
        <v>66723383</v>
      </c>
    </row>
    <row r="148" spans="1:15" x14ac:dyDescent="0.25">
      <c r="A148" s="13">
        <f>Données!D147</f>
        <v>8166</v>
      </c>
      <c r="B148" s="13" t="str">
        <f>Données!B147</f>
        <v>HOUNGBEDJI</v>
      </c>
      <c r="C148" s="13" t="str">
        <f>Données!C147</f>
        <v>Yissegnon José-Dorcas</v>
      </c>
      <c r="D148" s="13" t="str">
        <f>Données!E147</f>
        <v>FEMININ</v>
      </c>
      <c r="E148" s="13">
        <f>Données!L147</f>
        <v>91646439</v>
      </c>
      <c r="F148" s="13" t="str">
        <f>Données!K147</f>
        <v>Tranza</v>
      </c>
      <c r="G148" s="13" t="str">
        <f>Données!M147</f>
        <v>josedorcas99@gmail.com</v>
      </c>
      <c r="H148" s="13">
        <f>Données!P147</f>
        <v>202214322766</v>
      </c>
      <c r="I148" s="13" t="s">
        <v>25</v>
      </c>
      <c r="J148" s="13">
        <f>+VLOOKUP(Données!I147,Managers!$E$3:$H$1000,3,FALSE)</f>
        <v>8078</v>
      </c>
      <c r="K148" s="13">
        <f>+VLOOKUP(Données!I147,Managers!$E$3:$H$1000,4,FALSE)</f>
        <v>8036</v>
      </c>
      <c r="L148" s="14">
        <f>Données!Q147</f>
        <v>45152</v>
      </c>
      <c r="M148" s="13" t="s">
        <v>26</v>
      </c>
      <c r="N148" s="13" t="s">
        <v>27</v>
      </c>
      <c r="O148" s="13">
        <f>Données!L147</f>
        <v>91646439</v>
      </c>
    </row>
    <row r="149" spans="1:15" x14ac:dyDescent="0.25">
      <c r="A149" s="13">
        <f>Données!D148</f>
        <v>6623</v>
      </c>
      <c r="B149" s="13" t="str">
        <f>Données!B148</f>
        <v>GOUNDJO</v>
      </c>
      <c r="C149" s="13" t="str">
        <f>Données!C148</f>
        <v>Henriette</v>
      </c>
      <c r="D149" s="13" t="str">
        <f>Données!E148</f>
        <v>FEMININ</v>
      </c>
      <c r="E149" s="13">
        <f>Données!L148</f>
        <v>56075782</v>
      </c>
      <c r="F149" s="13" t="str">
        <f>Données!K148</f>
        <v>Bohicon/ Qt: HOUAWE HOUASSAHO</v>
      </c>
      <c r="G149" s="13" t="str">
        <f>Données!M148</f>
        <v>henriettegoundjo@gmail.com</v>
      </c>
      <c r="H149" s="13">
        <f>Données!P148</f>
        <v>202214287666</v>
      </c>
      <c r="I149" s="13" t="s">
        <v>25</v>
      </c>
      <c r="J149" s="13">
        <f>+VLOOKUP(Données!I148,Managers!$E$3:$H$1000,3,FALSE)</f>
        <v>6017</v>
      </c>
      <c r="K149" s="13">
        <f>+VLOOKUP(Données!I148,Managers!$E$3:$H$1000,4,FALSE)</f>
        <v>6015</v>
      </c>
      <c r="L149" s="14">
        <f>Données!Q148</f>
        <v>45152</v>
      </c>
      <c r="M149" s="13" t="s">
        <v>26</v>
      </c>
      <c r="N149" s="13" t="s">
        <v>27</v>
      </c>
      <c r="O149" s="13">
        <f>Données!L148</f>
        <v>56075782</v>
      </c>
    </row>
    <row r="150" spans="1:15" x14ac:dyDescent="0.25">
      <c r="A150" s="13">
        <f>Données!D149</f>
        <v>6319</v>
      </c>
      <c r="B150" s="13" t="str">
        <f>Données!B149</f>
        <v>HOUEKIN</v>
      </c>
      <c r="C150" s="13" t="str">
        <f>Données!C149</f>
        <v>Gbeminayi Johane</v>
      </c>
      <c r="D150" s="13" t="str">
        <f>Données!E149</f>
        <v>MASCULIN</v>
      </c>
      <c r="E150" s="13">
        <f>Données!L149</f>
        <v>97876240</v>
      </c>
      <c r="F150" s="13" t="str">
        <f>Données!K149</f>
        <v>Saketé</v>
      </c>
      <c r="G150" s="13" t="str">
        <f>Données!M149</f>
        <v>johanehouekin@gmail.com</v>
      </c>
      <c r="H150" s="13">
        <f>Données!P149</f>
        <v>20230026482298</v>
      </c>
      <c r="I150" s="13" t="s">
        <v>25</v>
      </c>
      <c r="J150" s="13">
        <f>+VLOOKUP(Données!I149,Managers!$E$3:$H$1000,3,FALSE)</f>
        <v>8038</v>
      </c>
      <c r="K150" s="13">
        <f>+VLOOKUP(Données!I149,Managers!$E$3:$H$1000,4,FALSE)</f>
        <v>7113</v>
      </c>
      <c r="L150" s="14">
        <f>Données!Q149</f>
        <v>45155</v>
      </c>
      <c r="M150" s="13" t="s">
        <v>26</v>
      </c>
      <c r="N150" s="13" t="s">
        <v>27</v>
      </c>
      <c r="O150" s="13">
        <f>Données!L149</f>
        <v>97876240</v>
      </c>
    </row>
    <row r="151" spans="1:15" x14ac:dyDescent="0.25">
      <c r="A151" s="13">
        <f>Données!D150</f>
        <v>8167</v>
      </c>
      <c r="B151" s="13" t="str">
        <f>Données!B150</f>
        <v>FANGLA</v>
      </c>
      <c r="C151" s="13" t="str">
        <f>Données!C150</f>
        <v>Débora Jérônime Holali</v>
      </c>
      <c r="D151" s="13" t="str">
        <f>Données!E150</f>
        <v>FEMININ</v>
      </c>
      <c r="E151" s="13">
        <f>Données!L150</f>
        <v>54399311</v>
      </c>
      <c r="F151" s="13" t="str">
        <f>Données!K150</f>
        <v>Bèyarou/Parakou</v>
      </c>
      <c r="G151" s="13" t="str">
        <f>Données!M150</f>
        <v>deborafangla2@gmail.com</v>
      </c>
      <c r="H151" s="13">
        <f>Données!P150</f>
        <v>202113510836</v>
      </c>
      <c r="I151" s="13" t="s">
        <v>25</v>
      </c>
      <c r="J151" s="13">
        <f>+VLOOKUP(Données!I150,Managers!$E$3:$H$1000,3,FALSE)</f>
        <v>8078</v>
      </c>
      <c r="K151" s="13">
        <f>+VLOOKUP(Données!I150,Managers!$E$3:$H$1000,4,FALSE)</f>
        <v>8036</v>
      </c>
      <c r="L151" s="14">
        <f>Données!Q150</f>
        <v>45155</v>
      </c>
      <c r="M151" s="13" t="s">
        <v>26</v>
      </c>
      <c r="N151" s="13" t="s">
        <v>27</v>
      </c>
      <c r="O151" s="13">
        <f>Données!L150</f>
        <v>54399311</v>
      </c>
    </row>
    <row r="152" spans="1:15" x14ac:dyDescent="0.25">
      <c r="A152" s="13">
        <f>Données!D151</f>
        <v>6491</v>
      </c>
      <c r="B152" s="13" t="str">
        <f>Données!B151</f>
        <v>DOSSOU</v>
      </c>
      <c r="C152" s="13" t="str">
        <f>Données!C151</f>
        <v>Sègbégnon Lavenir</v>
      </c>
      <c r="D152" s="13" t="str">
        <f>Données!E151</f>
        <v>MASCULIN</v>
      </c>
      <c r="E152" s="13">
        <f>Données!L151</f>
        <v>96316151</v>
      </c>
      <c r="F152" s="13" t="str">
        <f>Données!K151</f>
        <v>GBODJÈ/ Maison MIWADINOU</v>
      </c>
      <c r="G152" s="13" t="str">
        <f>Données!M151</f>
        <v>lavenird58@gmail.com</v>
      </c>
      <c r="H152" s="13">
        <f>Données!P151</f>
        <v>1201300275008</v>
      </c>
      <c r="I152" s="13" t="s">
        <v>25</v>
      </c>
      <c r="J152" s="13">
        <f>+VLOOKUP(Données!I151,Managers!$E$3:$H$1000,3,FALSE)</f>
        <v>5775</v>
      </c>
      <c r="K152" s="13">
        <f>+VLOOKUP(Données!I151,Managers!$E$3:$H$1000,4,FALSE)</f>
        <v>5258</v>
      </c>
      <c r="L152" s="14">
        <f>Données!Q151</f>
        <v>45127</v>
      </c>
      <c r="M152" s="13" t="s">
        <v>26</v>
      </c>
      <c r="N152" s="13" t="s">
        <v>27</v>
      </c>
      <c r="O152" s="13">
        <f>Données!L151</f>
        <v>96316151</v>
      </c>
    </row>
    <row r="153" spans="1:15" x14ac:dyDescent="0.25">
      <c r="A153" s="13">
        <f>Données!D152</f>
        <v>7297</v>
      </c>
      <c r="B153" s="13" t="str">
        <f>Données!B152</f>
        <v>BIWINTON</v>
      </c>
      <c r="C153" s="13" t="str">
        <f>Données!C152</f>
        <v>Ménélic</v>
      </c>
      <c r="D153" s="13" t="str">
        <f>Données!E152</f>
        <v>MASCULIN</v>
      </c>
      <c r="E153" s="13">
        <f>Données!L152</f>
        <v>61721785</v>
      </c>
      <c r="F153" s="13" t="str">
        <f>Données!K152</f>
        <v>YENAWA/ LOKOSSA</v>
      </c>
      <c r="G153" s="13" t="str">
        <f>Données!M152</f>
        <v>biwintonmenelic@gmail.com</v>
      </c>
      <c r="H153" s="13">
        <f>Données!P152</f>
        <v>202365502428</v>
      </c>
      <c r="I153" s="13" t="s">
        <v>25</v>
      </c>
      <c r="J153" s="13">
        <f>+VLOOKUP(Données!I152,Managers!$E$3:$H$1000,3,FALSE)</f>
        <v>7202</v>
      </c>
      <c r="K153" s="13">
        <f>+VLOOKUP(Données!I152,Managers!$E$3:$H$1000,4,FALSE)</f>
        <v>7201</v>
      </c>
      <c r="L153" s="14">
        <f>Données!Q152</f>
        <v>45156</v>
      </c>
      <c r="M153" s="13" t="s">
        <v>26</v>
      </c>
      <c r="N153" s="13" t="s">
        <v>27</v>
      </c>
      <c r="O153" s="13">
        <f>Données!L152</f>
        <v>61721785</v>
      </c>
    </row>
    <row r="154" spans="1:15" x14ac:dyDescent="0.25">
      <c r="A154" s="13">
        <f>Données!D153</f>
        <v>6624</v>
      </c>
      <c r="B154" s="13" t="str">
        <f>Données!B153</f>
        <v>DEKOUN</v>
      </c>
      <c r="C154" s="13" t="str">
        <f>Données!C153</f>
        <v>Noël</v>
      </c>
      <c r="D154" s="13" t="str">
        <f>Données!E153</f>
        <v>MASCULIN</v>
      </c>
      <c r="E154" s="13">
        <f>Données!L153</f>
        <v>96245973</v>
      </c>
      <c r="F154" s="13" t="str">
        <f>Données!K153</f>
        <v>Agbon</v>
      </c>
      <c r="G154" s="13" t="str">
        <f>Données!M153</f>
        <v>noeldekou71@gmail.com</v>
      </c>
      <c r="H154" s="13">
        <f>Données!P153</f>
        <v>202113746146</v>
      </c>
      <c r="I154" s="13" t="s">
        <v>25</v>
      </c>
      <c r="J154" s="13">
        <f>+VLOOKUP(Données!I153,Managers!$E$3:$H$1000,3,FALSE)</f>
        <v>7134</v>
      </c>
      <c r="K154" s="13">
        <f>+VLOOKUP(Données!I153,Managers!$E$3:$H$1000,4,FALSE)</f>
        <v>7301</v>
      </c>
      <c r="L154" s="14">
        <f>Données!Q153</f>
        <v>45156</v>
      </c>
      <c r="M154" s="13" t="s">
        <v>26</v>
      </c>
      <c r="N154" s="13" t="s">
        <v>27</v>
      </c>
      <c r="O154" s="13">
        <f>Données!L153</f>
        <v>96245973</v>
      </c>
    </row>
    <row r="155" spans="1:15" x14ac:dyDescent="0.25">
      <c r="A155" s="13">
        <f>Données!D154</f>
        <v>6625</v>
      </c>
      <c r="B155" s="13" t="str">
        <f>Données!B154</f>
        <v>ASSOGBA</v>
      </c>
      <c r="C155" s="13" t="str">
        <f>Données!C154</f>
        <v>K. L. Boris</v>
      </c>
      <c r="D155" s="13" t="str">
        <f>Données!E154</f>
        <v>MASCULIN</v>
      </c>
      <c r="E155" s="13">
        <f>Données!L154</f>
        <v>69604805</v>
      </c>
      <c r="F155" s="13" t="str">
        <f>Données!K154</f>
        <v>Dassa</v>
      </c>
      <c r="G155" s="13" t="str">
        <f>Données!M154</f>
        <v>kouassichaniel05@gmail.com</v>
      </c>
      <c r="H155" s="13">
        <f>Données!P154</f>
        <v>202225155896</v>
      </c>
      <c r="I155" s="13" t="s">
        <v>25</v>
      </c>
      <c r="J155" s="13">
        <f>+VLOOKUP(Données!I154,Managers!$E$3:$H$1000,3,FALSE)</f>
        <v>7134</v>
      </c>
      <c r="K155" s="13">
        <f>+VLOOKUP(Données!I154,Managers!$E$3:$H$1000,4,FALSE)</f>
        <v>7301</v>
      </c>
      <c r="L155" s="14">
        <f>Données!Q154</f>
        <v>45156</v>
      </c>
      <c r="M155" s="13" t="s">
        <v>26</v>
      </c>
      <c r="N155" s="13" t="s">
        <v>27</v>
      </c>
      <c r="O155" s="13">
        <f>Données!L154</f>
        <v>69604805</v>
      </c>
    </row>
    <row r="156" spans="1:15" x14ac:dyDescent="0.25">
      <c r="A156" s="13">
        <f>Données!D155</f>
        <v>7479</v>
      </c>
      <c r="B156" s="13" t="str">
        <f>Données!B155</f>
        <v>HOUEDJISSI</v>
      </c>
      <c r="C156" s="13" t="str">
        <f>Données!C155</f>
        <v>MAHOUWEGNON CHRISTIANE</v>
      </c>
      <c r="D156" s="13" t="str">
        <f>Données!E155</f>
        <v>FEMININ</v>
      </c>
      <c r="E156" s="13">
        <f>Données!L155</f>
        <v>96128197</v>
      </c>
      <c r="F156" s="13" t="str">
        <f>Données!K155</f>
        <v>COTONOU FIDJROSSE</v>
      </c>
      <c r="G156" s="13" t="str">
        <f>Données!M155</f>
        <v>christianehouedjissi7@gmail.com</v>
      </c>
      <c r="H156" s="13">
        <f>Données!P155</f>
        <v>202287560132</v>
      </c>
      <c r="I156" s="13" t="s">
        <v>25</v>
      </c>
      <c r="J156" s="13">
        <f>+VLOOKUP(Données!I155,Managers!$E$3:$H$1000,3,FALSE)</f>
        <v>7374</v>
      </c>
      <c r="K156" s="13">
        <f>+VLOOKUP(Données!I155,Managers!$E$3:$H$1000,4,FALSE)</f>
        <v>6015</v>
      </c>
      <c r="L156" s="14">
        <f>Données!Q155</f>
        <v>45159</v>
      </c>
      <c r="M156" s="13" t="s">
        <v>26</v>
      </c>
      <c r="N156" s="13" t="s">
        <v>27</v>
      </c>
      <c r="O156" s="13">
        <f>Données!L155</f>
        <v>96128197</v>
      </c>
    </row>
    <row r="157" spans="1:15" x14ac:dyDescent="0.25">
      <c r="A157" s="13">
        <f>Données!D156</f>
        <v>7480</v>
      </c>
      <c r="B157" s="13" t="str">
        <f>Données!B156</f>
        <v>NAPPORN</v>
      </c>
      <c r="C157" s="13" t="str">
        <f>Données!C156</f>
        <v>EKUE</v>
      </c>
      <c r="D157" s="13" t="str">
        <f>Données!E156</f>
        <v>MASCULIN</v>
      </c>
      <c r="E157" s="13">
        <f>Données!L156</f>
        <v>61130589</v>
      </c>
      <c r="F157" s="13" t="str">
        <f>Données!K156</f>
        <v>GBEDJROMEDE</v>
      </c>
      <c r="G157" s="13" t="str">
        <f>Données!M156</f>
        <v>nappornjoel611@gmail.com</v>
      </c>
      <c r="H157" s="13">
        <f>Données!P156</f>
        <v>202214300756</v>
      </c>
      <c r="I157" s="13" t="s">
        <v>25</v>
      </c>
      <c r="J157" s="13">
        <f>+VLOOKUP(Données!I156,Managers!$E$3:$H$1000,3,FALSE)</f>
        <v>7374</v>
      </c>
      <c r="K157" s="13">
        <f>+VLOOKUP(Données!I156,Managers!$E$3:$H$1000,4,FALSE)</f>
        <v>6015</v>
      </c>
      <c r="L157" s="14">
        <f>Données!Q156</f>
        <v>45159</v>
      </c>
      <c r="M157" s="13" t="s">
        <v>26</v>
      </c>
      <c r="N157" s="13" t="s">
        <v>27</v>
      </c>
      <c r="O157" s="13">
        <f>Données!L156</f>
        <v>61130589</v>
      </c>
    </row>
    <row r="158" spans="1:15" x14ac:dyDescent="0.25">
      <c r="A158" s="13">
        <f>Données!D157</f>
        <v>7481</v>
      </c>
      <c r="B158" s="13" t="str">
        <f>Données!B157</f>
        <v>ZOUKPE</v>
      </c>
      <c r="C158" s="13" t="str">
        <f>Données!C157</f>
        <v>VIGNON DAVID</v>
      </c>
      <c r="D158" s="13" t="str">
        <f>Données!E157</f>
        <v>MASCULIN</v>
      </c>
      <c r="E158" s="13">
        <f>Données!L157</f>
        <v>67182392</v>
      </c>
      <c r="F158" s="13" t="str">
        <f>Données!K157</f>
        <v>PORTO-NOVO</v>
      </c>
      <c r="G158" s="13" t="str">
        <f>Données!M157</f>
        <v>dzvfom@gmail.com</v>
      </c>
      <c r="H158" s="13">
        <f>Données!P157</f>
        <v>202214308178</v>
      </c>
      <c r="I158" s="13" t="s">
        <v>25</v>
      </c>
      <c r="J158" s="13">
        <f>+VLOOKUP(Données!I157,Managers!$E$3:$H$1000,3,FALSE)</f>
        <v>7374</v>
      </c>
      <c r="K158" s="13">
        <f>+VLOOKUP(Données!I157,Managers!$E$3:$H$1000,4,FALSE)</f>
        <v>6015</v>
      </c>
      <c r="L158" s="14">
        <f>Données!Q157</f>
        <v>45159</v>
      </c>
      <c r="M158" s="13" t="s">
        <v>26</v>
      </c>
      <c r="N158" s="13" t="s">
        <v>27</v>
      </c>
      <c r="O158" s="13">
        <f>Données!L157</f>
        <v>67182392</v>
      </c>
    </row>
    <row r="159" spans="1:15" x14ac:dyDescent="0.25">
      <c r="A159" s="13">
        <f>Données!D158</f>
        <v>7380</v>
      </c>
      <c r="B159" s="13" t="str">
        <f>Données!B158</f>
        <v>AHOTON</v>
      </c>
      <c r="C159" s="13" t="str">
        <f>Données!C158</f>
        <v>Dossou Bénoît</v>
      </c>
      <c r="D159" s="13" t="str">
        <f>Données!E158</f>
        <v>MASCULIN</v>
      </c>
      <c r="E159" s="13">
        <f>Données!L158</f>
        <v>67260667</v>
      </c>
      <c r="F159" s="13" t="str">
        <f>Données!K158</f>
        <v>Porto Novo</v>
      </c>
      <c r="G159" s="13" t="str">
        <f>Données!M158</f>
        <v>benoitahoton@gmail.com</v>
      </c>
      <c r="H159" s="13">
        <f>Données!P158</f>
        <v>202318931393</v>
      </c>
      <c r="I159" s="13" t="s">
        <v>25</v>
      </c>
      <c r="J159" s="13">
        <f>+VLOOKUP(Données!I158,Managers!$E$3:$H$1000,3,FALSE)</f>
        <v>8038</v>
      </c>
      <c r="K159" s="13">
        <f>+VLOOKUP(Données!I158,Managers!$E$3:$H$1000,4,FALSE)</f>
        <v>7113</v>
      </c>
      <c r="L159" s="14">
        <f>Données!Q158</f>
        <v>45157</v>
      </c>
      <c r="M159" s="13" t="s">
        <v>26</v>
      </c>
      <c r="N159" s="13" t="s">
        <v>27</v>
      </c>
      <c r="O159" s="13">
        <f>Données!L158</f>
        <v>67260667</v>
      </c>
    </row>
    <row r="160" spans="1:15" x14ac:dyDescent="0.25">
      <c r="A160" s="13">
        <f>Données!D159</f>
        <v>6320</v>
      </c>
      <c r="B160" s="13" t="str">
        <f>Données!B159</f>
        <v>GBENOU</v>
      </c>
      <c r="C160" s="13" t="str">
        <f>Données!C159</f>
        <v>Pierre Zvi</v>
      </c>
      <c r="D160" s="13" t="str">
        <f>Données!E159</f>
        <v>MASCULIN</v>
      </c>
      <c r="E160" s="13">
        <f>Données!L159</f>
        <v>66383478</v>
      </c>
      <c r="F160" s="13" t="str">
        <f>Données!K159</f>
        <v>PORTO-NOVO</v>
      </c>
      <c r="G160" s="13" t="str">
        <f>Données!M159</f>
        <v>zvizinsou@gmail.com</v>
      </c>
      <c r="H160" s="13">
        <f>Données!P159</f>
        <v>1201643598403</v>
      </c>
      <c r="I160" s="13" t="s">
        <v>25</v>
      </c>
      <c r="J160" s="13">
        <f>+VLOOKUP(Données!I159,Managers!$E$3:$H$1000,3,FALSE)</f>
        <v>7121</v>
      </c>
      <c r="K160" s="13">
        <f>+VLOOKUP(Données!I159,Managers!$E$3:$H$1000,4,FALSE)</f>
        <v>7113</v>
      </c>
      <c r="L160" s="14">
        <f>Données!Q159</f>
        <v>45156</v>
      </c>
      <c r="M160" s="13" t="s">
        <v>26</v>
      </c>
      <c r="N160" s="13" t="s">
        <v>27</v>
      </c>
      <c r="O160" s="13">
        <f>Données!L159</f>
        <v>66383478</v>
      </c>
    </row>
    <row r="161" spans="1:15" x14ac:dyDescent="0.25">
      <c r="A161" s="13">
        <f>Données!D160</f>
        <v>0</v>
      </c>
      <c r="B161" s="13" t="str">
        <f>Données!B160</f>
        <v>OKPEÏFA</v>
      </c>
      <c r="C161" s="13" t="str">
        <f>Données!C160</f>
        <v>Olouwatchegou Emmanuel</v>
      </c>
      <c r="D161" s="13" t="str">
        <f>Données!E160</f>
        <v>MASCULIN</v>
      </c>
      <c r="E161" s="13">
        <f>Données!L160</f>
        <v>67695426</v>
      </c>
      <c r="F161" s="13" t="str">
        <f>Données!K160</f>
        <v>PORTO-NOVO</v>
      </c>
      <c r="G161" s="13" t="str">
        <f>Données!M160</f>
        <v>okpeifaemmanuel@gmaol.com</v>
      </c>
      <c r="H161" s="13">
        <f>Données!P160</f>
        <v>202358558296</v>
      </c>
      <c r="I161" s="13" t="s">
        <v>25</v>
      </c>
      <c r="J161" s="13">
        <f>+VLOOKUP(Données!I160,Managers!$E$3:$H$1000,3,FALSE)</f>
        <v>7121</v>
      </c>
      <c r="K161" s="13">
        <f>+VLOOKUP(Données!I160,Managers!$E$3:$H$1000,4,FALSE)</f>
        <v>7113</v>
      </c>
      <c r="L161" s="14">
        <f>Données!Q160</f>
        <v>45156</v>
      </c>
      <c r="M161" s="13" t="s">
        <v>26</v>
      </c>
      <c r="N161" s="13" t="s">
        <v>27</v>
      </c>
      <c r="O161" s="13">
        <f>Données!L160</f>
        <v>67695426</v>
      </c>
    </row>
    <row r="162" spans="1:15" x14ac:dyDescent="0.25">
      <c r="A162" s="13">
        <f>Données!D161</f>
        <v>6321</v>
      </c>
      <c r="B162" s="13" t="str">
        <f>Données!B161</f>
        <v>OKPEÏFA</v>
      </c>
      <c r="C162" s="13" t="str">
        <f>Données!C161</f>
        <v>Olouwatchegou Emmanuel</v>
      </c>
      <c r="D162" s="13" t="str">
        <f>Données!E161</f>
        <v>MASCULIN</v>
      </c>
      <c r="E162" s="13">
        <f>Données!L161</f>
        <v>67695426</v>
      </c>
      <c r="F162" s="13" t="str">
        <f>Données!K161</f>
        <v>Porto-Novo</v>
      </c>
      <c r="G162" s="13" t="str">
        <f>Données!M161</f>
        <v>okpeifaemmanuel@gmaol.com</v>
      </c>
      <c r="H162" s="13">
        <f>Données!P161</f>
        <v>202358558558296</v>
      </c>
      <c r="I162" s="13" t="s">
        <v>25</v>
      </c>
      <c r="J162" s="13">
        <f>+VLOOKUP(Données!I161,Managers!$E$3:$H$1000,3,FALSE)</f>
        <v>7121</v>
      </c>
      <c r="K162" s="13">
        <f>+VLOOKUP(Données!I161,Managers!$E$3:$H$1000,4,FALSE)</f>
        <v>7113</v>
      </c>
      <c r="L162" s="14">
        <f>Données!Q161</f>
        <v>45156</v>
      </c>
      <c r="M162" s="13" t="s">
        <v>26</v>
      </c>
      <c r="N162" s="13" t="s">
        <v>27</v>
      </c>
      <c r="O162" s="13">
        <f>Données!L161</f>
        <v>67695426</v>
      </c>
    </row>
    <row r="163" spans="1:15" x14ac:dyDescent="0.25">
      <c r="A163" s="13">
        <f>Données!D162</f>
        <v>7298</v>
      </c>
      <c r="B163" s="13" t="str">
        <f>Données!B162</f>
        <v>DEGUENON</v>
      </c>
      <c r="C163" s="13" t="str">
        <f>Données!C162</f>
        <v>Sthéberlin Dagbégnon Ermignon</v>
      </c>
      <c r="D163" s="13" t="str">
        <f>Données!E162</f>
        <v>MASCULIN</v>
      </c>
      <c r="E163" s="13">
        <f>Données!L162</f>
        <v>66676897</v>
      </c>
      <c r="F163" s="13" t="str">
        <f>Données!K162</f>
        <v>Lokossa</v>
      </c>
      <c r="G163" s="13" t="str">
        <f>Données!M162</f>
        <v>deguenonermignon@gmail.com</v>
      </c>
      <c r="H163" s="13">
        <f>Données!P162</f>
        <v>202225231358</v>
      </c>
      <c r="I163" s="13" t="s">
        <v>25</v>
      </c>
      <c r="J163" s="13">
        <f>+VLOOKUP(Données!I162,Managers!$E$3:$H$1000,3,FALSE)</f>
        <v>7202</v>
      </c>
      <c r="K163" s="13">
        <f>+VLOOKUP(Données!I162,Managers!$E$3:$H$1000,4,FALSE)</f>
        <v>7201</v>
      </c>
      <c r="L163" s="14">
        <f>Données!Q162</f>
        <v>45159</v>
      </c>
      <c r="M163" s="13" t="s">
        <v>26</v>
      </c>
      <c r="N163" s="13" t="s">
        <v>27</v>
      </c>
      <c r="O163" s="13">
        <f>Données!L162</f>
        <v>66676897</v>
      </c>
    </row>
    <row r="164" spans="1:15" x14ac:dyDescent="0.25">
      <c r="A164" s="13">
        <f>Données!D163</f>
        <v>7482</v>
      </c>
      <c r="B164" s="13" t="str">
        <f>Données!B163</f>
        <v>KPAKPO</v>
      </c>
      <c r="C164" s="13" t="str">
        <f>Données!C163</f>
        <v>Marryse Akoko</v>
      </c>
      <c r="D164" s="13" t="str">
        <f>Données!E163</f>
        <v>FEMININ</v>
      </c>
      <c r="E164" s="13">
        <f>Données!L163</f>
        <v>53046867</v>
      </c>
      <c r="F164" s="13" t="str">
        <f>Données!K163</f>
        <v>Vedoko calavi</v>
      </c>
      <c r="G164" s="13" t="str">
        <f>Données!M163</f>
        <v>Kpakpomarryse@gmail.com</v>
      </c>
      <c r="H164" s="13">
        <f>Données!P163</f>
        <v>202276864053</v>
      </c>
      <c r="I164" s="13" t="s">
        <v>25</v>
      </c>
      <c r="J164" s="13">
        <f>+VLOOKUP(Données!I163,Managers!$E$3:$H$1000,3,FALSE)</f>
        <v>7374</v>
      </c>
      <c r="K164" s="13">
        <f>+VLOOKUP(Données!I163,Managers!$E$3:$H$1000,4,FALSE)</f>
        <v>6015</v>
      </c>
      <c r="L164" s="14">
        <f>Données!Q163</f>
        <v>45148</v>
      </c>
      <c r="M164" s="13" t="s">
        <v>26</v>
      </c>
      <c r="N164" s="13" t="s">
        <v>27</v>
      </c>
      <c r="O164" s="13">
        <f>Données!L163</f>
        <v>53046867</v>
      </c>
    </row>
    <row r="165" spans="1:15" x14ac:dyDescent="0.25">
      <c r="A165" s="13">
        <f>Données!D164</f>
        <v>7483</v>
      </c>
      <c r="B165" s="13" t="str">
        <f>Données!B164</f>
        <v>DIMON</v>
      </c>
      <c r="C165" s="13" t="str">
        <f>Données!C164</f>
        <v>Rubin</v>
      </c>
      <c r="D165" s="13" t="str">
        <f>Données!E164</f>
        <v>MASCULIN</v>
      </c>
      <c r="E165" s="13">
        <f>Données!L164</f>
        <v>61783766</v>
      </c>
      <c r="F165" s="13" t="str">
        <f>Données!K164</f>
        <v>Calavi agassa godomey</v>
      </c>
      <c r="G165" s="13" t="str">
        <f>Données!M164</f>
        <v>rubindimon13@gmail.com</v>
      </c>
      <c r="H165" s="13">
        <f>Données!P164</f>
        <v>202113559640</v>
      </c>
      <c r="I165" s="13" t="s">
        <v>25</v>
      </c>
      <c r="J165" s="13">
        <f>+VLOOKUP(Données!I164,Managers!$E$3:$H$1000,3,FALSE)</f>
        <v>7374</v>
      </c>
      <c r="K165" s="13">
        <f>+VLOOKUP(Données!I164,Managers!$E$3:$H$1000,4,FALSE)</f>
        <v>6015</v>
      </c>
      <c r="L165" s="14">
        <f>Données!Q164</f>
        <v>45159</v>
      </c>
      <c r="M165" s="13" t="s">
        <v>26</v>
      </c>
      <c r="N165" s="13" t="s">
        <v>27</v>
      </c>
      <c r="O165" s="13">
        <f>Données!L164</f>
        <v>61783766</v>
      </c>
    </row>
    <row r="166" spans="1:15" x14ac:dyDescent="0.25">
      <c r="A166" s="13">
        <f>Données!D165</f>
        <v>7484</v>
      </c>
      <c r="B166" s="13" t="str">
        <f>Données!B165</f>
        <v>TOUMOUDAGOU</v>
      </c>
      <c r="C166" s="13" t="str">
        <f>Données!C165</f>
        <v>Rémi Soilikoi</v>
      </c>
      <c r="D166" s="13" t="str">
        <f>Données!E165</f>
        <v>MASCULIN</v>
      </c>
      <c r="E166" s="13">
        <f>Données!L165</f>
        <v>69238530</v>
      </c>
      <c r="F166" s="13" t="str">
        <f>Données!K165</f>
        <v>Akassato</v>
      </c>
      <c r="G166" s="13" t="str">
        <f>Données!M165</f>
        <v>remytoumoudagou6@gmail.com</v>
      </c>
      <c r="H166" s="13">
        <f>Données!P165</f>
        <v>202140965513</v>
      </c>
      <c r="I166" s="13" t="s">
        <v>25</v>
      </c>
      <c r="J166" s="13">
        <f>+VLOOKUP(Données!I165,Managers!$E$3:$H$1000,3,FALSE)</f>
        <v>7374</v>
      </c>
      <c r="K166" s="13">
        <f>+VLOOKUP(Données!I165,Managers!$E$3:$H$1000,4,FALSE)</f>
        <v>6015</v>
      </c>
      <c r="L166" s="14">
        <f>Données!Q165</f>
        <v>45159</v>
      </c>
      <c r="M166" s="13" t="s">
        <v>26</v>
      </c>
      <c r="N166" s="13" t="s">
        <v>27</v>
      </c>
      <c r="O166" s="13">
        <f>Données!L165</f>
        <v>69238530</v>
      </c>
    </row>
    <row r="167" spans="1:15" x14ac:dyDescent="0.25">
      <c r="A167" s="13">
        <f>Données!D166</f>
        <v>7470</v>
      </c>
      <c r="B167" s="13" t="str">
        <f>Données!B166</f>
        <v>MATOFI</v>
      </c>
      <c r="C167" s="13" t="str">
        <f>Données!C166</f>
        <v>Basile</v>
      </c>
      <c r="D167" s="13" t="str">
        <f>Données!E166</f>
        <v>MASCULIN</v>
      </c>
      <c r="E167" s="13">
        <f>Données!L166</f>
        <v>61444441</v>
      </c>
      <c r="F167" s="13" t="str">
        <f>Données!K166</f>
        <v>Calavi</v>
      </c>
      <c r="G167" s="13" t="str">
        <f>Données!M166</f>
        <v>matofibasile1990@gmail.com</v>
      </c>
      <c r="H167" s="13">
        <f>Données!P166</f>
        <v>2021128804512</v>
      </c>
      <c r="I167" s="13" t="s">
        <v>25</v>
      </c>
      <c r="J167" s="13">
        <f>+VLOOKUP(Données!I166,Managers!$E$3:$H$1000,3,FALSE)</f>
        <v>7374</v>
      </c>
      <c r="K167" s="13">
        <f>+VLOOKUP(Données!I166,Managers!$E$3:$H$1000,4,FALSE)</f>
        <v>6015</v>
      </c>
      <c r="L167" s="14">
        <f>Données!Q166</f>
        <v>45159</v>
      </c>
      <c r="M167" s="13" t="s">
        <v>26</v>
      </c>
      <c r="N167" s="13" t="s">
        <v>27</v>
      </c>
      <c r="O167" s="13">
        <f>Données!L166</f>
        <v>61444441</v>
      </c>
    </row>
    <row r="168" spans="1:15" x14ac:dyDescent="0.25">
      <c r="A168" s="13">
        <f>Données!D167</f>
        <v>7485</v>
      </c>
      <c r="B168" s="13" t="str">
        <f>Données!B167</f>
        <v>AHOMADIKPOHOU</v>
      </c>
      <c r="C168" s="13" t="str">
        <f>Données!C167</f>
        <v>Alice VIVIANE</v>
      </c>
      <c r="D168" s="13" t="str">
        <f>Données!E167</f>
        <v>FEMININ</v>
      </c>
      <c r="E168" s="13">
        <f>Données!L167</f>
        <v>66964540</v>
      </c>
      <c r="F168" s="13" t="str">
        <f>Données!K167</f>
        <v>Tankpé</v>
      </c>
      <c r="G168" s="13" t="str">
        <f>Données!M167</f>
        <v>ahomadikpohoualice93@gmail.com</v>
      </c>
      <c r="H168" s="13">
        <f>Données!P167</f>
        <v>202247123641</v>
      </c>
      <c r="I168" s="13" t="s">
        <v>25</v>
      </c>
      <c r="J168" s="13">
        <f>+VLOOKUP(Données!I167,Managers!$E$3:$H$1000,3,FALSE)</f>
        <v>7374</v>
      </c>
      <c r="K168" s="13">
        <f>+VLOOKUP(Données!I167,Managers!$E$3:$H$1000,4,FALSE)</f>
        <v>6015</v>
      </c>
      <c r="L168" s="14">
        <f>Données!Q167</f>
        <v>45159</v>
      </c>
      <c r="M168" s="13" t="s">
        <v>26</v>
      </c>
      <c r="N168" s="13" t="s">
        <v>27</v>
      </c>
      <c r="O168" s="13">
        <f>Données!L167</f>
        <v>66964540</v>
      </c>
    </row>
    <row r="169" spans="1:15" x14ac:dyDescent="0.25">
      <c r="A169" s="13">
        <f>Données!D168</f>
        <v>8168</v>
      </c>
      <c r="B169" s="13" t="str">
        <f>Données!B168</f>
        <v>Bada</v>
      </c>
      <c r="C169" s="13" t="str">
        <f>Données!C168</f>
        <v>Faouziath</v>
      </c>
      <c r="D169" s="13" t="str">
        <f>Données!E168</f>
        <v>FEMININ</v>
      </c>
      <c r="E169" s="13">
        <f>Données!L168</f>
        <v>91353708</v>
      </c>
      <c r="F169" s="13" t="str">
        <f>Données!K168</f>
        <v>Camp adagbe parakou</v>
      </c>
      <c r="G169" s="13" t="str">
        <f>Données!M168</f>
        <v>femifaobada@gmail.com</v>
      </c>
      <c r="H169" s="13">
        <f>Données!P168</f>
        <v>202357717182</v>
      </c>
      <c r="I169" s="13" t="s">
        <v>25</v>
      </c>
      <c r="J169" s="13">
        <f>+VLOOKUP(Données!I168,Managers!$E$3:$H$1000,3,FALSE)</f>
        <v>8037</v>
      </c>
      <c r="K169" s="13">
        <f>+VLOOKUP(Données!I168,Managers!$E$3:$H$1000,4,FALSE)</f>
        <v>8036</v>
      </c>
      <c r="L169" s="14">
        <f>Données!Q168</f>
        <v>45159</v>
      </c>
      <c r="M169" s="13" t="s">
        <v>26</v>
      </c>
      <c r="N169" s="13" t="s">
        <v>27</v>
      </c>
      <c r="O169" s="13">
        <f>Données!L168</f>
        <v>91353708</v>
      </c>
    </row>
    <row r="170" spans="1:15" x14ac:dyDescent="0.25">
      <c r="A170" s="13">
        <f>Données!D169</f>
        <v>6322</v>
      </c>
      <c r="B170" s="13" t="str">
        <f>Données!B169</f>
        <v>AGBASSA</v>
      </c>
      <c r="C170" s="13" t="str">
        <f>Données!C169</f>
        <v>Okry Albert</v>
      </c>
      <c r="D170" s="13" t="str">
        <f>Données!E169</f>
        <v>MASCULIN</v>
      </c>
      <c r="E170" s="13">
        <f>Données!L169</f>
        <v>67739499</v>
      </c>
      <c r="F170" s="13" t="str">
        <f>Données!K169</f>
        <v>PORTO-NOVO</v>
      </c>
      <c r="G170" s="13" t="str">
        <f>Données!M169</f>
        <v>aremouadeB@gmail.com</v>
      </c>
      <c r="H170" s="13">
        <f>Données!P169</f>
        <v>202112618576</v>
      </c>
      <c r="I170" s="13" t="s">
        <v>25</v>
      </c>
      <c r="J170" s="13">
        <f>+VLOOKUP(Données!I169,Managers!$E$3:$H$1000,3,FALSE)</f>
        <v>7121</v>
      </c>
      <c r="K170" s="13">
        <f>+VLOOKUP(Données!I169,Managers!$E$3:$H$1000,4,FALSE)</f>
        <v>7113</v>
      </c>
      <c r="L170" s="14">
        <f>Données!Q169</f>
        <v>45160</v>
      </c>
      <c r="M170" s="13" t="s">
        <v>26</v>
      </c>
      <c r="N170" s="13" t="s">
        <v>27</v>
      </c>
      <c r="O170" s="13">
        <f>Données!L169</f>
        <v>67739499</v>
      </c>
    </row>
    <row r="171" spans="1:15" x14ac:dyDescent="0.25">
      <c r="A171" s="13">
        <f>Données!D170</f>
        <v>7486</v>
      </c>
      <c r="B171" s="13" t="str">
        <f>Données!B170</f>
        <v>AFFOGNON</v>
      </c>
      <c r="C171" s="13" t="str">
        <f>Données!C170</f>
        <v>Ola ludoski Jacob Mahugnon</v>
      </c>
      <c r="D171" s="13" t="str">
        <f>Données!E170</f>
        <v>MASCULIN</v>
      </c>
      <c r="E171" s="13">
        <f>Données!L170</f>
        <v>62975139</v>
      </c>
      <c r="F171" s="13" t="str">
        <f>Données!K170</f>
        <v>AKPAKPA segbeya</v>
      </c>
      <c r="G171" s="13" t="str">
        <f>Données!M170</f>
        <v>Ludoskiaffognon@gmail.com</v>
      </c>
      <c r="H171" s="13">
        <f>Données!P170</f>
        <v>202370027239</v>
      </c>
      <c r="I171" s="13" t="s">
        <v>25</v>
      </c>
      <c r="J171" s="13">
        <f>+VLOOKUP(Données!I170,Managers!$E$3:$H$1000,3,FALSE)</f>
        <v>7203</v>
      </c>
      <c r="K171" s="13">
        <f>+VLOOKUP(Données!I170,Managers!$E$3:$H$1000,4,FALSE)</f>
        <v>7201</v>
      </c>
      <c r="L171" s="14">
        <f>Données!Q170</f>
        <v>45160</v>
      </c>
      <c r="M171" s="13" t="s">
        <v>26</v>
      </c>
      <c r="N171" s="13" t="s">
        <v>27</v>
      </c>
      <c r="O171" s="13">
        <f>Données!L170</f>
        <v>62975139</v>
      </c>
    </row>
    <row r="172" spans="1:15" x14ac:dyDescent="0.25">
      <c r="A172" s="13">
        <f>Données!D171</f>
        <v>7487</v>
      </c>
      <c r="B172" s="13" t="str">
        <f>Données!B171</f>
        <v>FANNOU</v>
      </c>
      <c r="C172" s="13" t="str">
        <f>Données!C171</f>
        <v>Marie-Exaucé Othniel</v>
      </c>
      <c r="D172" s="13" t="str">
        <f>Données!E171</f>
        <v>MASCULIN</v>
      </c>
      <c r="E172" s="13">
        <f>Données!L171</f>
        <v>52685464</v>
      </c>
      <c r="F172" s="13" t="str">
        <f>Données!K171</f>
        <v>Cotonou/ are: 9eme arrondissement Qt:Fifadji c/ 1862</v>
      </c>
      <c r="G172" s="13" t="str">
        <f>Données!M171</f>
        <v>marieexauceothnielf@gmail.com</v>
      </c>
      <c r="H172" s="13">
        <f>Données!P171</f>
        <v>202381942657</v>
      </c>
      <c r="I172" s="13" t="s">
        <v>25</v>
      </c>
      <c r="J172" s="13">
        <f>+VLOOKUP(Données!I171,Managers!$E$3:$H$1000,3,FALSE)</f>
        <v>7303</v>
      </c>
      <c r="K172" s="13">
        <f>+VLOOKUP(Données!I171,Managers!$E$3:$H$1000,4,FALSE)</f>
        <v>7301</v>
      </c>
      <c r="L172" s="14">
        <f>Données!Q171</f>
        <v>45160</v>
      </c>
      <c r="M172" s="13" t="s">
        <v>26</v>
      </c>
      <c r="N172" s="13" t="s">
        <v>27</v>
      </c>
      <c r="O172" s="13">
        <f>Données!L171</f>
        <v>52685464</v>
      </c>
    </row>
    <row r="173" spans="1:15" x14ac:dyDescent="0.25">
      <c r="A173" s="13">
        <f>Données!D172</f>
        <v>7483</v>
      </c>
      <c r="B173" s="13" t="str">
        <f>Données!B172</f>
        <v>DIMON</v>
      </c>
      <c r="C173" s="13" t="str">
        <f>Données!C172</f>
        <v>Rubin</v>
      </c>
      <c r="D173" s="13" t="str">
        <f>Données!E172</f>
        <v>MASCULIN</v>
      </c>
      <c r="E173" s="13">
        <f>Données!L172</f>
        <v>61783766</v>
      </c>
      <c r="F173" s="13" t="str">
        <f>Données!K172</f>
        <v>Agassa Godomey</v>
      </c>
      <c r="G173" s="13" t="str">
        <f>Données!M172</f>
        <v>rubindimon13@gmail.com</v>
      </c>
      <c r="H173" s="13">
        <f>Données!P172</f>
        <v>202113559640</v>
      </c>
      <c r="I173" s="13" t="s">
        <v>25</v>
      </c>
      <c r="J173" s="13">
        <f>+VLOOKUP(Données!I172,Managers!$E$3:$H$1000,3,FALSE)</f>
        <v>7374</v>
      </c>
      <c r="K173" s="13">
        <f>+VLOOKUP(Données!I172,Managers!$E$3:$H$1000,4,FALSE)</f>
        <v>6015</v>
      </c>
      <c r="L173" s="14">
        <f>Données!Q172</f>
        <v>45160</v>
      </c>
      <c r="M173" s="13" t="s">
        <v>26</v>
      </c>
      <c r="N173" s="13" t="s">
        <v>27</v>
      </c>
      <c r="O173" s="13">
        <f>Données!L172</f>
        <v>61783766</v>
      </c>
    </row>
    <row r="174" spans="1:15" x14ac:dyDescent="0.25">
      <c r="A174" s="13">
        <f>Données!D173</f>
        <v>6323</v>
      </c>
      <c r="B174" s="13" t="str">
        <f>Données!B173</f>
        <v>KINWANOU</v>
      </c>
      <c r="C174" s="13" t="str">
        <f>Données!C173</f>
        <v>Christian</v>
      </c>
      <c r="D174" s="13" t="str">
        <f>Données!E173</f>
        <v>MASCULIN</v>
      </c>
      <c r="E174" s="13">
        <f>Données!L173</f>
        <v>66077906</v>
      </c>
      <c r="F174" s="13" t="str">
        <f>Données!K173</f>
        <v>Akpakanmè</v>
      </c>
      <c r="G174" s="13" t="str">
        <f>Données!M173</f>
        <v>kinwanouchristian378@gmail.com</v>
      </c>
      <c r="H174" s="13">
        <f>Données!P173</f>
        <v>202393334570</v>
      </c>
      <c r="I174" s="13" t="s">
        <v>25</v>
      </c>
      <c r="J174" s="13">
        <f>+VLOOKUP(Données!I173,Managers!$E$3:$H$1000,3,FALSE)</f>
        <v>7102</v>
      </c>
      <c r="K174" s="13">
        <f>+VLOOKUP(Données!I173,Managers!$E$3:$H$1000,4,FALSE)</f>
        <v>7113</v>
      </c>
      <c r="L174" s="14">
        <f>Données!Q173</f>
        <v>45160</v>
      </c>
      <c r="M174" s="13" t="s">
        <v>26</v>
      </c>
      <c r="N174" s="13" t="s">
        <v>27</v>
      </c>
      <c r="O174" s="13">
        <f>Données!L173</f>
        <v>66077906</v>
      </c>
    </row>
    <row r="175" spans="1:15" x14ac:dyDescent="0.25">
      <c r="A175" s="13">
        <f>Données!D174</f>
        <v>7488</v>
      </c>
      <c r="B175" s="13" t="str">
        <f>Données!B174</f>
        <v>BOCO</v>
      </c>
      <c r="C175" s="13" t="str">
        <f>Données!C174</f>
        <v>Karl G.O.C</v>
      </c>
      <c r="D175" s="13" t="str">
        <f>Données!E174</f>
        <v>MASCULIN</v>
      </c>
      <c r="E175" s="13">
        <f>Données!L174</f>
        <v>96027197</v>
      </c>
      <c r="F175" s="13" t="str">
        <f>Données!K174</f>
        <v>Womey yenawa M/sedonon</v>
      </c>
      <c r="G175" s="13" t="str">
        <f>Données!M174</f>
        <v>biocos784@gmail.com</v>
      </c>
      <c r="H175" s="13">
        <f>Données!P174</f>
        <v>202289234165</v>
      </c>
      <c r="I175" s="13" t="s">
        <v>25</v>
      </c>
      <c r="J175" s="13">
        <f>+VLOOKUP(Données!I174,Managers!$E$3:$H$1000,3,FALSE)</f>
        <v>7374</v>
      </c>
      <c r="K175" s="13">
        <f>+VLOOKUP(Données!I174,Managers!$E$3:$H$1000,4,FALSE)</f>
        <v>6015</v>
      </c>
      <c r="L175" s="14">
        <f>Données!Q174</f>
        <v>45161</v>
      </c>
      <c r="M175" s="13" t="s">
        <v>26</v>
      </c>
      <c r="N175" s="13" t="s">
        <v>27</v>
      </c>
      <c r="O175" s="13">
        <f>Données!L174</f>
        <v>96027197</v>
      </c>
    </row>
    <row r="176" spans="1:15" x14ac:dyDescent="0.25">
      <c r="A176" s="13">
        <f>Données!D175</f>
        <v>7489</v>
      </c>
      <c r="B176" s="13" t="str">
        <f>Données!B175</f>
        <v>ASSOGBA</v>
      </c>
      <c r="C176" s="13" t="str">
        <f>Données!C175</f>
        <v>Julia</v>
      </c>
      <c r="D176" s="13" t="str">
        <f>Données!E175</f>
        <v>FEMININ</v>
      </c>
      <c r="E176" s="13">
        <f>Données!L175</f>
        <v>53519812</v>
      </c>
      <c r="F176" s="13" t="str">
        <f>Données!K175</f>
        <v>Akpakpa Cotonou</v>
      </c>
      <c r="G176" s="13" t="str">
        <f>Données!M175</f>
        <v>Juliassogba04@gmail.com</v>
      </c>
      <c r="H176" s="13">
        <f>Données!P175</f>
        <v>202101891535</v>
      </c>
      <c r="I176" s="13" t="s">
        <v>25</v>
      </c>
      <c r="J176" s="13">
        <f>+VLOOKUP(Données!I175,Managers!$E$3:$H$1000,3,FALSE)</f>
        <v>7374</v>
      </c>
      <c r="K176" s="13">
        <f>+VLOOKUP(Données!I175,Managers!$E$3:$H$1000,4,FALSE)</f>
        <v>6015</v>
      </c>
      <c r="L176" s="14">
        <f>Données!Q175</f>
        <v>45161</v>
      </c>
      <c r="M176" s="13" t="s">
        <v>26</v>
      </c>
      <c r="N176" s="13" t="s">
        <v>27</v>
      </c>
      <c r="O176" s="13">
        <f>Données!L175</f>
        <v>53519812</v>
      </c>
    </row>
    <row r="177" spans="1:15" x14ac:dyDescent="0.25">
      <c r="A177" s="13">
        <f>Données!D176</f>
        <v>7299</v>
      </c>
      <c r="B177" s="13" t="str">
        <f>Données!B176</f>
        <v>SOSSOU</v>
      </c>
      <c r="C177" s="13" t="str">
        <f>Données!C176</f>
        <v>Comlan Fidele</v>
      </c>
      <c r="D177" s="13" t="str">
        <f>Données!E176</f>
        <v>MASCULIN</v>
      </c>
      <c r="E177" s="13">
        <f>Données!L176</f>
        <v>62413050</v>
      </c>
      <c r="F177" s="13" t="str">
        <f>Données!K176</f>
        <v>Ouèdemè</v>
      </c>
      <c r="G177" s="13" t="str">
        <f>Données!M176</f>
        <v>comlanfidelesossou7@gmail.com</v>
      </c>
      <c r="H177" s="13">
        <f>Données!P176</f>
        <v>202337349908</v>
      </c>
      <c r="I177" s="13" t="s">
        <v>25</v>
      </c>
      <c r="J177" s="13">
        <f>+VLOOKUP(Données!I176,Managers!$E$3:$H$1000,3,FALSE)</f>
        <v>6016</v>
      </c>
      <c r="K177" s="13">
        <f>+VLOOKUP(Données!I176,Managers!$E$3:$H$1000,4,FALSE)</f>
        <v>6015</v>
      </c>
      <c r="L177" s="14">
        <f>Données!Q176</f>
        <v>45162</v>
      </c>
      <c r="M177" s="13" t="s">
        <v>26</v>
      </c>
      <c r="N177" s="13" t="s">
        <v>27</v>
      </c>
      <c r="O177" s="13">
        <f>Données!L176</f>
        <v>62413050</v>
      </c>
    </row>
    <row r="178" spans="1:15" x14ac:dyDescent="0.25">
      <c r="A178" s="13">
        <f>Données!D177</f>
        <v>6626</v>
      </c>
      <c r="B178" s="13" t="str">
        <f>Données!B177</f>
        <v>KADANI</v>
      </c>
      <c r="C178" s="13" t="str">
        <f>Données!C177</f>
        <v>Aziatou Abikè</v>
      </c>
      <c r="D178" s="13" t="str">
        <f>Données!E177</f>
        <v>FEMININ</v>
      </c>
      <c r="E178" s="13">
        <f>Données!L177</f>
        <v>53049527</v>
      </c>
      <c r="F178" s="13" t="str">
        <f>Données!K177</f>
        <v>Dassa/ plateau</v>
      </c>
      <c r="G178" s="13" t="str">
        <f>Données!M177</f>
        <v>aziathabikek@gmail.com</v>
      </c>
      <c r="H178" s="13">
        <f>Données!P177</f>
        <v>202364767444</v>
      </c>
      <c r="I178" s="13" t="s">
        <v>25</v>
      </c>
      <c r="J178" s="13">
        <f>+VLOOKUP(Données!I177,Managers!$E$3:$H$1000,3,FALSE)</f>
        <v>7134</v>
      </c>
      <c r="K178" s="13">
        <f>+VLOOKUP(Données!I177,Managers!$E$3:$H$1000,4,FALSE)</f>
        <v>7301</v>
      </c>
      <c r="L178" s="14">
        <f>Données!Q177</f>
        <v>45156</v>
      </c>
      <c r="M178" s="13" t="s">
        <v>26</v>
      </c>
      <c r="N178" s="13" t="s">
        <v>27</v>
      </c>
      <c r="O178" s="13">
        <f>Données!L177</f>
        <v>53049527</v>
      </c>
    </row>
    <row r="179" spans="1:15" x14ac:dyDescent="0.25">
      <c r="A179" s="13">
        <f>Données!D178</f>
        <v>6627</v>
      </c>
      <c r="B179" s="13" t="str">
        <f>Données!B178</f>
        <v>AZONHOUMON</v>
      </c>
      <c r="C179" s="13" t="str">
        <f>Données!C178</f>
        <v>HINTEGNI Isidore</v>
      </c>
      <c r="D179" s="13" t="str">
        <f>Données!E178</f>
        <v>MASCULIN</v>
      </c>
      <c r="E179" s="13">
        <f>Données!L178</f>
        <v>66488075</v>
      </c>
      <c r="F179" s="13" t="str">
        <f>Données!K178</f>
        <v>Savalou</v>
      </c>
      <c r="G179" s="13" t="str">
        <f>Données!M178</f>
        <v>isidoreazonhoumon@gmail.com</v>
      </c>
      <c r="H179" s="13">
        <f>Données!P178</f>
        <v>202113539499</v>
      </c>
      <c r="I179" s="13" t="s">
        <v>25</v>
      </c>
      <c r="J179" s="13">
        <f>+VLOOKUP(Données!I178,Managers!$E$3:$H$1000,3,FALSE)</f>
        <v>7134</v>
      </c>
      <c r="K179" s="13">
        <f>+VLOOKUP(Données!I178,Managers!$E$3:$H$1000,4,FALSE)</f>
        <v>7301</v>
      </c>
      <c r="L179" s="14">
        <f>Données!Q178</f>
        <v>45161</v>
      </c>
      <c r="M179" s="13" t="s">
        <v>26</v>
      </c>
      <c r="N179" s="13" t="s">
        <v>27</v>
      </c>
      <c r="O179" s="13">
        <f>Données!L178</f>
        <v>66488075</v>
      </c>
    </row>
    <row r="180" spans="1:15" x14ac:dyDescent="0.25">
      <c r="A180" s="13">
        <f>Données!D179</f>
        <v>6628</v>
      </c>
      <c r="B180" s="13" t="str">
        <f>Données!B179</f>
        <v>ADIA</v>
      </c>
      <c r="C180" s="13" t="str">
        <f>Données!C179</f>
        <v>Romaric Godfroy</v>
      </c>
      <c r="D180" s="13" t="str">
        <f>Données!E179</f>
        <v>MASCULIN</v>
      </c>
      <c r="E180" s="13">
        <f>Données!L179</f>
        <v>97582226</v>
      </c>
      <c r="F180" s="13" t="str">
        <f>Données!K179</f>
        <v>Dassa</v>
      </c>
      <c r="G180" s="13" t="str">
        <f>Données!M179</f>
        <v>romaricadia95@gmail.com</v>
      </c>
      <c r="H180" s="13">
        <f>Données!P179</f>
        <v>1201700348606</v>
      </c>
      <c r="I180" s="13" t="s">
        <v>25</v>
      </c>
      <c r="J180" s="13">
        <f>+VLOOKUP(Données!I179,Managers!$E$3:$H$1000,3,FALSE)</f>
        <v>7134</v>
      </c>
      <c r="K180" s="13">
        <f>+VLOOKUP(Données!I179,Managers!$E$3:$H$1000,4,FALSE)</f>
        <v>7301</v>
      </c>
      <c r="L180" s="14">
        <f>Données!Q179</f>
        <v>45161</v>
      </c>
      <c r="M180" s="13" t="s">
        <v>26</v>
      </c>
      <c r="N180" s="13" t="s">
        <v>27</v>
      </c>
      <c r="O180" s="13">
        <f>Données!L179</f>
        <v>97582226</v>
      </c>
    </row>
    <row r="181" spans="1:15" x14ac:dyDescent="0.25">
      <c r="A181" s="13">
        <f>Données!D180</f>
        <v>6624</v>
      </c>
      <c r="B181" s="13" t="str">
        <f>Données!B180</f>
        <v>DEKOUN</v>
      </c>
      <c r="C181" s="13" t="str">
        <f>Données!C180</f>
        <v>Noël</v>
      </c>
      <c r="D181" s="13" t="str">
        <f>Données!E180</f>
        <v>MASCULIN</v>
      </c>
      <c r="E181" s="13">
        <f>Données!L180</f>
        <v>96245973</v>
      </c>
      <c r="F181" s="13" t="str">
        <f>Données!K180</f>
        <v>Gouka</v>
      </c>
      <c r="G181" s="13" t="str">
        <f>Données!M180</f>
        <v>dekounnoel@gmail.com</v>
      </c>
      <c r="H181" s="13">
        <f>Données!P180</f>
        <v>2022113746146</v>
      </c>
      <c r="I181" s="13" t="s">
        <v>25</v>
      </c>
      <c r="J181" s="13">
        <f>+VLOOKUP(Données!I180,Managers!$E$3:$H$1000,3,FALSE)</f>
        <v>7134</v>
      </c>
      <c r="K181" s="13">
        <f>+VLOOKUP(Données!I180,Managers!$E$3:$H$1000,4,FALSE)</f>
        <v>7301</v>
      </c>
      <c r="L181" s="14">
        <f>Données!Q180</f>
        <v>45156</v>
      </c>
      <c r="M181" s="13" t="s">
        <v>26</v>
      </c>
      <c r="N181" s="13" t="s">
        <v>27</v>
      </c>
      <c r="O181" s="13">
        <f>Données!L180</f>
        <v>96245973</v>
      </c>
    </row>
    <row r="182" spans="1:15" x14ac:dyDescent="0.25">
      <c r="A182" s="13">
        <f>Données!D181</f>
        <v>6629</v>
      </c>
      <c r="B182" s="13" t="str">
        <f>Données!B181</f>
        <v>DAVAKAN</v>
      </c>
      <c r="C182" s="13" t="str">
        <f>Données!C181</f>
        <v>Cica Emeline</v>
      </c>
      <c r="D182" s="13" t="str">
        <f>Données!E181</f>
        <v>FEMININ</v>
      </c>
      <c r="E182" s="13">
        <f>Données!L181</f>
        <v>97109669</v>
      </c>
      <c r="F182" s="13" t="str">
        <f>Données!K181</f>
        <v>Bohicon/ Qt : Zakpo Adamè Ahito</v>
      </c>
      <c r="G182" s="13" t="str">
        <f>Données!M181</f>
        <v>davakanemeline6@gmail.com</v>
      </c>
      <c r="H182" s="13">
        <f>Données!P181</f>
        <v>202312960133</v>
      </c>
      <c r="I182" s="13" t="s">
        <v>25</v>
      </c>
      <c r="J182" s="13">
        <f>+VLOOKUP(Données!I181,Managers!$E$3:$H$1000,3,FALSE)</f>
        <v>6017</v>
      </c>
      <c r="K182" s="13">
        <f>+VLOOKUP(Données!I181,Managers!$E$3:$H$1000,4,FALSE)</f>
        <v>6015</v>
      </c>
      <c r="L182" s="14">
        <f>Données!Q181</f>
        <v>45170</v>
      </c>
      <c r="M182" s="13" t="s">
        <v>26</v>
      </c>
      <c r="N182" s="13" t="s">
        <v>27</v>
      </c>
      <c r="O182" s="13">
        <f>Données!L181</f>
        <v>97109669</v>
      </c>
    </row>
    <row r="183" spans="1:15" x14ac:dyDescent="0.25">
      <c r="A183" s="13">
        <f>Données!D182</f>
        <v>7490</v>
      </c>
      <c r="B183" s="13" t="str">
        <f>Données!B182</f>
        <v>Yovo</v>
      </c>
      <c r="C183" s="13" t="str">
        <f>Données!C182</f>
        <v>Joseph</v>
      </c>
      <c r="D183" s="13" t="str">
        <f>Données!E182</f>
        <v>MASCULIN</v>
      </c>
      <c r="E183" s="13">
        <f>Données!L182</f>
        <v>51465281</v>
      </c>
      <c r="F183" s="13" t="str">
        <f>Données!K182</f>
        <v>Calavi/ Djadjo</v>
      </c>
      <c r="G183" s="13" t="str">
        <f>Données!M182</f>
        <v>josephyovo9@gmail.com</v>
      </c>
      <c r="H183" s="13">
        <f>Données!P182</f>
        <v>202321424832</v>
      </c>
      <c r="I183" s="13" t="s">
        <v>25</v>
      </c>
      <c r="J183" s="13">
        <f>+VLOOKUP(Données!I182,Managers!$E$3:$H$1000,3,FALSE)</f>
        <v>7303</v>
      </c>
      <c r="K183" s="13">
        <f>+VLOOKUP(Données!I182,Managers!$E$3:$H$1000,4,FALSE)</f>
        <v>7301</v>
      </c>
      <c r="L183" s="14">
        <f>Données!Q182</f>
        <v>45155</v>
      </c>
      <c r="M183" s="13" t="s">
        <v>26</v>
      </c>
      <c r="N183" s="13" t="s">
        <v>27</v>
      </c>
      <c r="O183" s="13">
        <f>Données!L182</f>
        <v>51465281</v>
      </c>
    </row>
    <row r="184" spans="1:15" x14ac:dyDescent="0.25">
      <c r="A184" s="13">
        <f>Données!D183</f>
        <v>7491</v>
      </c>
      <c r="B184" s="13" t="str">
        <f>Données!B183</f>
        <v>HOUEDE</v>
      </c>
      <c r="C184" s="13" t="str">
        <f>Données!C183</f>
        <v>Senadé Francine</v>
      </c>
      <c r="D184" s="13" t="str">
        <f>Données!E183</f>
        <v>FEMININ</v>
      </c>
      <c r="E184" s="13">
        <f>Données!L183</f>
        <v>51203515</v>
      </c>
      <c r="F184" s="13" t="str">
        <f>Données!K183</f>
        <v>Calavi Semè</v>
      </c>
      <c r="G184" s="13" t="str">
        <f>Données!M183</f>
        <v>blessingeliora8@gmail.com</v>
      </c>
      <c r="H184" s="13">
        <f>Données!P183</f>
        <v>202113611922</v>
      </c>
      <c r="I184" s="13" t="s">
        <v>25</v>
      </c>
      <c r="J184" s="13">
        <f>+VLOOKUP(Données!I183,Managers!$E$3:$H$1000,3,FALSE)</f>
        <v>7303</v>
      </c>
      <c r="K184" s="13">
        <f>+VLOOKUP(Données!I183,Managers!$E$3:$H$1000,4,FALSE)</f>
        <v>7301</v>
      </c>
      <c r="L184" s="14">
        <f>Données!Q183</f>
        <v>45155</v>
      </c>
      <c r="M184" s="13" t="s">
        <v>26</v>
      </c>
      <c r="N184" s="13" t="s">
        <v>27</v>
      </c>
      <c r="O184" s="13">
        <f>Données!L183</f>
        <v>51203515</v>
      </c>
    </row>
    <row r="185" spans="1:15" x14ac:dyDescent="0.25">
      <c r="A185" s="13">
        <f>Données!D184</f>
        <v>7492</v>
      </c>
      <c r="B185" s="13" t="str">
        <f>Données!B184</f>
        <v>AKOTCHAYE</v>
      </c>
      <c r="C185" s="13" t="str">
        <f>Données!C184</f>
        <v>Moritémi kadoukpè K.H</v>
      </c>
      <c r="D185" s="13" t="str">
        <f>Données!E184</f>
        <v>FEMININ</v>
      </c>
      <c r="E185" s="13">
        <f>Données!L184</f>
        <v>69054301</v>
      </c>
      <c r="F185" s="13" t="str">
        <f>Données!K184</f>
        <v>Calavi IITA</v>
      </c>
      <c r="G185" s="13" t="str">
        <f>Données!M184</f>
        <v>moriakochaye@gmail.com</v>
      </c>
      <c r="H185" s="13">
        <f>Données!P184</f>
        <v>202337977674</v>
      </c>
      <c r="I185" s="13" t="s">
        <v>25</v>
      </c>
      <c r="J185" s="13">
        <f>+VLOOKUP(Données!I184,Managers!$E$3:$H$1000,3,FALSE)</f>
        <v>7303</v>
      </c>
      <c r="K185" s="13">
        <f>+VLOOKUP(Données!I184,Managers!$E$3:$H$1000,4,FALSE)</f>
        <v>7301</v>
      </c>
      <c r="L185" s="14">
        <f>Données!Q184</f>
        <v>45155</v>
      </c>
      <c r="M185" s="13" t="s">
        <v>26</v>
      </c>
      <c r="N185" s="13" t="s">
        <v>27</v>
      </c>
      <c r="O185" s="13">
        <f>Données!L184</f>
        <v>69054301</v>
      </c>
    </row>
    <row r="186" spans="1:15" x14ac:dyDescent="0.25">
      <c r="A186" s="13">
        <f>Données!D185</f>
        <v>6496</v>
      </c>
      <c r="B186" s="13" t="str">
        <f>Données!B185</f>
        <v>TOSSOU</v>
      </c>
      <c r="C186" s="13" t="str">
        <f>Données!C185</f>
        <v>Videva Judith</v>
      </c>
      <c r="D186" s="13" t="str">
        <f>Données!E185</f>
        <v>FEMININ</v>
      </c>
      <c r="E186" s="13">
        <f>Données!L185</f>
        <v>90178044</v>
      </c>
      <c r="F186" s="13" t="str">
        <f>Données!K185</f>
        <v>Dowa, Maison ADJAFON Pedro, Porto-Novo</v>
      </c>
      <c r="G186" s="13" t="str">
        <f>Données!M185</f>
        <v>tossoujudith25@gmail.com</v>
      </c>
      <c r="H186" s="13" t="str">
        <f>Données!P185</f>
        <v>N° IFU : 2201501099505</v>
      </c>
      <c r="I186" s="13" t="s">
        <v>25</v>
      </c>
      <c r="J186" s="13">
        <f>+VLOOKUP(Données!I185,Managers!$E$3:$H$1000,3,FALSE)</f>
        <v>5775</v>
      </c>
      <c r="K186" s="13">
        <f>+VLOOKUP(Données!I185,Managers!$E$3:$H$1000,4,FALSE)</f>
        <v>5258</v>
      </c>
      <c r="L186" s="14">
        <f>Données!Q185</f>
        <v>45167</v>
      </c>
      <c r="M186" s="13" t="s">
        <v>26</v>
      </c>
      <c r="N186" s="13" t="s">
        <v>27</v>
      </c>
      <c r="O186" s="13">
        <f>Données!L185</f>
        <v>90178044</v>
      </c>
    </row>
    <row r="187" spans="1:15" x14ac:dyDescent="0.25">
      <c r="A187" s="13">
        <f>Données!D186</f>
        <v>6495</v>
      </c>
      <c r="B187" s="13" t="str">
        <f>Données!B186</f>
        <v>HOUNSA</v>
      </c>
      <c r="C187" s="13" t="str">
        <f>Données!C186</f>
        <v>Sihinlin Timothée</v>
      </c>
      <c r="D187" s="13" t="str">
        <f>Données!E186</f>
        <v>MASCULIN</v>
      </c>
      <c r="E187" s="13">
        <f>Données!L186</f>
        <v>96200664</v>
      </c>
      <c r="F187" s="13" t="str">
        <f>Données!K186</f>
        <v>FOUN FOUN Gbego, Maison AGBOTON, Porto-Novo</v>
      </c>
      <c r="G187" s="13" t="str">
        <f>Données!M186</f>
        <v>Timotheehounsa06@gmail.com</v>
      </c>
      <c r="H187" s="13">
        <f>Données!P186</f>
        <v>202368489011</v>
      </c>
      <c r="I187" s="13" t="s">
        <v>25</v>
      </c>
      <c r="J187" s="13">
        <f>+VLOOKUP(Données!I186,Managers!$E$3:$H$1000,3,FALSE)</f>
        <v>5775</v>
      </c>
      <c r="K187" s="13">
        <f>+VLOOKUP(Données!I186,Managers!$E$3:$H$1000,4,FALSE)</f>
        <v>5258</v>
      </c>
      <c r="L187" s="14">
        <f>Données!Q186</f>
        <v>45166</v>
      </c>
      <c r="M187" s="13" t="s">
        <v>26</v>
      </c>
      <c r="N187" s="13" t="s">
        <v>27</v>
      </c>
      <c r="O187" s="13">
        <f>Données!L186</f>
        <v>96200664</v>
      </c>
    </row>
    <row r="188" spans="1:15" x14ac:dyDescent="0.25">
      <c r="A188" s="13">
        <f>Données!D187</f>
        <v>7601</v>
      </c>
      <c r="B188" s="13" t="str">
        <f>Données!B187</f>
        <v>Migan Tchahounka</v>
      </c>
      <c r="C188" s="13" t="str">
        <f>Données!C187</f>
        <v>Franck</v>
      </c>
      <c r="D188" s="13" t="str">
        <f>Données!E187</f>
        <v>MASCULIN</v>
      </c>
      <c r="E188" s="13">
        <f>Données!L187</f>
        <v>66328997</v>
      </c>
      <c r="F188" s="13" t="str">
        <f>Données!K187</f>
        <v>Lokossa</v>
      </c>
      <c r="G188" s="13" t="str">
        <f>Données!M187</f>
        <v>francktchahounka@gmail.comm</v>
      </c>
      <c r="H188" s="13">
        <f>Données!P187</f>
        <v>202375991595</v>
      </c>
      <c r="I188" s="13" t="s">
        <v>25</v>
      </c>
      <c r="J188" s="13">
        <f>+VLOOKUP(Données!I187,Managers!$E$3:$H$1000,3,FALSE)</f>
        <v>8044</v>
      </c>
      <c r="K188" s="13">
        <f>+VLOOKUP(Données!I187,Managers!$E$3:$H$1000,4,FALSE)</f>
        <v>7201</v>
      </c>
      <c r="L188" s="14">
        <f>Données!Q187</f>
        <v>45139</v>
      </c>
      <c r="M188" s="13" t="s">
        <v>26</v>
      </c>
      <c r="N188" s="13" t="s">
        <v>27</v>
      </c>
      <c r="O188" s="13">
        <f>Données!L187</f>
        <v>66328997</v>
      </c>
    </row>
    <row r="189" spans="1:15" x14ac:dyDescent="0.25">
      <c r="A189" s="13">
        <f>Données!D188</f>
        <v>6493</v>
      </c>
      <c r="B189" s="13" t="str">
        <f>Données!B188</f>
        <v>AMOUZOUNVI</v>
      </c>
      <c r="C189" s="13" t="str">
        <f>Données!C188</f>
        <v>Ines Midoamegbe</v>
      </c>
      <c r="D189" s="13" t="str">
        <f>Données!E188</f>
        <v>FEMININ</v>
      </c>
      <c r="E189" s="13">
        <f>Données!L188</f>
        <v>67563939</v>
      </c>
      <c r="F189" s="13" t="str">
        <f>Données!K188</f>
        <v>Abomey calavi</v>
      </c>
      <c r="G189" s="13" t="str">
        <f>Données!M188</f>
        <v>Inesamouzounvi@gmail.com</v>
      </c>
      <c r="H189" s="13">
        <f>Données!P188</f>
        <v>202353299110</v>
      </c>
      <c r="I189" s="13" t="s">
        <v>25</v>
      </c>
      <c r="J189" s="13">
        <f>+VLOOKUP(Données!I188,Managers!$E$3:$H$1000,3,FALSE)</f>
        <v>5251</v>
      </c>
      <c r="K189" s="13">
        <f>+VLOOKUP(Données!I188,Managers!$E$3:$H$1000,4,FALSE)</f>
        <v>5258</v>
      </c>
      <c r="L189" s="14">
        <f>Données!Q188</f>
        <v>45148</v>
      </c>
      <c r="M189" s="13" t="s">
        <v>26</v>
      </c>
      <c r="N189" s="13" t="s">
        <v>27</v>
      </c>
      <c r="O189" s="13">
        <f>Données!L188</f>
        <v>67563939</v>
      </c>
    </row>
    <row r="190" spans="1:15" x14ac:dyDescent="0.25">
      <c r="A190" s="13">
        <f>Données!D189</f>
        <v>6324</v>
      </c>
      <c r="B190" s="13" t="str">
        <f>Données!B189</f>
        <v>ADJAGBO</v>
      </c>
      <c r="C190" s="13" t="str">
        <f>Données!C189</f>
        <v>SENAMI LUCRECE</v>
      </c>
      <c r="D190" s="13" t="str">
        <f>Données!E189</f>
        <v>FEMININ</v>
      </c>
      <c r="E190" s="13">
        <f>Données!L189</f>
        <v>57002973</v>
      </c>
      <c r="F190" s="13" t="str">
        <f>Données!K189</f>
        <v>PORTO-NOVO</v>
      </c>
      <c r="G190" s="13" t="str">
        <f>Données!M189</f>
        <v>adjagbo01@gmail.com</v>
      </c>
      <c r="H190" s="13">
        <f>Données!P189</f>
        <v>202372131898</v>
      </c>
      <c r="I190" s="13" t="s">
        <v>25</v>
      </c>
      <c r="J190" s="13">
        <f>+VLOOKUP(Données!I189,Managers!$E$3:$H$1000,3,FALSE)</f>
        <v>7121</v>
      </c>
      <c r="K190" s="13">
        <f>+VLOOKUP(Données!I189,Managers!$E$3:$H$1000,4,FALSE)</f>
        <v>7113</v>
      </c>
      <c r="L190" s="14">
        <f>Données!Q189</f>
        <v>45158</v>
      </c>
      <c r="M190" s="13" t="s">
        <v>26</v>
      </c>
      <c r="N190" s="13" t="s">
        <v>27</v>
      </c>
      <c r="O190" s="13">
        <f>Données!L189</f>
        <v>57002973</v>
      </c>
    </row>
    <row r="191" spans="1:15" x14ac:dyDescent="0.25">
      <c r="A191" s="13">
        <f>Données!D190</f>
        <v>6494</v>
      </c>
      <c r="B191" s="13" t="str">
        <f>Données!B190</f>
        <v>HODONOU</v>
      </c>
      <c r="C191" s="13" t="str">
        <f>Données!C190</f>
        <v>BILIKIS</v>
      </c>
      <c r="D191" s="13" t="str">
        <f>Données!E190</f>
        <v>FEMININ</v>
      </c>
      <c r="E191" s="13" t="str">
        <f>Données!L190</f>
        <v>51-33-81-22</v>
      </c>
      <c r="F191" s="13" t="str">
        <f>Données!K190</f>
        <v>GBEGAMEY GBAGOUDO C/1105</v>
      </c>
      <c r="G191" s="13" t="str">
        <f>Données!M190</f>
        <v>bilikishodonou@gmail.com</v>
      </c>
      <c r="H191" s="13">
        <f>Données!P190</f>
        <v>202365972019</v>
      </c>
      <c r="I191" s="13" t="s">
        <v>25</v>
      </c>
      <c r="J191" s="13">
        <f>+VLOOKUP(Données!I190,Managers!$E$3:$H$1000,3,FALSE)</f>
        <v>5579</v>
      </c>
      <c r="K191" s="13">
        <f>+VLOOKUP(Données!I190,Managers!$E$3:$H$1000,4,FALSE)</f>
        <v>5258</v>
      </c>
      <c r="L191" s="14">
        <f>Données!Q190</f>
        <v>45166</v>
      </c>
      <c r="M191" s="13" t="s">
        <v>26</v>
      </c>
      <c r="N191" s="13" t="s">
        <v>27</v>
      </c>
      <c r="O191" s="13" t="str">
        <f>Données!L190</f>
        <v>51-33-81-22</v>
      </c>
    </row>
    <row r="192" spans="1:15" x14ac:dyDescent="0.25">
      <c r="A192" s="13">
        <f>Données!D191</f>
        <v>6497</v>
      </c>
      <c r="B192" s="13" t="str">
        <f>Données!B191</f>
        <v>ATCHO</v>
      </c>
      <c r="C192" s="13" t="str">
        <f>Données!C191</f>
        <v>Hubert Mondé</v>
      </c>
      <c r="D192" s="13" t="str">
        <f>Données!E191</f>
        <v>MASCULIN</v>
      </c>
      <c r="E192" s="13" t="str">
        <f>Données!L191</f>
        <v>91-42-70-09</v>
      </c>
      <c r="F192" s="13" t="str">
        <f>Données!K191</f>
        <v>Abomey calavi</v>
      </c>
      <c r="G192" s="13" t="str">
        <f>Données!M191</f>
        <v>atchohubert23@gmail.com</v>
      </c>
      <c r="H192" s="13">
        <f>Données!P191</f>
        <v>202248678023</v>
      </c>
      <c r="I192" s="13" t="s">
        <v>25</v>
      </c>
      <c r="J192" s="13">
        <f>+VLOOKUP(Données!I191,Managers!$E$3:$H$1000,3,FALSE)</f>
        <v>5579</v>
      </c>
      <c r="K192" s="13">
        <f>+VLOOKUP(Données!I191,Managers!$E$3:$H$1000,4,FALSE)</f>
        <v>5258</v>
      </c>
      <c r="L192" s="14">
        <f>Données!Q191</f>
        <v>45138</v>
      </c>
      <c r="M192" s="13" t="s">
        <v>26</v>
      </c>
      <c r="N192" s="13" t="s">
        <v>27</v>
      </c>
      <c r="O192" s="13" t="str">
        <f>Données!L191</f>
        <v>91-42-70-09</v>
      </c>
    </row>
    <row r="193" spans="1:15" x14ac:dyDescent="0.25">
      <c r="A193" s="13">
        <f>Données!D192</f>
        <v>6498</v>
      </c>
      <c r="B193" s="13" t="str">
        <f>Données!B192</f>
        <v>KPOTON</v>
      </c>
      <c r="C193" s="13" t="str">
        <f>Données!C192</f>
        <v>Zinsou Richard</v>
      </c>
      <c r="D193" s="13" t="str">
        <f>Données!E192</f>
        <v>MASCULIN</v>
      </c>
      <c r="E193" s="13" t="str">
        <f>Données!L192</f>
        <v>96-56-55-87</v>
      </c>
      <c r="F193" s="13" t="str">
        <f>Données!K192</f>
        <v>Abomey calavi</v>
      </c>
      <c r="G193" s="13" t="str">
        <f>Données!M192</f>
        <v>zinsourichardkpoton@gmail.com</v>
      </c>
      <c r="H193" s="13">
        <f>Données!P192</f>
        <v>202113784707</v>
      </c>
      <c r="I193" s="13" t="s">
        <v>25</v>
      </c>
      <c r="J193" s="13">
        <f>+VLOOKUP(Données!I192,Managers!$E$3:$H$1000,3,FALSE)</f>
        <v>5579</v>
      </c>
      <c r="K193" s="13">
        <f>+VLOOKUP(Données!I192,Managers!$E$3:$H$1000,4,FALSE)</f>
        <v>5258</v>
      </c>
      <c r="L193" s="14">
        <f>Données!Q192</f>
        <v>45138</v>
      </c>
      <c r="M193" s="13" t="s">
        <v>26</v>
      </c>
      <c r="N193" s="13" t="s">
        <v>27</v>
      </c>
      <c r="O193" s="13" t="str">
        <f>Données!L192</f>
        <v>96-56-55-87</v>
      </c>
    </row>
    <row r="194" spans="1:15" x14ac:dyDescent="0.25">
      <c r="A194" s="13">
        <f>Données!D193</f>
        <v>7602</v>
      </c>
      <c r="B194" s="13" t="str">
        <f>Données!B193</f>
        <v>DANSI</v>
      </c>
      <c r="C194" s="13" t="str">
        <f>Données!C193</f>
        <v>Auguste Charles</v>
      </c>
      <c r="D194" s="13" t="str">
        <f>Données!E193</f>
        <v>MASCULIN</v>
      </c>
      <c r="E194" s="13">
        <f>Données!L193</f>
        <v>96150471</v>
      </c>
      <c r="F194" s="13" t="str">
        <f>Données!K193</f>
        <v>Lokossa</v>
      </c>
      <c r="G194" s="13" t="str">
        <f>Données!M193</f>
        <v>charledansi@gmail.com</v>
      </c>
      <c r="H194" s="13">
        <f>Données!P193</f>
        <v>202351326394</v>
      </c>
      <c r="I194" s="13" t="s">
        <v>25</v>
      </c>
      <c r="J194" s="13">
        <f>+VLOOKUP(Données!I193,Managers!$E$3:$H$1000,3,FALSE)</f>
        <v>8044</v>
      </c>
      <c r="K194" s="13">
        <f>+VLOOKUP(Données!I193,Managers!$E$3:$H$1000,4,FALSE)</f>
        <v>7201</v>
      </c>
      <c r="L194" s="14">
        <f>Données!Q193</f>
        <v>45139</v>
      </c>
      <c r="M194" s="13" t="s">
        <v>26</v>
      </c>
      <c r="N194" s="13" t="s">
        <v>27</v>
      </c>
      <c r="O194" s="13">
        <f>Données!L193</f>
        <v>96150471</v>
      </c>
    </row>
    <row r="195" spans="1:15" x14ac:dyDescent="0.25">
      <c r="A195" s="13">
        <f>Données!D194</f>
        <v>7493</v>
      </c>
      <c r="B195" s="13" t="str">
        <f>Données!B194</f>
        <v>OURA</v>
      </c>
      <c r="C195" s="13" t="str">
        <f>Données!C194</f>
        <v>Akossia Reine</v>
      </c>
      <c r="D195" s="13" t="str">
        <f>Données!E194</f>
        <v>FEMININ</v>
      </c>
      <c r="E195" s="13">
        <f>Données!L194</f>
        <v>96788255</v>
      </c>
      <c r="F195" s="13" t="str">
        <f>Données!K194</f>
        <v>CALAVI</v>
      </c>
      <c r="G195" s="13" t="str">
        <f>Données!M194</f>
        <v>reineoura7@gmail.com</v>
      </c>
      <c r="H195" s="13">
        <f>Données!P194</f>
        <v>20191091185</v>
      </c>
      <c r="I195" s="13" t="s">
        <v>25</v>
      </c>
      <c r="J195" s="13">
        <f>+VLOOKUP(Données!I194,Managers!$E$3:$H$1000,3,FALSE)</f>
        <v>7374</v>
      </c>
      <c r="K195" s="13">
        <f>+VLOOKUP(Données!I194,Managers!$E$3:$H$1000,4,FALSE)</f>
        <v>6015</v>
      </c>
      <c r="L195" s="14">
        <f>Données!Q194</f>
        <v>45173</v>
      </c>
      <c r="M195" s="13" t="s">
        <v>26</v>
      </c>
      <c r="N195" s="13" t="s">
        <v>27</v>
      </c>
      <c r="O195" s="13">
        <f>Données!L194</f>
        <v>96788255</v>
      </c>
    </row>
    <row r="196" spans="1:15" x14ac:dyDescent="0.25">
      <c r="A196" s="13">
        <f>Données!D195</f>
        <v>7494</v>
      </c>
      <c r="B196" s="13" t="str">
        <f>Données!B195</f>
        <v>HOUNGBEME</v>
      </c>
      <c r="C196" s="13" t="str">
        <f>Données!C195</f>
        <v>Ménard Landry</v>
      </c>
      <c r="D196" s="13" t="str">
        <f>Données!E195</f>
        <v>MASCULIN</v>
      </c>
      <c r="E196" s="13">
        <f>Données!L195</f>
        <v>67851467</v>
      </c>
      <c r="F196" s="13" t="str">
        <f>Données!K195</f>
        <v>Fidjrosse akogbato</v>
      </c>
      <c r="G196" s="13" t="str">
        <f>Données!M195</f>
        <v xml:space="preserve">menardhoungbeme@gmail.com
</v>
      </c>
      <c r="H196" s="13">
        <f>Données!P195</f>
        <v>201710078504</v>
      </c>
      <c r="I196" s="13" t="s">
        <v>25</v>
      </c>
      <c r="J196" s="13">
        <f>+VLOOKUP(Données!I195,Managers!$E$3:$H$1000,3,FALSE)</f>
        <v>7374</v>
      </c>
      <c r="K196" s="13">
        <f>+VLOOKUP(Données!I195,Managers!$E$3:$H$1000,4,FALSE)</f>
        <v>6015</v>
      </c>
      <c r="L196" s="14">
        <f>Données!Q195</f>
        <v>45173</v>
      </c>
      <c r="M196" s="13" t="s">
        <v>26</v>
      </c>
      <c r="N196" s="13" t="s">
        <v>27</v>
      </c>
      <c r="O196" s="13">
        <f>Données!L195</f>
        <v>67851467</v>
      </c>
    </row>
    <row r="197" spans="1:15" x14ac:dyDescent="0.25">
      <c r="A197" s="13">
        <f>Données!D196</f>
        <v>6630</v>
      </c>
      <c r="B197" s="13" t="str">
        <f>Données!B196</f>
        <v>BIAOU</v>
      </c>
      <c r="C197" s="13" t="str">
        <f>Données!C196</f>
        <v>Odile</v>
      </c>
      <c r="D197" s="13" t="str">
        <f>Données!E196</f>
        <v>FEMININ</v>
      </c>
      <c r="E197" s="13">
        <f>Données!L196</f>
        <v>91362848</v>
      </c>
      <c r="F197" s="13" t="str">
        <f>Données!K196</f>
        <v>Bohicon Gankon ponsa</v>
      </c>
      <c r="G197" s="13" t="str">
        <f>Données!M196</f>
        <v>biaouodile9@gmail.com</v>
      </c>
      <c r="H197" s="13">
        <f>Données!P196</f>
        <v>202011998184</v>
      </c>
      <c r="I197" s="13" t="s">
        <v>25</v>
      </c>
      <c r="J197" s="13">
        <f>+VLOOKUP(Données!I196,Managers!$E$3:$H$1000,3,FALSE)</f>
        <v>6608</v>
      </c>
      <c r="K197" s="13">
        <f>+VLOOKUP(Données!I196,Managers!$E$3:$H$1000,4,FALSE)</f>
        <v>7301</v>
      </c>
      <c r="L197" s="14">
        <f>Données!Q196</f>
        <v>45173</v>
      </c>
      <c r="M197" s="13" t="s">
        <v>26</v>
      </c>
      <c r="N197" s="13" t="s">
        <v>27</v>
      </c>
      <c r="O197" s="13">
        <f>Données!L196</f>
        <v>91362848</v>
      </c>
    </row>
    <row r="198" spans="1:15" x14ac:dyDescent="0.25">
      <c r="A198" s="13">
        <f>Données!D197</f>
        <v>6631</v>
      </c>
      <c r="B198" s="13" t="str">
        <f>Données!B197</f>
        <v>HOUNME</v>
      </c>
      <c r="C198" s="13" t="str">
        <f>Données!C197</f>
        <v>Éric Rodrigue</v>
      </c>
      <c r="D198" s="13" t="str">
        <f>Données!E197</f>
        <v>MASCULIN</v>
      </c>
      <c r="E198" s="13">
        <f>Données!L197</f>
        <v>62242464</v>
      </c>
      <c r="F198" s="13" t="str">
        <f>Données!K197</f>
        <v>Bohicon Gankon</v>
      </c>
      <c r="G198" s="13" t="str">
        <f>Données!M197</f>
        <v>erichounme2018@gmail.com</v>
      </c>
      <c r="H198" s="13">
        <f>Données!P197</f>
        <v>202012039166</v>
      </c>
      <c r="I198" s="13" t="s">
        <v>25</v>
      </c>
      <c r="J198" s="13">
        <f>+VLOOKUP(Données!I197,Managers!$E$3:$H$1000,3,FALSE)</f>
        <v>6608</v>
      </c>
      <c r="K198" s="13">
        <f>+VLOOKUP(Données!I197,Managers!$E$3:$H$1000,4,FALSE)</f>
        <v>7301</v>
      </c>
      <c r="L198" s="14">
        <f>Données!Q197</f>
        <v>45173</v>
      </c>
      <c r="M198" s="13" t="s">
        <v>26</v>
      </c>
      <c r="N198" s="13" t="s">
        <v>27</v>
      </c>
      <c r="O198" s="13">
        <f>Données!L197</f>
        <v>62242464</v>
      </c>
    </row>
    <row r="199" spans="1:15" x14ac:dyDescent="0.25">
      <c r="A199" s="13">
        <f>Données!D198</f>
        <v>6632</v>
      </c>
      <c r="B199" s="13" t="str">
        <f>Données!B198</f>
        <v>TOSSOU</v>
      </c>
      <c r="C199" s="13" t="str">
        <f>Données!C198</f>
        <v>Augustin Jérémie</v>
      </c>
      <c r="D199" s="13" t="str">
        <f>Données!E198</f>
        <v>MASCULIN</v>
      </c>
      <c r="E199" s="13">
        <f>Données!L198</f>
        <v>96394854</v>
      </c>
      <c r="F199" s="13" t="str">
        <f>Données!K198</f>
        <v>Missité-Sikè (Cotonou)</v>
      </c>
      <c r="G199" s="13" t="str">
        <f>Données!M198</f>
        <v>ichmanu03@gmail.com</v>
      </c>
      <c r="H199" s="13">
        <f>Données!P198</f>
        <v>202274152679</v>
      </c>
      <c r="I199" s="13" t="s">
        <v>25</v>
      </c>
      <c r="J199" s="13">
        <f>+VLOOKUP(Données!I198,Managers!$E$3:$H$1000,3,FALSE)</f>
        <v>6608</v>
      </c>
      <c r="K199" s="13">
        <f>+VLOOKUP(Données!I198,Managers!$E$3:$H$1000,4,FALSE)</f>
        <v>7301</v>
      </c>
      <c r="L199" s="14">
        <f>Données!Q198</f>
        <v>45173</v>
      </c>
      <c r="M199" s="13" t="s">
        <v>26</v>
      </c>
      <c r="N199" s="13" t="s">
        <v>27</v>
      </c>
      <c r="O199" s="13">
        <f>Données!L198</f>
        <v>96394854</v>
      </c>
    </row>
    <row r="200" spans="1:15" x14ac:dyDescent="0.25">
      <c r="A200" s="13">
        <f>Données!D199</f>
        <v>7495</v>
      </c>
      <c r="B200" s="13" t="str">
        <f>Données!B199</f>
        <v>ZOUNKPE</v>
      </c>
      <c r="C200" s="13" t="str">
        <f>Données!C199</f>
        <v>Vignon David</v>
      </c>
      <c r="D200" s="13" t="str">
        <f>Données!E199</f>
        <v>MASCULIN</v>
      </c>
      <c r="E200" s="13">
        <f>Données!L199</f>
        <v>67182392</v>
      </c>
      <c r="F200" s="13" t="str">
        <f>Données!K199</f>
        <v>PORTO-NOVO</v>
      </c>
      <c r="G200" s="13" t="str">
        <f>Données!M199</f>
        <v>dzvfom@gmail.com</v>
      </c>
      <c r="H200" s="13">
        <f>Données!P199</f>
        <v>202214308178</v>
      </c>
      <c r="I200" s="13" t="s">
        <v>25</v>
      </c>
      <c r="J200" s="13">
        <f>+VLOOKUP(Données!I199,Managers!$E$3:$H$1000,3,FALSE)</f>
        <v>7374</v>
      </c>
      <c r="K200" s="13">
        <f>+VLOOKUP(Données!I199,Managers!$E$3:$H$1000,4,FALSE)</f>
        <v>6015</v>
      </c>
      <c r="L200" s="14">
        <f>Données!Q199</f>
        <v>45173</v>
      </c>
      <c r="M200" s="13" t="s">
        <v>26</v>
      </c>
      <c r="N200" s="13" t="s">
        <v>27</v>
      </c>
      <c r="O200" s="13">
        <f>Données!L199</f>
        <v>67182392</v>
      </c>
    </row>
    <row r="201" spans="1:15" x14ac:dyDescent="0.25">
      <c r="A201" s="13">
        <f>Données!D200</f>
        <v>7480</v>
      </c>
      <c r="B201" s="13" t="str">
        <f>Données!B200</f>
        <v>NAPPORN</v>
      </c>
      <c r="C201" s="13" t="str">
        <f>Données!C200</f>
        <v>EKUE</v>
      </c>
      <c r="D201" s="13" t="str">
        <f>Données!E200</f>
        <v>MASCULIN</v>
      </c>
      <c r="E201" s="13">
        <f>Données!L200</f>
        <v>61130589</v>
      </c>
      <c r="F201" s="13" t="str">
        <f>Données!K200</f>
        <v>Gbèdjromédé</v>
      </c>
      <c r="G201" s="13" t="str">
        <f>Données!M200</f>
        <v>nappornjoel611@gmail.com</v>
      </c>
      <c r="H201" s="13">
        <f>Données!P200</f>
        <v>202214300756</v>
      </c>
      <c r="I201" s="13" t="s">
        <v>25</v>
      </c>
      <c r="J201" s="13">
        <f>+VLOOKUP(Données!I200,Managers!$E$3:$H$1000,3,FALSE)</f>
        <v>7374</v>
      </c>
      <c r="K201" s="13">
        <f>+VLOOKUP(Données!I200,Managers!$E$3:$H$1000,4,FALSE)</f>
        <v>6015</v>
      </c>
      <c r="L201" s="14">
        <f>Données!Q200</f>
        <v>45173</v>
      </c>
      <c r="M201" s="13" t="s">
        <v>26</v>
      </c>
      <c r="N201" s="13" t="s">
        <v>27</v>
      </c>
      <c r="O201" s="13">
        <f>Données!L200</f>
        <v>61130589</v>
      </c>
    </row>
    <row r="202" spans="1:15" x14ac:dyDescent="0.25">
      <c r="A202" s="13">
        <f>Données!D201</f>
        <v>7496</v>
      </c>
      <c r="B202" s="13" t="str">
        <f>Données!B201</f>
        <v>LANIGAN</v>
      </c>
      <c r="C202" s="13" t="str">
        <f>Données!C201</f>
        <v>Mohamed Awab O.Y.A</v>
      </c>
      <c r="D202" s="13" t="str">
        <f>Données!E201</f>
        <v>MASCULIN</v>
      </c>
      <c r="E202" s="13">
        <f>Données!L201</f>
        <v>97947104</v>
      </c>
      <c r="F202" s="13" t="str">
        <f>Données!K201</f>
        <v>PORTO-NOVO</v>
      </c>
      <c r="G202" s="13" t="str">
        <f>Données!M201</f>
        <v>moha.lanigan@gmail.com</v>
      </c>
      <c r="H202" s="13">
        <f>Données!P201</f>
        <v>1201700511406</v>
      </c>
      <c r="I202" s="13" t="s">
        <v>25</v>
      </c>
      <c r="J202" s="13">
        <f>+VLOOKUP(Données!I201,Managers!$E$3:$H$1000,3,FALSE)</f>
        <v>7374</v>
      </c>
      <c r="K202" s="13">
        <f>+VLOOKUP(Données!I201,Managers!$E$3:$H$1000,4,FALSE)</f>
        <v>6015</v>
      </c>
      <c r="L202" s="14">
        <f>Données!Q201</f>
        <v>45173</v>
      </c>
      <c r="M202" s="13" t="s">
        <v>26</v>
      </c>
      <c r="N202" s="13" t="s">
        <v>27</v>
      </c>
      <c r="O202" s="13">
        <f>Données!L201</f>
        <v>97947104</v>
      </c>
    </row>
    <row r="203" spans="1:15" x14ac:dyDescent="0.25">
      <c r="A203" s="13">
        <f>Données!D202</f>
        <v>6633</v>
      </c>
      <c r="B203" s="13" t="str">
        <f>Données!B202</f>
        <v>DOSSOU-YOVO</v>
      </c>
      <c r="C203" s="13" t="str">
        <f>Données!C202</f>
        <v>Aurégiste Agathe</v>
      </c>
      <c r="D203" s="13" t="str">
        <f>Données!E202</f>
        <v>FEMININ</v>
      </c>
      <c r="E203" s="13">
        <f>Données!L202</f>
        <v>54845954</v>
      </c>
      <c r="F203" s="13" t="str">
        <f>Données!K202</f>
        <v>Abomey Goho</v>
      </c>
      <c r="G203" s="13" t="str">
        <f>Données!M202</f>
        <v>agatheauregistedossouyovo@gmail.com</v>
      </c>
      <c r="H203" s="13">
        <f>Données!P202</f>
        <v>202372255515</v>
      </c>
      <c r="I203" s="13" t="s">
        <v>25</v>
      </c>
      <c r="J203" s="13">
        <f>+VLOOKUP(Données!I202,Managers!$E$3:$H$1000,3,FALSE)</f>
        <v>6608</v>
      </c>
      <c r="K203" s="13">
        <f>+VLOOKUP(Données!I202,Managers!$E$3:$H$1000,4,FALSE)</f>
        <v>7301</v>
      </c>
      <c r="L203" s="14">
        <f>Données!Q202</f>
        <v>45173</v>
      </c>
      <c r="M203" s="13" t="s">
        <v>26</v>
      </c>
      <c r="N203" s="13" t="s">
        <v>27</v>
      </c>
      <c r="O203" s="13">
        <f>Données!L202</f>
        <v>54845954</v>
      </c>
    </row>
    <row r="204" spans="1:15" x14ac:dyDescent="0.25">
      <c r="A204" s="13">
        <f>Données!D203</f>
        <v>6634</v>
      </c>
      <c r="B204" s="13" t="str">
        <f>Données!B203</f>
        <v>TONOUKOUIN</v>
      </c>
      <c r="C204" s="13" t="str">
        <f>Données!C203</f>
        <v>Kadjogbe Adelle</v>
      </c>
      <c r="D204" s="13" t="str">
        <f>Données!E203</f>
        <v>FEMININ</v>
      </c>
      <c r="E204" s="13">
        <f>Données!L203</f>
        <v>90909101</v>
      </c>
      <c r="F204" s="13" t="str">
        <f>Données!K203</f>
        <v>Ouèdèmè/ Glazoué</v>
      </c>
      <c r="G204" s="13" t="str">
        <f>Données!M203</f>
        <v>adelletonoukoun@gmail.com</v>
      </c>
      <c r="H204" s="13">
        <f>Données!P203</f>
        <v>202336795762</v>
      </c>
      <c r="I204" s="13" t="s">
        <v>25</v>
      </c>
      <c r="J204" s="13">
        <f>+VLOOKUP(Données!I203,Managers!$E$3:$H$1000,3,FALSE)</f>
        <v>7134</v>
      </c>
      <c r="K204" s="13">
        <f>+VLOOKUP(Données!I203,Managers!$E$3:$H$1000,4,FALSE)</f>
        <v>7301</v>
      </c>
      <c r="L204" s="14">
        <f>Données!Q203</f>
        <v>45174</v>
      </c>
      <c r="M204" s="13" t="s">
        <v>26</v>
      </c>
      <c r="N204" s="13" t="s">
        <v>27</v>
      </c>
      <c r="O204" s="13">
        <f>Données!L203</f>
        <v>90909101</v>
      </c>
    </row>
    <row r="205" spans="1:15" x14ac:dyDescent="0.25">
      <c r="A205" s="13">
        <f>Données!D204</f>
        <v>3080</v>
      </c>
      <c r="B205" s="13" t="str">
        <f>Données!B204</f>
        <v>ANATO</v>
      </c>
      <c r="C205" s="13" t="str">
        <f>Données!C204</f>
        <v>Rodrigue</v>
      </c>
      <c r="D205" s="13" t="str">
        <f>Données!E204</f>
        <v>MASCULIN</v>
      </c>
      <c r="E205" s="13">
        <f>Données!L204</f>
        <v>53988912</v>
      </c>
      <c r="F205" s="13" t="str">
        <f>Données!K204</f>
        <v>ZE wankon</v>
      </c>
      <c r="G205" s="13" t="str">
        <f>Données!M204</f>
        <v>rodrigueanato2@gmail.com</v>
      </c>
      <c r="H205" s="13">
        <f>Données!P204</f>
        <v>202333616292</v>
      </c>
      <c r="I205" s="13" t="s">
        <v>25</v>
      </c>
      <c r="J205" s="13">
        <f>+VLOOKUP(Données!I204,Managers!$E$3:$H$1000,3,FALSE)</f>
        <v>6137</v>
      </c>
      <c r="K205" s="13">
        <f>+VLOOKUP(Données!I204,Managers!$E$3:$H$1000,4,FALSE)</f>
        <v>5721</v>
      </c>
      <c r="L205" s="14">
        <f>Données!Q204</f>
        <v>45170</v>
      </c>
      <c r="M205" s="13" t="s">
        <v>26</v>
      </c>
      <c r="N205" s="13" t="s">
        <v>27</v>
      </c>
      <c r="O205" s="13">
        <f>Données!L204</f>
        <v>53988912</v>
      </c>
    </row>
    <row r="206" spans="1:15" x14ac:dyDescent="0.25">
      <c r="A206" s="13">
        <f>Données!D205</f>
        <v>3081</v>
      </c>
      <c r="B206" s="13" t="str">
        <f>Données!B205</f>
        <v>SASTRE</v>
      </c>
      <c r="C206" s="13" t="str">
        <f>Données!C205</f>
        <v>Mawusse Terrence Florian</v>
      </c>
      <c r="D206" s="13" t="str">
        <f>Données!E205</f>
        <v>MASCULIN</v>
      </c>
      <c r="E206" s="13">
        <f>Données!L205</f>
        <v>62426207</v>
      </c>
      <c r="F206" s="13" t="str">
        <f>Données!K205</f>
        <v>Akpakpa</v>
      </c>
      <c r="G206" s="13" t="str">
        <f>Données!M205</f>
        <v>floriansastre9977@gmail.com</v>
      </c>
      <c r="H206" s="13">
        <f>Données!P205</f>
        <v>202383071562</v>
      </c>
      <c r="I206" s="13" t="s">
        <v>25</v>
      </c>
      <c r="J206" s="13">
        <f>+VLOOKUP(Données!I205,Managers!$E$3:$H$1000,3,FALSE)</f>
        <v>5760</v>
      </c>
      <c r="K206" s="13">
        <f>+VLOOKUP(Données!I205,Managers!$E$3:$H$1000,4,FALSE)</f>
        <v>5721</v>
      </c>
      <c r="L206" s="14">
        <f>Données!Q205</f>
        <v>45162</v>
      </c>
      <c r="M206" s="13" t="s">
        <v>26</v>
      </c>
      <c r="N206" s="13" t="s">
        <v>27</v>
      </c>
      <c r="O206" s="13">
        <f>Données!L205</f>
        <v>62426207</v>
      </c>
    </row>
    <row r="207" spans="1:15" x14ac:dyDescent="0.25">
      <c r="A207" s="13">
        <f>Données!D206</f>
        <v>6499</v>
      </c>
      <c r="B207" s="13" t="str">
        <f>Données!B206</f>
        <v>TCHEGNON</v>
      </c>
      <c r="C207" s="13" t="str">
        <f>Données!C206</f>
        <v>Boris</v>
      </c>
      <c r="D207" s="13" t="str">
        <f>Données!E206</f>
        <v>MASCULIN</v>
      </c>
      <c r="E207" s="13">
        <f>Données!L206</f>
        <v>61400603</v>
      </c>
      <c r="F207" s="13" t="str">
        <f>Données!K206</f>
        <v>Kansoukpa M/ VODJI</v>
      </c>
      <c r="G207" s="13" t="str">
        <f>Données!M206</f>
        <v>btchegon@gmail.com</v>
      </c>
      <c r="H207" s="13">
        <f>Données!P206</f>
        <v>202112358541</v>
      </c>
      <c r="I207" s="13" t="s">
        <v>25</v>
      </c>
      <c r="J207" s="13">
        <f>+VLOOKUP(Données!I206,Managers!$E$3:$H$1000,3,FALSE)</f>
        <v>5775</v>
      </c>
      <c r="K207" s="13">
        <f>+VLOOKUP(Données!I206,Managers!$E$3:$H$1000,4,FALSE)</f>
        <v>5258</v>
      </c>
      <c r="L207" s="14">
        <f>Données!Q206</f>
        <v>45174</v>
      </c>
      <c r="M207" s="13" t="s">
        <v>26</v>
      </c>
      <c r="N207" s="13" t="s">
        <v>27</v>
      </c>
      <c r="O207" s="13">
        <f>Données!L206</f>
        <v>61400603</v>
      </c>
    </row>
    <row r="208" spans="1:15" x14ac:dyDescent="0.25">
      <c r="A208" s="13">
        <f>Données!D207</f>
        <v>6325</v>
      </c>
      <c r="B208" s="13" t="str">
        <f>Données!B207</f>
        <v>TECHOU</v>
      </c>
      <c r="C208" s="13" t="str">
        <f>Données!C207</f>
        <v>Philippe</v>
      </c>
      <c r="D208" s="13" t="str">
        <f>Données!E207</f>
        <v>MASCULIN</v>
      </c>
      <c r="E208" s="13">
        <f>Données!L207</f>
        <v>67178843</v>
      </c>
      <c r="F208" s="13" t="str">
        <f>Données!K207</f>
        <v>TOKPOTA</v>
      </c>
      <c r="G208" s="13" t="str">
        <f>Données!M207</f>
        <v>techouphilippe@gmail.com</v>
      </c>
      <c r="H208" s="13">
        <f>Données!P207</f>
        <v>202330632987</v>
      </c>
      <c r="I208" s="13" t="s">
        <v>25</v>
      </c>
      <c r="J208" s="13">
        <f>+VLOOKUP(Données!I207,Managers!$E$3:$H$1000,3,FALSE)</f>
        <v>7102</v>
      </c>
      <c r="K208" s="13">
        <f>+VLOOKUP(Données!I207,Managers!$E$3:$H$1000,4,FALSE)</f>
        <v>7113</v>
      </c>
      <c r="L208" s="14">
        <f>Données!Q207</f>
        <v>45175</v>
      </c>
      <c r="M208" s="13" t="s">
        <v>26</v>
      </c>
      <c r="N208" s="13" t="s">
        <v>27</v>
      </c>
      <c r="O208" s="13">
        <f>Données!L207</f>
        <v>67178843</v>
      </c>
    </row>
    <row r="209" spans="1:15" x14ac:dyDescent="0.25">
      <c r="A209" s="13">
        <f>Données!D208</f>
        <v>3082</v>
      </c>
      <c r="B209" s="13" t="str">
        <f>Données!B208</f>
        <v>TOBOSSOU</v>
      </c>
      <c r="C209" s="13" t="str">
        <f>Données!C208</f>
        <v>Mahugnon Judith Mariette</v>
      </c>
      <c r="D209" s="13" t="str">
        <f>Données!E208</f>
        <v>FEMININ</v>
      </c>
      <c r="E209" s="13">
        <f>Données!L208</f>
        <v>68824583</v>
      </c>
      <c r="F209" s="13" t="str">
        <f>Données!K208</f>
        <v>Abomey Calavi (Alègleta)</v>
      </c>
      <c r="G209" s="13" t="str">
        <f>Données!M208</f>
        <v>mariettemahugnon@gmail.com</v>
      </c>
      <c r="H209" s="13">
        <f>Données!P208</f>
        <v>202311066601</v>
      </c>
      <c r="I209" s="13" t="s">
        <v>25</v>
      </c>
      <c r="J209" s="13">
        <f>+VLOOKUP(Données!I208,Managers!$E$3:$H$1000,3,FALSE)</f>
        <v>5760</v>
      </c>
      <c r="K209" s="13">
        <f>+VLOOKUP(Données!I208,Managers!$E$3:$H$1000,4,FALSE)</f>
        <v>5721</v>
      </c>
      <c r="L209" s="14">
        <f>Données!Q208</f>
        <v>45170</v>
      </c>
      <c r="M209" s="13" t="s">
        <v>26</v>
      </c>
      <c r="N209" s="13" t="s">
        <v>27</v>
      </c>
      <c r="O209" s="13">
        <f>Données!L208</f>
        <v>68824583</v>
      </c>
    </row>
    <row r="210" spans="1:15" x14ac:dyDescent="0.25">
      <c r="A210" s="13">
        <f>Données!D209</f>
        <v>6326</v>
      </c>
      <c r="B210" s="13" t="str">
        <f>Données!B209</f>
        <v>KEKE</v>
      </c>
      <c r="C210" s="13" t="str">
        <f>Données!C209</f>
        <v>Bertine</v>
      </c>
      <c r="D210" s="13" t="str">
        <f>Données!E209</f>
        <v>FEMININ</v>
      </c>
      <c r="E210" s="13">
        <f>Données!L209</f>
        <v>57110901</v>
      </c>
      <c r="F210" s="13" t="str">
        <f>Données!K209</f>
        <v>Lokossa</v>
      </c>
      <c r="G210" s="13" t="str">
        <f>Données!M209</f>
        <v>bertinekeke1@gmail.com</v>
      </c>
      <c r="H210" s="13">
        <f>Données!P209</f>
        <v>202338256516</v>
      </c>
      <c r="I210" s="13" t="s">
        <v>25</v>
      </c>
      <c r="J210" s="13">
        <f>+VLOOKUP(Données!I209,Managers!$E$3:$H$1000,3,FALSE)</f>
        <v>8038</v>
      </c>
      <c r="K210" s="13">
        <f>+VLOOKUP(Données!I209,Managers!$E$3:$H$1000,4,FALSE)</f>
        <v>7113</v>
      </c>
      <c r="L210" s="14">
        <f>Données!Q209</f>
        <v>45175</v>
      </c>
      <c r="M210" s="13" t="s">
        <v>26</v>
      </c>
      <c r="N210" s="13" t="s">
        <v>27</v>
      </c>
      <c r="O210" s="13">
        <f>Données!L209</f>
        <v>57110901</v>
      </c>
    </row>
    <row r="211" spans="1:15" x14ac:dyDescent="0.25">
      <c r="A211" s="13">
        <f>Données!D210</f>
        <v>7603</v>
      </c>
      <c r="B211" s="13" t="str">
        <f>Données!B210</f>
        <v>Aïna</v>
      </c>
      <c r="C211" s="13" t="str">
        <f>Données!C210</f>
        <v>Albertine Prisca</v>
      </c>
      <c r="D211" s="13" t="str">
        <f>Données!E210</f>
        <v>FEMININ</v>
      </c>
      <c r="E211" s="13">
        <f>Données!L210</f>
        <v>53682377</v>
      </c>
      <c r="F211" s="13" t="str">
        <f>Données!K210</f>
        <v>Lokossa</v>
      </c>
      <c r="G211" s="13" t="str">
        <f>Données!M210</f>
        <v>ainaalbertineprisca@gmail.com</v>
      </c>
      <c r="H211" s="13">
        <f>Données!P210</f>
        <v>202350168334</v>
      </c>
      <c r="I211" s="13" t="s">
        <v>25</v>
      </c>
      <c r="J211" s="13">
        <f>+VLOOKUP(Données!I210,Managers!$E$3:$H$1000,3,FALSE)</f>
        <v>8044</v>
      </c>
      <c r="K211" s="13">
        <f>+VLOOKUP(Données!I210,Managers!$E$3:$H$1000,4,FALSE)</f>
        <v>7201</v>
      </c>
      <c r="L211" s="14">
        <f>Données!Q210</f>
        <v>45170</v>
      </c>
      <c r="M211" s="13" t="s">
        <v>26</v>
      </c>
      <c r="N211" s="13" t="s">
        <v>27</v>
      </c>
      <c r="O211" s="13">
        <f>Données!L210</f>
        <v>53682377</v>
      </c>
    </row>
    <row r="212" spans="1:15" x14ac:dyDescent="0.25">
      <c r="A212" s="13">
        <f>Données!D211</f>
        <v>6327</v>
      </c>
      <c r="B212" s="13" t="str">
        <f>Données!B211</f>
        <v>ZINSOU</v>
      </c>
      <c r="C212" s="13" t="str">
        <f>Données!C211</f>
        <v>Tonakpon Descartes Kessel</v>
      </c>
      <c r="D212" s="13" t="str">
        <f>Données!E211</f>
        <v>MASCULIN</v>
      </c>
      <c r="E212" s="13">
        <f>Données!L211</f>
        <v>96615740</v>
      </c>
      <c r="F212" s="13" t="str">
        <f>Données!K211</f>
        <v>Cotonou</v>
      </c>
      <c r="G212" s="13" t="str">
        <f>Données!M211</f>
        <v>descarteszinsou947@gmail.com</v>
      </c>
      <c r="H212" s="13">
        <f>Données!P211</f>
        <v>202375212554</v>
      </c>
      <c r="I212" s="13" t="s">
        <v>25</v>
      </c>
      <c r="J212" s="13">
        <f>+VLOOKUP(Données!I211,Managers!$E$3:$H$1000,3,FALSE)</f>
        <v>8038</v>
      </c>
      <c r="K212" s="13">
        <f>+VLOOKUP(Données!I211,Managers!$E$3:$H$1000,4,FALSE)</f>
        <v>7113</v>
      </c>
      <c r="L212" s="14">
        <f>Données!Q211</f>
        <v>45176</v>
      </c>
      <c r="M212" s="13" t="s">
        <v>26</v>
      </c>
      <c r="N212" s="13" t="s">
        <v>27</v>
      </c>
      <c r="O212" s="13">
        <f>Données!L211</f>
        <v>96615740</v>
      </c>
    </row>
    <row r="213" spans="1:15" x14ac:dyDescent="0.25">
      <c r="A213" s="13">
        <f>Données!D212</f>
        <v>6328</v>
      </c>
      <c r="B213" s="13" t="str">
        <f>Données!B212</f>
        <v>MEGBEHOU</v>
      </c>
      <c r="C213" s="13" t="str">
        <f>Données!C212</f>
        <v>Mahugnon Estelle</v>
      </c>
      <c r="D213" s="13" t="str">
        <f>Données!E212</f>
        <v>FEMININ</v>
      </c>
      <c r="E213" s="13">
        <f>Données!L212</f>
        <v>97858497</v>
      </c>
      <c r="F213" s="13" t="str">
        <f>Données!K212</f>
        <v>Cotonou</v>
      </c>
      <c r="G213" s="13" t="str">
        <f>Données!M212</f>
        <v>estellemevo@gmail.com</v>
      </c>
      <c r="H213" s="13">
        <f>Données!P212</f>
        <v>202214613392</v>
      </c>
      <c r="I213" s="13" t="s">
        <v>25</v>
      </c>
      <c r="J213" s="13">
        <f>+VLOOKUP(Données!I212,Managers!$E$3:$H$1000,3,FALSE)</f>
        <v>8038</v>
      </c>
      <c r="K213" s="13">
        <f>+VLOOKUP(Données!I212,Managers!$E$3:$H$1000,4,FALSE)</f>
        <v>7113</v>
      </c>
      <c r="L213" s="14">
        <f>Données!Q212</f>
        <v>45176</v>
      </c>
      <c r="M213" s="13" t="s">
        <v>26</v>
      </c>
      <c r="N213" s="13" t="s">
        <v>27</v>
      </c>
      <c r="O213" s="13">
        <f>Données!L212</f>
        <v>97858497</v>
      </c>
    </row>
    <row r="214" spans="1:15" x14ac:dyDescent="0.25">
      <c r="A214" s="13">
        <f>Données!D213</f>
        <v>6635</v>
      </c>
      <c r="B214" s="13" t="str">
        <f>Données!B213</f>
        <v>AZONHOU</v>
      </c>
      <c r="C214" s="13" t="str">
        <f>Données!C213</f>
        <v>Zoungbédé Rosine</v>
      </c>
      <c r="D214" s="13" t="str">
        <f>Données!E213</f>
        <v>FEMININ</v>
      </c>
      <c r="E214" s="13">
        <f>Données!L213</f>
        <v>67543792</v>
      </c>
      <c r="F214" s="13" t="str">
        <f>Données!K213</f>
        <v>Bohicon Agongouinto</v>
      </c>
      <c r="G214" s="13" t="str">
        <f>Données!M213</f>
        <v>azonhounrosine93@gmail.com</v>
      </c>
      <c r="H214" s="13">
        <f>Données!P213</f>
        <v>202315990095</v>
      </c>
      <c r="I214" s="13" t="s">
        <v>25</v>
      </c>
      <c r="J214" s="13">
        <f>+VLOOKUP(Données!I213,Managers!$E$3:$H$1000,3,FALSE)</f>
        <v>6608</v>
      </c>
      <c r="K214" s="13">
        <f>+VLOOKUP(Données!I213,Managers!$E$3:$H$1000,4,FALSE)</f>
        <v>7301</v>
      </c>
      <c r="L214" s="14">
        <f>Données!Q213</f>
        <v>45173</v>
      </c>
      <c r="M214" s="13" t="s">
        <v>26</v>
      </c>
      <c r="N214" s="13" t="s">
        <v>27</v>
      </c>
      <c r="O214" s="13">
        <f>Données!L213</f>
        <v>67543792</v>
      </c>
    </row>
    <row r="215" spans="1:15" x14ac:dyDescent="0.25">
      <c r="A215" s="13">
        <f>Données!D214</f>
        <v>6636</v>
      </c>
      <c r="B215" s="13" t="str">
        <f>Données!B214</f>
        <v>FINFIN</v>
      </c>
      <c r="C215" s="13" t="str">
        <f>Données!C214</f>
        <v>Mahougnon François</v>
      </c>
      <c r="D215" s="13" t="str">
        <f>Données!E214</f>
        <v>MASCULIN</v>
      </c>
      <c r="E215" s="13">
        <f>Données!L214</f>
        <v>56992127</v>
      </c>
      <c r="F215" s="13" t="str">
        <f>Données!K214</f>
        <v>Bohicon Sèmè</v>
      </c>
      <c r="G215" s="13" t="str">
        <f>Données!M214</f>
        <v>finfinfrancois333@gmail.com</v>
      </c>
      <c r="H215" s="13">
        <f>Données!P214</f>
        <v>202331494775</v>
      </c>
      <c r="I215" s="13" t="s">
        <v>25</v>
      </c>
      <c r="J215" s="13">
        <f>+VLOOKUP(Données!I214,Managers!$E$3:$H$1000,3,FALSE)</f>
        <v>6608</v>
      </c>
      <c r="K215" s="13">
        <f>+VLOOKUP(Données!I214,Managers!$E$3:$H$1000,4,FALSE)</f>
        <v>7301</v>
      </c>
      <c r="L215" s="14">
        <f>Données!Q214</f>
        <v>45173</v>
      </c>
      <c r="M215" s="13" t="s">
        <v>26</v>
      </c>
      <c r="N215" s="13" t="s">
        <v>27</v>
      </c>
      <c r="O215" s="13">
        <f>Données!L214</f>
        <v>56992127</v>
      </c>
    </row>
    <row r="216" spans="1:15" x14ac:dyDescent="0.25">
      <c r="A216" s="13">
        <f>Données!D215</f>
        <v>6637</v>
      </c>
      <c r="B216" s="13" t="str">
        <f>Données!B215</f>
        <v>BAKARY</v>
      </c>
      <c r="C216" s="13" t="str">
        <f>Données!C215</f>
        <v>AIRATH SABIRATH B.</v>
      </c>
      <c r="D216" s="13" t="str">
        <f>Données!E215</f>
        <v>FEMININ</v>
      </c>
      <c r="E216" s="13">
        <f>Données!L215</f>
        <v>96710946</v>
      </c>
      <c r="F216" s="13" t="str">
        <f>Données!K215</f>
        <v>GLAZOUÉ</v>
      </c>
      <c r="G216" s="13" t="str">
        <f>Données!M215</f>
        <v>airathbakary@yahoo.fr</v>
      </c>
      <c r="H216" s="13">
        <f>Données!P215</f>
        <v>202262322920</v>
      </c>
      <c r="I216" s="13" t="s">
        <v>25</v>
      </c>
      <c r="J216" s="13">
        <f>+VLOOKUP(Données!I215,Managers!$E$3:$H$1000,3,FALSE)</f>
        <v>7134</v>
      </c>
      <c r="K216" s="13">
        <f>+VLOOKUP(Données!I215,Managers!$E$3:$H$1000,4,FALSE)</f>
        <v>7301</v>
      </c>
      <c r="L216" s="14">
        <f>Données!Q215</f>
        <v>45177</v>
      </c>
      <c r="M216" s="13" t="s">
        <v>26</v>
      </c>
      <c r="N216" s="13" t="s">
        <v>27</v>
      </c>
      <c r="O216" s="13">
        <f>Données!L215</f>
        <v>96710946</v>
      </c>
    </row>
    <row r="217" spans="1:15" x14ac:dyDescent="0.25">
      <c r="A217" s="13">
        <f>Données!D216</f>
        <v>6638</v>
      </c>
      <c r="B217" s="13" t="str">
        <f>Données!B216</f>
        <v>DOSSOU-KOKO</v>
      </c>
      <c r="C217" s="13" t="str">
        <f>Données!C216</f>
        <v>YISEGNON DANIEL</v>
      </c>
      <c r="D217" s="13" t="str">
        <f>Données!E216</f>
        <v>MASCULIN</v>
      </c>
      <c r="E217" s="13">
        <f>Données!L216</f>
        <v>66990766</v>
      </c>
      <c r="F217" s="13" t="str">
        <f>Données!K216</f>
        <v>GLAZOUÉ</v>
      </c>
      <c r="G217" s="13" t="str">
        <f>Données!M216</f>
        <v>dossoukokoda@gmail.com</v>
      </c>
      <c r="H217" s="13">
        <f>Données!P216</f>
        <v>1201643664404</v>
      </c>
      <c r="I217" s="13" t="s">
        <v>25</v>
      </c>
      <c r="J217" s="13">
        <f>+VLOOKUP(Données!I216,Managers!$E$3:$H$1000,3,FALSE)</f>
        <v>7134</v>
      </c>
      <c r="K217" s="13">
        <f>+VLOOKUP(Données!I216,Managers!$E$3:$H$1000,4,FALSE)</f>
        <v>7301</v>
      </c>
      <c r="L217" s="14">
        <f>Données!Q216</f>
        <v>45177</v>
      </c>
      <c r="M217" s="13" t="s">
        <v>26</v>
      </c>
      <c r="N217" s="13" t="s">
        <v>27</v>
      </c>
      <c r="O217" s="13">
        <f>Données!L216</f>
        <v>66990766</v>
      </c>
    </row>
    <row r="218" spans="1:15" x14ac:dyDescent="0.25">
      <c r="A218" s="13">
        <f>Données!D217</f>
        <v>6639</v>
      </c>
      <c r="B218" s="13" t="str">
        <f>Données!B217</f>
        <v>SOUNOUKINNY</v>
      </c>
      <c r="C218" s="13" t="str">
        <f>Données!C217</f>
        <v>Romualde Ablawa</v>
      </c>
      <c r="D218" s="13" t="str">
        <f>Données!E217</f>
        <v>FEMININ</v>
      </c>
      <c r="E218" s="13">
        <f>Données!L217</f>
        <v>97052185</v>
      </c>
      <c r="F218" s="13" t="str">
        <f>Données!K217</f>
        <v>Bohicon Gankon</v>
      </c>
      <c r="G218" s="13" t="str">
        <f>Données!M217</f>
        <v>romualdesounoukinny@gmail.com</v>
      </c>
      <c r="H218" s="13">
        <f>Données!P217</f>
        <v>202113210701</v>
      </c>
      <c r="I218" s="13" t="s">
        <v>25</v>
      </c>
      <c r="J218" s="13">
        <f>+VLOOKUP(Données!I217,Managers!$E$3:$H$1000,3,FALSE)</f>
        <v>6608</v>
      </c>
      <c r="K218" s="13">
        <f>+VLOOKUP(Données!I217,Managers!$E$3:$H$1000,4,FALSE)</f>
        <v>7301</v>
      </c>
      <c r="L218" s="14">
        <f>Données!Q217</f>
        <v>45180</v>
      </c>
      <c r="M218" s="13" t="s">
        <v>26</v>
      </c>
      <c r="N218" s="13" t="s">
        <v>27</v>
      </c>
      <c r="O218" s="13">
        <f>Données!L217</f>
        <v>97052185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>
        <f>calcul!J114</f>
        <v>6152</v>
      </c>
      <c r="B118" s="13">
        <f>calcul!K114</f>
        <v>5580</v>
      </c>
      <c r="C118" t="e">
        <f t="shared" si="2"/>
        <v>#N/A</v>
      </c>
      <c r="D118" t="e">
        <f t="shared" si="3"/>
        <v>#N/A</v>
      </c>
    </row>
    <row r="119" spans="1:4" x14ac:dyDescent="0.25">
      <c r="A119" s="13">
        <f>calcul!J115</f>
        <v>5775</v>
      </c>
      <c r="B119" s="13">
        <f>calcul!K115</f>
        <v>5258</v>
      </c>
      <c r="C119" t="e">
        <f t="shared" si="2"/>
        <v>#N/A</v>
      </c>
      <c r="D119" t="e">
        <f t="shared" si="3"/>
        <v>#N/A</v>
      </c>
    </row>
    <row r="120" spans="1:4" x14ac:dyDescent="0.25">
      <c r="A120" s="13">
        <f>calcul!J116</f>
        <v>7374</v>
      </c>
      <c r="B120" s="13">
        <f>calcul!K116</f>
        <v>6015</v>
      </c>
      <c r="C120" t="e">
        <f t="shared" si="2"/>
        <v>#N/A</v>
      </c>
      <c r="D120" t="e">
        <f t="shared" si="3"/>
        <v>#N/A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sqref="A1:S1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10" sqref="B1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2022-12-20T08:29:36Z</cp:lastPrinted>
  <dcterms:created xsi:type="dcterms:W3CDTF">2022-12-19T19:55:34Z</dcterms:created>
  <dcterms:modified xsi:type="dcterms:W3CDTF">2023-09-15T12:41:59Z</dcterms:modified>
  <cp:category/>
</cp:coreProperties>
</file>