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resse.kingnide\Desktop\LUCRESSE\STAGE\"/>
    </mc:Choice>
  </mc:AlternateContent>
  <bookViews>
    <workbookView xWindow="0" yWindow="0" windowWidth="20490" windowHeight="6750" tabRatio="851"/>
  </bookViews>
  <sheets>
    <sheet name="12102023" sheetId="33" r:id="rId1"/>
    <sheet name="15092023" sheetId="32" r:id="rId2"/>
    <sheet name="09082023" sheetId="31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92" i="10"/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K3" i="10"/>
  <c r="J3" i="10"/>
  <c r="G4" i="10" l="1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L219" i="10"/>
  <c r="O219" i="10"/>
  <c r="L220" i="10"/>
  <c r="O220" i="10"/>
  <c r="L221" i="10"/>
  <c r="O221" i="10"/>
  <c r="L222" i="10"/>
  <c r="O222" i="10"/>
  <c r="L223" i="10"/>
  <c r="O223" i="10"/>
  <c r="L224" i="10"/>
  <c r="O224" i="10"/>
  <c r="L225" i="10"/>
  <c r="O225" i="10"/>
  <c r="L226" i="10"/>
  <c r="O226" i="10"/>
  <c r="L227" i="10"/>
  <c r="O227" i="10"/>
  <c r="L228" i="10"/>
  <c r="O228" i="10"/>
  <c r="L229" i="10"/>
  <c r="O229" i="10"/>
  <c r="L230" i="10"/>
  <c r="O230" i="10"/>
  <c r="L231" i="10"/>
  <c r="O231" i="10"/>
  <c r="L232" i="10"/>
  <c r="O232" i="10"/>
  <c r="L233" i="10"/>
  <c r="O233" i="10"/>
  <c r="L234" i="10"/>
  <c r="O234" i="10"/>
  <c r="L235" i="10"/>
  <c r="O235" i="10"/>
  <c r="L236" i="10"/>
  <c r="O236" i="10"/>
  <c r="L237" i="10"/>
  <c r="O237" i="10"/>
  <c r="L238" i="10"/>
  <c r="O238" i="10"/>
  <c r="L239" i="10"/>
  <c r="O239" i="10"/>
  <c r="L240" i="10"/>
  <c r="O240" i="10"/>
  <c r="L241" i="10"/>
  <c r="O241" i="10"/>
  <c r="L242" i="10"/>
  <c r="O242" i="10"/>
  <c r="L243" i="10"/>
  <c r="O243" i="10"/>
  <c r="L244" i="10"/>
  <c r="O244" i="10"/>
  <c r="L245" i="10"/>
  <c r="O245" i="10"/>
  <c r="L246" i="10"/>
  <c r="O246" i="10"/>
  <c r="L247" i="10"/>
  <c r="O247" i="10"/>
  <c r="L248" i="10"/>
  <c r="O248" i="10"/>
  <c r="L249" i="10"/>
  <c r="O249" i="10"/>
  <c r="L250" i="10"/>
  <c r="O250" i="10"/>
  <c r="L251" i="10"/>
  <c r="O251" i="10"/>
  <c r="L252" i="10"/>
  <c r="O252" i="10"/>
  <c r="L253" i="10"/>
  <c r="O253" i="10"/>
  <c r="L254" i="10"/>
  <c r="O254" i="10"/>
  <c r="L255" i="10"/>
  <c r="O255" i="10"/>
  <c r="L256" i="10"/>
  <c r="O256" i="10"/>
  <c r="L257" i="10"/>
  <c r="O257" i="10"/>
  <c r="L258" i="10"/>
  <c r="O258" i="10"/>
  <c r="L259" i="10"/>
  <c r="O259" i="10"/>
  <c r="L260" i="10"/>
  <c r="O260" i="10"/>
  <c r="L261" i="10"/>
  <c r="O261" i="10"/>
  <c r="L262" i="10"/>
  <c r="O262" i="10"/>
  <c r="L263" i="10"/>
  <c r="O263" i="10"/>
  <c r="L264" i="10"/>
  <c r="O264" i="10"/>
  <c r="L265" i="10"/>
  <c r="O265" i="10"/>
  <c r="L266" i="10"/>
  <c r="O266" i="10"/>
  <c r="L267" i="10"/>
  <c r="O267" i="10"/>
  <c r="L268" i="10"/>
  <c r="O268" i="10"/>
  <c r="L269" i="10"/>
  <c r="O269" i="10"/>
  <c r="L270" i="10"/>
  <c r="O270" i="10"/>
  <c r="L271" i="10"/>
  <c r="O271" i="10"/>
  <c r="L272" i="10"/>
  <c r="O272" i="10"/>
  <c r="L273" i="10"/>
  <c r="O273" i="10"/>
  <c r="L274" i="10"/>
  <c r="O274" i="10"/>
  <c r="L275" i="10"/>
  <c r="O275" i="10"/>
  <c r="L276" i="10"/>
  <c r="O276" i="10"/>
  <c r="L277" i="10"/>
  <c r="O277" i="10"/>
  <c r="L278" i="10"/>
  <c r="O278" i="10"/>
  <c r="L279" i="10"/>
  <c r="O279" i="10"/>
  <c r="L280" i="10"/>
  <c r="O280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3" i="10"/>
  <c r="E3" i="10"/>
  <c r="D3" i="10"/>
  <c r="C3" i="10"/>
  <c r="B3" i="10"/>
  <c r="A3" i="10"/>
</calcChain>
</file>

<file path=xl/sharedStrings.xml><?xml version="1.0" encoding="utf-8"?>
<sst xmlns="http://schemas.openxmlformats.org/spreadsheetml/2006/main" count="29349" uniqueCount="5190">
  <si>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</si>
  <si>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</si>
  <si>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</si>
  <si>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</si>
  <si>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</si>
  <si>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</si>
  <si>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</si>
  <si>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</si>
  <si>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</si>
  <si>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</si>
  <si>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</si>
  <si>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</si>
  <si>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</si>
  <si>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</si>
  <si>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</si>
  <si>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</si>
  <si>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</si>
  <si>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</si>
  <si>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</si>
  <si>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</si>
  <si>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</si>
  <si>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</si>
  <si>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</si>
  <si>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</si>
  <si>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</si>
  <si>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</si>
  <si>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</si>
  <si>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</si>
  <si>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</si>
  <si>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</si>
  <si>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</si>
  <si>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</si>
  <si>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</si>
  <si>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</si>
  <si>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</si>
  <si>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</si>
  <si>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</si>
  <si>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</si>
  <si>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</si>
  <si>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</si>
  <si>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</si>
  <si>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</si>
  <si>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</si>
  <si>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</si>
  <si>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</si>
  <si>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</si>
  <si>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</si>
  <si>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</si>
  <si>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</si>
  <si>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</si>
  <si>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</si>
  <si>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</si>
  <si>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</si>
  <si>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</si>
  <si>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</si>
  <si>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</si>
  <si>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</si>
  <si>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</si>
  <si>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</si>
  <si>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</si>
  <si>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</si>
  <si>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</si>
  <si>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</si>
  <si>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</si>
  <si>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</si>
  <si>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</si>
  <si>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</si>
  <si>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</si>
  <si>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</si>
  <si>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</si>
  <si>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</si>
  <si>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</si>
  <si>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</si>
  <si>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</si>
  <si>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</si>
  <si>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</si>
  <si>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</si>
  <si>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</si>
  <si>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</si>
  <si>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</si>
  <si>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</si>
  <si>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</si>
  <si>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</si>
  <si>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</si>
  <si>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</si>
  <si>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</si>
  <si>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</si>
  <si>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</si>
  <si>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</si>
  <si>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</si>
  <si>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</si>
  <si>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</si>
  <si>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</si>
  <si>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</si>
  <si>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</si>
  <si>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</si>
  <si>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</si>
  <si>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</si>
  <si>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</si>
  <si>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</si>
  <si>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</si>
  <si>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</si>
  <si>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</si>
  <si>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</si>
  <si>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</si>
  <si>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</si>
  <si>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</si>
  <si>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</si>
  <si>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</si>
  <si>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</si>
  <si>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</si>
  <si>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</si>
  <si>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</si>
  <si>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</si>
  <si>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</si>
  <si>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</si>
  <si>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</si>
  <si>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</si>
  <si>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</si>
  <si>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</si>
  <si>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</si>
  <si>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</si>
  <si>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</si>
  <si>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</si>
  <si>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</si>
  <si>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</si>
  <si>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</si>
  <si>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</si>
  <si>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</si>
  <si>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</si>
  <si>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</si>
  <si>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</si>
  <si>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</si>
  <si>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</si>
  <si>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</si>
  <si>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</si>
  <si>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</si>
  <si>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</si>
  <si>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</si>
  <si>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</si>
  <si>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</si>
  <si>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</si>
  <si>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</si>
  <si>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</si>
  <si>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</si>
  <si>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</si>
  <si>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</si>
  <si>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</si>
  <si>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</si>
  <si>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</si>
  <si>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</si>
  <si>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</si>
  <si>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</si>
  <si>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</si>
  <si>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</si>
  <si>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</si>
  <si>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</si>
  <si>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</si>
  <si>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</si>
  <si>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</si>
  <si>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</si>
  <si>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</si>
  <si>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</si>
  <si>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</si>
  <si>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</si>
  <si>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</si>
  <si>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</si>
  <si>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</si>
  <si>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</si>
  <si>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</si>
  <si>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</si>
  <si>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</si>
  <si>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</si>
  <si>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</si>
  <si>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</si>
  <si>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</si>
  <si>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</si>
  <si>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</si>
  <si>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</si>
  <si>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</si>
  <si>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</si>
  <si>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</si>
  <si>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</si>
  <si>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</si>
  <si>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</si>
  <si>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</si>
  <si>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</si>
  <si>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</si>
  <si>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</si>
  <si>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</si>
  <si>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</si>
  <si>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</si>
  <si>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</si>
  <si>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</si>
  <si>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</si>
  <si>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</si>
  <si>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</si>
  <si>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</si>
  <si>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</si>
  <si>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</si>
  <si>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</si>
  <si>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</si>
  <si>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</si>
  <si>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</si>
  <si>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</si>
  <si>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</si>
  <si>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</si>
  <si>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</si>
  <si>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</si>
  <si>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</si>
  <si>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</si>
  <si>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</si>
  <si>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</si>
  <si>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</si>
  <si>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</si>
  <si>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</si>
  <si>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</si>
  <si>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</si>
  <si>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</si>
  <si>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</si>
  <si>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</si>
  <si>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</si>
  <si>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</si>
  <si>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</si>
  <si>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</si>
  <si>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</si>
  <si>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</si>
  <si>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</si>
  <si>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</si>
  <si>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</si>
  <si>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</si>
  <si>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</si>
  <si>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</si>
  <si>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</si>
  <si>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</si>
  <si>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</si>
  <si>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</si>
  <si>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</si>
  <si>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</si>
  <si>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</si>
  <si>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</si>
  <si>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</si>
  <si>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</si>
  <si>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</si>
  <si>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</si>
  <si>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</si>
  <si>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</si>
  <si>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</si>
  <si>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</si>
  <si>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</si>
  <si>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</si>
  <si>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</si>
  <si>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</si>
  <si>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</si>
  <si>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</si>
  <si>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</si>
  <si>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</si>
  <si>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</si>
  <si>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</si>
  <si>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</si>
  <si>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</si>
  <si>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</si>
  <si>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</si>
  <si>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</si>
  <si>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</si>
  <si>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</si>
  <si>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</si>
  <si>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</si>
  <si>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</si>
  <si>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</si>
  <si>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</si>
  <si>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</si>
  <si>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</si>
  <si>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</si>
  <si>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</si>
  <si>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</si>
  <si>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</si>
  <si>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</si>
  <si>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</si>
  <si>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</si>
  <si>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</si>
  <si>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</si>
  <si>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</si>
  <si>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</si>
  <si>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</si>
  <si>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</si>
  <si>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</si>
  <si>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</si>
  <si>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</si>
  <si>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</si>
  <si>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</si>
  <si>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</si>
  <si>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</si>
  <si>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</si>
  <si>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</si>
  <si>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</si>
  <si>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</si>
  <si>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</si>
  <si>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</si>
  <si>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</si>
  <si>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</si>
  <si>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</si>
  <si>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</si>
  <si>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</si>
  <si>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</si>
  <si>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</si>
  <si>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</si>
  <si>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</si>
  <si>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</si>
  <si>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</si>
  <si>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</si>
  <si>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</si>
  <si>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</si>
  <si>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</si>
  <si>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</si>
  <si>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</si>
  <si>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</si>
  <si>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</si>
  <si>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</si>
  <si>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</si>
  <si>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</si>
  <si>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</si>
  <si>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</si>
  <si>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</si>
  <si>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</si>
  <si>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</si>
  <si>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</si>
  <si>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</si>
  <si>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</si>
  <si>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</si>
  <si>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</si>
  <si>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</si>
  <si>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</si>
  <si>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</si>
  <si>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</si>
  <si>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</si>
  <si>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</si>
  <si>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</si>
  <si>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</si>
  <si>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</si>
  <si>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</si>
  <si>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</si>
  <si>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</si>
  <si>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</si>
  <si>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</si>
  <si>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</si>
  <si>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</si>
  <si>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</si>
  <si>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</si>
  <si>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</si>
  <si>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</si>
  <si>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</si>
  <si>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</si>
  <si>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</si>
  <si>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</si>
  <si>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</si>
  <si>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</si>
  <si>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</si>
  <si>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</si>
  <si>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</si>
  <si>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</si>
  <si>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</si>
  <si>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</si>
  <si>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</si>
  <si>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</si>
  <si>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</si>
  <si>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</si>
  <si>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</si>
  <si>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</si>
  <si>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</si>
  <si>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</si>
  <si>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</si>
  <si>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</si>
  <si>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</si>
  <si>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</si>
  <si>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</si>
  <si>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</si>
  <si>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</si>
  <si>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</si>
  <si>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</si>
  <si>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</si>
  <si>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</si>
  <si>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</si>
  <si>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</si>
  <si>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</si>
  <si>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</si>
  <si>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</si>
  <si>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</si>
  <si>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</si>
  <si>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</si>
  <si>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</si>
  <si>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</si>
  <si>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</si>
  <si>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</si>
  <si>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</si>
  <si>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</si>
  <si>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</si>
  <si>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</si>
  <si>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</si>
  <si>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</si>
  <si>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</si>
  <si>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</si>
  <si>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</si>
  <si>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</si>
  <si>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</si>
  <si>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</si>
  <si>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</si>
  <si>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</si>
  <si>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</si>
  <si>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</si>
  <si>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</si>
  <si>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</si>
  <si>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</si>
  <si>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</si>
  <si>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</si>
  <si>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</si>
  <si>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</si>
  <si>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</si>
  <si>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</si>
  <si>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</si>
  <si>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</si>
  <si>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</si>
  <si>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</si>
  <si>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</si>
  <si>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</si>
  <si>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</si>
  <si>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</si>
  <si>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</si>
  <si>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</si>
  <si>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</si>
  <si>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</si>
  <si>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</si>
  <si>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</si>
  <si>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</si>
  <si>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</si>
  <si>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</si>
  <si>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</si>
  <si>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</si>
  <si>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</si>
  <si>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</si>
  <si>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</si>
  <si>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</si>
  <si>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</si>
  <si>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</si>
  <si>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</si>
  <si>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</si>
  <si>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</si>
  <si>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</si>
  <si>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</si>
  <si>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</si>
  <si>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</si>
  <si>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</si>
  <si>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</si>
  <si>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</si>
  <si>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</si>
  <si>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</si>
  <si>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</si>
  <si>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</si>
  <si>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</si>
  <si>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</si>
  <si>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</si>
  <si>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</si>
  <si>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</si>
  <si>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</si>
  <si>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</si>
  <si>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</si>
  <si>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</si>
  <si>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</si>
  <si>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</si>
  <si>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</si>
  <si>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</si>
  <si>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</si>
  <si>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</si>
  <si>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</si>
  <si>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</si>
  <si>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</si>
  <si>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</si>
  <si>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</si>
  <si>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</si>
  <si>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</si>
  <si>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</si>
  <si>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</si>
  <si>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</si>
  <si>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</si>
  <si>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</si>
  <si>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</si>
  <si>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</si>
  <si>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</si>
  <si>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</si>
  <si>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</si>
  <si>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</si>
  <si>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</si>
  <si>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</si>
  <si>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</si>
  <si>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</si>
  <si>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</si>
  <si>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</si>
  <si>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</si>
  <si>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</si>
  <si>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</si>
  <si>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</si>
  <si>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</si>
  <si>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</si>
  <si>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</si>
  <si>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</si>
  <si>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</si>
  <si>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</si>
  <si>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</si>
  <si>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</si>
  <si>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</si>
  <si>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</si>
  <si>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</si>
  <si>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</si>
  <si>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</si>
  <si>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</si>
  <si>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</si>
  <si>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</si>
  <si>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</si>
  <si>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</si>
  <si>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</si>
  <si>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</si>
  <si>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</si>
  <si>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</si>
  <si>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</si>
  <si>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</si>
  <si>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</si>
  <si>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</si>
  <si>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</si>
  <si>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</si>
  <si>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</si>
  <si>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</si>
  <si>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</si>
  <si>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</si>
  <si>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</si>
  <si>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</si>
  <si>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</si>
  <si>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</si>
  <si>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</si>
  <si>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</si>
  <si>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</si>
  <si>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</si>
  <si>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</si>
  <si>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</si>
  <si>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</si>
  <si>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</si>
  <si>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</si>
  <si>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</si>
  <si>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</si>
  <si>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</si>
  <si>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</si>
  <si>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</si>
  <si>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</si>
  <si>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</si>
  <si>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</si>
  <si>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</si>
  <si>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</si>
  <si>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</si>
  <si>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</si>
  <si>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</si>
  <si>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</si>
  <si>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</si>
  <si>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</si>
  <si>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</si>
  <si>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</si>
  <si>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</si>
  <si>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</si>
  <si>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</si>
  <si>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</si>
  <si>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</si>
  <si>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</si>
  <si>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</si>
  <si>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</si>
  <si>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</si>
  <si>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</si>
  <si>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</si>
  <si>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</si>
  <si>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</si>
  <si>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</si>
  <si>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</si>
  <si>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</si>
  <si>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</si>
  <si>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</si>
  <si>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</si>
  <si>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</si>
  <si>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</si>
  <si>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</si>
  <si>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</si>
  <si>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</si>
  <si>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</si>
  <si>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</si>
  <si>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</si>
  <si>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</si>
  <si>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</si>
  <si>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</si>
  <si>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</si>
  <si>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</si>
  <si>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</si>
  <si>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</si>
  <si>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</si>
  <si>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</si>
  <si>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</si>
  <si>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</si>
  <si>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</si>
  <si>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</si>
  <si>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</si>
  <si>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</si>
  <si>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</si>
  <si>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</si>
  <si>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</si>
  <si>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</si>
  <si>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</si>
  <si>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</si>
  <si>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</si>
  <si>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</si>
  <si>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</si>
  <si>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</si>
  <si>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</si>
  <si>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</si>
  <si>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</si>
  <si>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</si>
  <si>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</si>
  <si>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</si>
  <si>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</si>
  <si>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</si>
  <si>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</si>
  <si>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</si>
  <si>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</si>
  <si>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</si>
  <si>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</si>
  <si>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</si>
  <si>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</si>
  <si>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</si>
  <si>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</si>
  <si>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</si>
  <si>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</si>
  <si>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</si>
  <si>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</si>
  <si>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</si>
  <si>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</si>
  <si>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</si>
  <si>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</si>
  <si>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</si>
  <si>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</si>
  <si>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</si>
  <si>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</si>
  <si>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</si>
  <si>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</si>
  <si>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</si>
  <si>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</si>
  <si>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</si>
  <si>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</si>
  <si>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</si>
  <si>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</si>
  <si>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</si>
  <si>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</si>
  <si>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</si>
  <si>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</si>
  <si>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</si>
  <si>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</si>
  <si>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</si>
  <si>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</si>
  <si>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</si>
  <si>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</si>
  <si>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</si>
  <si>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</si>
  <si>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</si>
  <si>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</si>
  <si>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</si>
  <si>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</si>
  <si>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</si>
  <si>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</si>
  <si>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</si>
  <si>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</si>
  <si>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</si>
  <si>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</si>
  <si>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</si>
  <si>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</si>
  <si>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</si>
  <si>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</si>
  <si>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</si>
  <si>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</si>
  <si>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</si>
  <si>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</si>
  <si>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</si>
  <si>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</si>
  <si>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</si>
  <si>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</si>
  <si>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</si>
  <si>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</si>
  <si>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</si>
  <si>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</si>
  <si>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</si>
  <si>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</si>
  <si>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</si>
  <si>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</si>
  <si>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</si>
  <si>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</si>
  <si>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</si>
  <si>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</si>
  <si>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</si>
  <si>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</si>
  <si>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</si>
  <si>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</si>
  <si>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</si>
  <si>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</si>
  <si>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</si>
  <si>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</si>
  <si>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</si>
  <si>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</si>
  <si>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</si>
  <si>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</si>
  <si>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</si>
  <si>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</si>
  <si>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</si>
  <si>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</si>
  <si>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</si>
  <si>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</si>
  <si>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</si>
  <si>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</si>
  <si>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</si>
  <si>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</si>
  <si>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</si>
  <si>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</si>
  <si>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</si>
  <si>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</si>
  <si>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</si>
  <si>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</si>
  <si>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</si>
  <si>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</si>
  <si>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</si>
  <si>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</si>
  <si>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</si>
  <si>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</si>
  <si>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</si>
  <si>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</si>
  <si>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</si>
  <si>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</si>
  <si>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</si>
  <si>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</si>
  <si>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</si>
  <si>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</si>
  <si>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</si>
  <si>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</si>
  <si>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</si>
  <si>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</si>
  <si>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</si>
  <si>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</si>
  <si>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</si>
  <si>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</si>
  <si>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</si>
  <si>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</si>
  <si>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</si>
  <si>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</si>
  <si>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</si>
  <si>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</si>
  <si>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</si>
  <si>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</si>
  <si>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</si>
  <si>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</si>
  <si>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</si>
  <si>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</si>
  <si>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</si>
  <si>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</si>
  <si>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</si>
  <si>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</si>
  <si>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</si>
  <si>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</si>
  <si>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</si>
  <si>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</si>
  <si>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</si>
  <si>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</si>
  <si>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</si>
  <si>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</si>
  <si>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</si>
  <si>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</si>
  <si>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</si>
  <si>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</si>
  <si>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</si>
  <si>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</si>
  <si>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</si>
  <si>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</si>
  <si>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</si>
  <si>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</si>
  <si>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</si>
  <si>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</si>
  <si>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</si>
  <si>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</si>
  <si>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</si>
  <si>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</si>
  <si>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</si>
  <si>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</si>
  <si>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</si>
  <si>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</si>
  <si>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</si>
  <si>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</si>
  <si>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</si>
  <si>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</si>
  <si>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</si>
  <si>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</si>
  <si>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</si>
  <si>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</si>
  <si>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</si>
  <si>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</si>
  <si>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</si>
  <si>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</si>
  <si>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</si>
  <si>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</si>
  <si>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</si>
  <si>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</si>
  <si>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</si>
  <si>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</si>
  <si>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</si>
  <si>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</si>
  <si>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</si>
  <si>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</si>
  <si>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</si>
  <si>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</si>
  <si>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</si>
  <si>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</si>
  <si>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</si>
  <si>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</si>
  <si>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</si>
  <si>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</si>
  <si>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</si>
  <si>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</si>
  <si>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</si>
  <si>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</si>
  <si>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</si>
  <si>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</si>
  <si>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</si>
  <si>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</si>
  <si>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</si>
  <si>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</si>
  <si>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</si>
  <si>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</si>
  <si>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</si>
  <si>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</si>
  <si>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</si>
  <si>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</si>
  <si>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</si>
  <si>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</si>
  <si>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</si>
  <si>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</si>
  <si>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</si>
  <si>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</si>
  <si>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</si>
  <si>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</si>
  <si>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</si>
  <si>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</si>
  <si>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</si>
  <si>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</si>
  <si>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</si>
  <si>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</si>
  <si>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</si>
  <si>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</si>
  <si>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</si>
  <si>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</si>
  <si>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</si>
  <si>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</si>
  <si>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</si>
  <si>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</si>
  <si>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</si>
  <si>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</si>
  <si>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</si>
  <si>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</si>
  <si>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</si>
  <si>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</si>
  <si>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</si>
  <si>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</si>
  <si>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</si>
  <si>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</si>
  <si>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</si>
  <si>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</si>
  <si>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</si>
  <si>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</si>
  <si>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</si>
  <si>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</si>
  <si>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</si>
  <si>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</si>
  <si>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</si>
  <si>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</si>
  <si>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</si>
  <si>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</si>
  <si>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</si>
  <si>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</si>
  <si>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</si>
  <si>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</si>
  <si>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</si>
  <si>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</si>
  <si>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</si>
  <si>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</si>
  <si>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</si>
  <si>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</si>
  <si>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</si>
  <si>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</si>
  <si>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</si>
  <si>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</si>
  <si>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</si>
  <si>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</si>
  <si>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</si>
  <si>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</si>
  <si>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</si>
  <si>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</si>
  <si>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</si>
  <si>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</si>
  <si>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</si>
  <si>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</si>
  <si>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</si>
  <si>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</si>
  <si>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</si>
  <si>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</si>
  <si>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</si>
  <si>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</si>
  <si>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</si>
  <si>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</si>
  <si>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</si>
  <si>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</si>
  <si>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</si>
  <si>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</si>
  <si>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</si>
  <si>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</si>
  <si>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</si>
  <si>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</si>
  <si>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</si>
  <si>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</si>
  <si>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</si>
  <si>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</si>
  <si>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</si>
  <si>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</si>
  <si>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</si>
  <si>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</si>
  <si>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</si>
  <si>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</si>
  <si>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</si>
  <si>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</si>
  <si>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</si>
  <si>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</si>
  <si>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</si>
  <si>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</si>
  <si>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</si>
  <si>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</si>
  <si>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</si>
  <si>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</si>
  <si>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</si>
  <si>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</si>
  <si>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</si>
  <si>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</si>
  <si>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</si>
  <si>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</si>
  <si>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</si>
  <si>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</si>
  <si>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</si>
  <si>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</si>
  <si>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</si>
  <si>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</si>
  <si>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</si>
  <si>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</si>
  <si>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</si>
  <si>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</si>
  <si>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</si>
  <si>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</si>
  <si>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</si>
  <si>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</si>
  <si>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</si>
  <si>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</si>
  <si>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</si>
  <si>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</si>
  <si>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</si>
  <si>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</si>
  <si>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</si>
  <si>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</si>
  <si>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</si>
  <si>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</si>
  <si>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</si>
  <si>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</si>
  <si>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</si>
  <si>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</si>
  <si>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</si>
  <si>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</si>
  <si>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</si>
  <si>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</si>
  <si>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</si>
  <si>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</si>
  <si>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</si>
  <si>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</si>
  <si>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</si>
  <si>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</si>
  <si>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</si>
  <si>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</si>
  <si>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</si>
  <si>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</si>
  <si>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</si>
  <si>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</si>
  <si>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</si>
  <si>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</si>
  <si>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</si>
  <si>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</si>
  <si>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</si>
  <si>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</si>
  <si>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</si>
  <si>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</si>
  <si>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</si>
  <si>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</si>
  <si>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</si>
  <si>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</si>
  <si>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</si>
  <si>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</si>
  <si>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</si>
  <si>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</si>
  <si>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</si>
  <si>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</si>
  <si>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</si>
  <si>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</si>
  <si>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</si>
  <si>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</si>
  <si>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</si>
  <si>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</si>
  <si>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</si>
  <si>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</si>
  <si>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</si>
  <si>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</si>
  <si>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</si>
  <si>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</si>
  <si>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</si>
  <si>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</si>
  <si>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</si>
  <si>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</si>
  <si>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</si>
  <si>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</si>
  <si>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</si>
  <si>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</si>
  <si>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</si>
  <si>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</si>
  <si>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</si>
  <si>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</si>
  <si>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</si>
  <si>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</si>
  <si>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</si>
  <si>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</si>
  <si>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</si>
  <si>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</si>
  <si>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</si>
  <si>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</si>
  <si>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</si>
  <si>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</si>
  <si>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</si>
  <si>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</si>
  <si>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</si>
  <si>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</si>
  <si>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</si>
  <si>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</si>
  <si>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</si>
  <si>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</si>
  <si>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</si>
  <si>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</si>
  <si>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</si>
  <si>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</si>
  <si>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</si>
  <si>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</si>
  <si>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</si>
  <si>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</si>
  <si>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</si>
  <si>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</si>
  <si>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</si>
  <si>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</si>
  <si>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</si>
  <si>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</si>
  <si>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</si>
  <si>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</si>
  <si>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</si>
  <si>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</si>
  <si>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</si>
  <si>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</si>
  <si>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</si>
  <si>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</si>
  <si>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</si>
  <si>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</si>
  <si>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</si>
  <si>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</si>
  <si>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</si>
  <si>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</si>
  <si>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</si>
  <si>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</si>
  <si>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</si>
  <si>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</si>
  <si>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</si>
  <si>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</si>
  <si>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</si>
  <si>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</si>
  <si>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</si>
  <si>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</si>
  <si>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</si>
  <si>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</si>
  <si>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</si>
  <si>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</si>
  <si>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</si>
  <si>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</si>
  <si>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</si>
  <si>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</si>
  <si>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</si>
  <si>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</si>
  <si>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</si>
  <si>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</si>
  <si>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</si>
  <si>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</si>
  <si>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</si>
  <si>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</si>
  <si>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</si>
  <si>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</si>
  <si>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</si>
  <si>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</si>
  <si>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</si>
  <si>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</si>
  <si>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</si>
  <si>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</si>
  <si>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</si>
  <si>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</si>
  <si>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</si>
  <si>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</si>
  <si>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</si>
  <si>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</si>
  <si>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</si>
  <si>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</si>
  <si>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</si>
  <si>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</si>
  <si>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</si>
  <si>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</si>
  <si>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</si>
  <si>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</si>
  <si>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</si>
  <si>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</si>
  <si>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</si>
  <si>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</si>
  <si>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</si>
  <si>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</si>
  <si>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</si>
  <si>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</si>
  <si>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</si>
  <si>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</si>
  <si>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</si>
  <si>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</si>
  <si>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</si>
  <si>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</si>
  <si>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</si>
  <si>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</si>
  <si>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</si>
  <si>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</si>
  <si>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</si>
  <si>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</si>
  <si>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</si>
  <si>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</si>
  <si>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</si>
  <si>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</si>
  <si>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</si>
  <si>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</si>
  <si>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</si>
  <si>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</si>
  <si>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</si>
  <si>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</si>
  <si>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</si>
  <si>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</si>
  <si>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</si>
  <si>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</si>
  <si>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</si>
  <si>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</si>
  <si>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</si>
  <si>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</si>
  <si>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</si>
  <si>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</si>
  <si>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</si>
  <si>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</si>
  <si>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</si>
  <si>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</si>
  <si>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</si>
  <si>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</si>
  <si>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</si>
  <si>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</si>
  <si>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</si>
  <si>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</si>
  <si>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</si>
  <si>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</si>
  <si>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</si>
  <si>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</si>
  <si>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</si>
  <si>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</si>
  <si>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</si>
  <si>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</si>
  <si>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</si>
  <si>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</si>
  <si>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</si>
  <si>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</si>
  <si>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</si>
  <si>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</si>
  <si>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</si>
  <si>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</si>
  <si>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</si>
  <si>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</si>
  <si>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</si>
  <si>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</si>
  <si>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</si>
  <si>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</si>
  <si>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</si>
  <si>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</si>
  <si>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</si>
  <si>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</si>
  <si>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</si>
  <si>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</si>
  <si>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</si>
  <si>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</si>
  <si>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</si>
  <si>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</si>
  <si>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</si>
  <si>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</si>
  <si>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</si>
  <si>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</si>
  <si>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</si>
  <si>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</si>
  <si>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</si>
  <si>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</si>
  <si>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</si>
  <si>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</si>
  <si>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</si>
  <si>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</si>
  <si>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</si>
  <si>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</si>
  <si>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</si>
  <si>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</si>
  <si>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</si>
  <si>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</si>
  <si>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</si>
  <si>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</si>
  <si>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</si>
  <si>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</si>
  <si>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</si>
  <si>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</si>
  <si>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</si>
  <si>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</si>
  <si>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</si>
  <si>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</si>
  <si>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</si>
  <si>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</si>
  <si>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</si>
  <si>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</si>
  <si>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</si>
  <si>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</si>
  <si>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</si>
  <si>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</si>
  <si>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</si>
  <si>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</si>
  <si>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</si>
  <si>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</si>
  <si>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</si>
  <si>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</si>
  <si>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</si>
  <si>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</si>
  <si>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</si>
  <si>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</si>
  <si>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</si>
  <si>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</si>
  <si>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</si>
  <si>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</si>
  <si>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</si>
  <si>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</si>
  <si>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</si>
  <si>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</si>
  <si>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</si>
  <si>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</si>
  <si>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</si>
  <si>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</si>
  <si>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</si>
  <si>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</si>
  <si>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</si>
  <si>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</si>
  <si>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</si>
  <si>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</si>
  <si>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</si>
  <si>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</si>
  <si>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</si>
  <si>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</si>
  <si>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</si>
  <si>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</si>
  <si>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</si>
  <si>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</si>
  <si>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</si>
  <si>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</si>
  <si>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</si>
  <si>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</si>
  <si>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</si>
  <si>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</si>
  <si>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</si>
  <si>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</si>
  <si>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</si>
  <si>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</si>
  <si>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</si>
  <si>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</si>
  <si>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</si>
  <si>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</si>
  <si>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</si>
  <si>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</si>
  <si>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</si>
  <si>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</si>
  <si>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</si>
  <si>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</si>
  <si>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</si>
  <si>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</si>
  <si>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</si>
  <si>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</si>
  <si>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</si>
  <si>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</si>
  <si>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</si>
  <si>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</si>
  <si>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</si>
  <si>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</si>
  <si>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</si>
  <si>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</si>
  <si>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</si>
  <si>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</si>
  <si>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</si>
  <si>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</si>
  <si>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</si>
  <si>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</si>
  <si>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</si>
  <si>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</si>
  <si>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</si>
  <si>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</si>
  <si>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</si>
  <si>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</si>
  <si>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</si>
  <si>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</si>
  <si>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</si>
  <si>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</si>
  <si>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</si>
  <si>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</si>
  <si>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</si>
  <si>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</si>
  <si>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</si>
  <si>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</si>
  <si>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</si>
  <si>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</si>
  <si>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</si>
  <si>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</si>
  <si>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</si>
  <si>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</si>
  <si>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</si>
  <si>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</si>
  <si>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</si>
  <si>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</si>
  <si>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</si>
  <si>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</si>
  <si>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</si>
  <si>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</si>
  <si>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</si>
  <si>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</si>
  <si>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</si>
  <si>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</si>
  <si>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</si>
  <si>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</si>
  <si>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</si>
  <si>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</si>
  <si>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</si>
  <si>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</si>
  <si>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</si>
  <si>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</si>
  <si>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</si>
  <si>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</si>
  <si>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</si>
  <si>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</si>
  <si>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</si>
  <si>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</si>
  <si>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</si>
  <si>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</si>
  <si>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</si>
  <si>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</si>
  <si>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</si>
  <si>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</si>
  <si>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</si>
  <si>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</si>
  <si>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</si>
  <si>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</si>
  <si>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</si>
  <si>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</si>
  <si>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</si>
  <si>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</si>
  <si>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</si>
  <si>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</si>
  <si>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</si>
  <si>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</si>
  <si>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</si>
  <si>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</si>
  <si>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</si>
  <si>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</si>
  <si>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</si>
  <si>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</si>
  <si>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</si>
  <si>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</si>
  <si>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</si>
  <si>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</si>
  <si>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</si>
  <si>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</si>
  <si>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</si>
  <si>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</si>
  <si>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</si>
  <si>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</si>
  <si>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</si>
  <si>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</si>
  <si>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</si>
  <si>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</si>
  <si>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</si>
  <si>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</si>
  <si>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</si>
  <si>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</si>
  <si>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</si>
  <si>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</si>
  <si>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</si>
  <si>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</si>
  <si>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</si>
  <si>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</si>
  <si>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</si>
  <si>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</si>
  <si>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</si>
  <si>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</si>
  <si>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</si>
  <si>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</si>
  <si>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</si>
  <si>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</si>
  <si>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</si>
  <si>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</si>
  <si>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</si>
  <si>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</si>
  <si>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</si>
  <si>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</si>
  <si>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</si>
  <si>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</si>
  <si>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</si>
  <si>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</si>
  <si>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</si>
  <si>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</si>
  <si>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</si>
  <si>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</si>
  <si>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</si>
  <si>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</si>
  <si>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</si>
  <si>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</si>
  <si>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</si>
  <si>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</si>
  <si>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</si>
  <si>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</si>
  <si>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</si>
  <si>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</si>
  <si>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</si>
  <si>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</si>
  <si>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</si>
  <si>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</si>
  <si>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</si>
  <si>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</si>
  <si>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</si>
  <si>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</si>
  <si>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</si>
  <si>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</si>
  <si>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</si>
  <si>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</si>
  <si>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</si>
  <si>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</si>
  <si>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</si>
  <si>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</si>
  <si>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</si>
  <si>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</si>
  <si>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</si>
  <si>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</si>
  <si>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</si>
  <si>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</si>
  <si>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</si>
  <si>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</si>
  <si>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</si>
  <si>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</si>
  <si>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</si>
  <si>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</si>
  <si>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</si>
  <si>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</si>
  <si>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</si>
  <si>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</si>
  <si>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</si>
  <si>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</si>
  <si>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</si>
  <si>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</si>
  <si>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</si>
  <si>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</si>
  <si>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</si>
  <si>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</si>
  <si>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</si>
  <si>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</si>
  <si>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</si>
  <si>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</si>
  <si>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</si>
  <si>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</si>
  <si>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</si>
  <si>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</si>
  <si>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</si>
  <si>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</si>
  <si>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</si>
  <si>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</si>
  <si>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</si>
  <si>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</si>
  <si>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</si>
  <si>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</si>
  <si>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</si>
  <si>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</si>
  <si>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</si>
  <si>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</si>
  <si>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</si>
  <si>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</si>
  <si>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</si>
  <si>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</si>
  <si>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</si>
  <si>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</si>
  <si>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</si>
  <si>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</si>
  <si>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</si>
  <si>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</si>
  <si>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</si>
  <si>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</si>
  <si>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</si>
  <si>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</si>
  <si>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</si>
  <si>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</si>
  <si>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</si>
  <si>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</si>
  <si>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</si>
  <si>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</si>
  <si>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</si>
  <si>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</si>
  <si>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</si>
  <si>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</si>
  <si>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</si>
  <si>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</si>
  <si>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</si>
  <si>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</si>
  <si>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</si>
  <si>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</si>
  <si>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</si>
  <si>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</si>
  <si>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</si>
  <si>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</si>
  <si>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</si>
  <si>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</si>
  <si>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</si>
  <si>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</si>
  <si>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</si>
  <si>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</si>
  <si>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</si>
  <si>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</si>
  <si>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</si>
  <si>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</si>
  <si>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</si>
  <si>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</si>
  <si>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</si>
  <si>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</si>
  <si>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</si>
  <si>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</si>
  <si>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</si>
  <si>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</si>
  <si>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</si>
  <si>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</si>
  <si>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</si>
  <si>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</si>
  <si>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</si>
  <si>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</si>
  <si>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</si>
  <si>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</si>
  <si>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</si>
  <si>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</si>
  <si>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</si>
  <si>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</si>
  <si>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</si>
  <si>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</si>
  <si>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</si>
  <si>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</si>
  <si>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</si>
  <si>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</si>
  <si>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</si>
  <si>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</si>
  <si>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</si>
  <si>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</si>
  <si>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</si>
  <si>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</si>
  <si>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</si>
  <si>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</si>
  <si>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</si>
  <si>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</si>
  <si>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</si>
  <si>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</si>
  <si>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</si>
  <si>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</si>
  <si>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</si>
  <si>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</si>
  <si>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</si>
  <si>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</si>
  <si>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</si>
  <si>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</si>
  <si>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</si>
  <si>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</si>
  <si>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</si>
  <si>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</si>
  <si>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</si>
  <si>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</si>
  <si>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</si>
  <si>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</si>
  <si>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</si>
  <si>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</si>
  <si>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</si>
  <si>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</si>
  <si>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</si>
  <si>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</si>
  <si>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</si>
  <si>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</si>
  <si>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</si>
  <si>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</si>
  <si>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</si>
  <si>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</si>
  <si>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</si>
  <si>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</si>
  <si>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</si>
  <si>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</si>
  <si>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</si>
  <si>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</si>
  <si>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</si>
  <si>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</si>
  <si>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</si>
  <si>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</si>
  <si>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</si>
  <si>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</si>
  <si>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</si>
  <si>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</si>
  <si>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</si>
  <si>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</si>
  <si>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</si>
  <si>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</si>
  <si>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</si>
  <si>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</si>
  <si>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</si>
  <si>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</si>
  <si>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</si>
  <si>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</si>
  <si>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</si>
  <si>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</si>
  <si>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</si>
  <si>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</si>
  <si>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</si>
  <si>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</si>
  <si>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</si>
  <si>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</si>
  <si>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</si>
  <si>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</si>
  <si>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</si>
  <si>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</si>
  <si>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</si>
  <si>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</si>
  <si>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</si>
  <si>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</si>
  <si>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</si>
  <si>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</si>
  <si>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</si>
  <si>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</si>
  <si>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</si>
  <si>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</si>
  <si>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</si>
  <si>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</si>
  <si>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</si>
  <si>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</si>
  <si>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</si>
  <si>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</si>
  <si>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</si>
  <si>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</si>
  <si>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</si>
  <si>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</si>
  <si>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</si>
  <si>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</si>
  <si>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</si>
  <si>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</si>
  <si>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</si>
  <si>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</si>
  <si>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</si>
  <si>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</si>
  <si>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</si>
  <si>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</si>
  <si>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</si>
  <si>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</si>
  <si>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</si>
  <si>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</si>
  <si>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</si>
  <si>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</si>
  <si>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</si>
  <si>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</si>
  <si>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</si>
  <si>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</si>
  <si>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</si>
  <si>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</si>
  <si>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</si>
  <si>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</si>
  <si>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</si>
  <si>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</si>
  <si>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</si>
  <si>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</si>
  <si>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</si>
  <si>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</si>
  <si>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</si>
  <si>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</si>
  <si>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</si>
  <si>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</si>
  <si>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</si>
  <si>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</si>
  <si>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</si>
  <si>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</si>
  <si>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</si>
  <si>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</si>
  <si>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</si>
  <si>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</si>
  <si>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</si>
  <si>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</si>
  <si>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</si>
  <si>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</si>
  <si>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</si>
  <si>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</si>
  <si>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</si>
  <si>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</si>
  <si>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</si>
  <si>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</si>
  <si>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</si>
  <si>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</si>
  <si>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</si>
  <si>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</si>
  <si>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</si>
  <si>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</si>
  <si>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</si>
  <si>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</si>
  <si>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</si>
  <si>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</si>
  <si>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</si>
  <si>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</si>
  <si>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</si>
  <si>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</si>
  <si>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</si>
  <si>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</si>
  <si>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</si>
  <si>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</si>
  <si>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</si>
  <si>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</si>
  <si>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</si>
  <si>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</si>
  <si>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</si>
  <si>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</si>
  <si>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</si>
  <si>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</si>
  <si>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</si>
  <si>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</si>
  <si>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</si>
  <si>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</si>
  <si>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</si>
  <si>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</si>
  <si>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</si>
  <si>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</si>
  <si>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</si>
  <si>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</si>
  <si>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</si>
  <si>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</si>
  <si>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</si>
  <si>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</si>
  <si>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</si>
  <si>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</si>
  <si>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</si>
  <si>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</si>
  <si>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</si>
  <si>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</si>
  <si>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</si>
  <si>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</si>
  <si>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</si>
  <si>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</si>
  <si>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</si>
  <si>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</si>
  <si>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</si>
  <si>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</si>
  <si>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</si>
  <si>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</si>
  <si>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</si>
  <si>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</si>
  <si>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</si>
  <si>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</si>
  <si>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</si>
  <si>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</si>
  <si>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</si>
  <si>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</si>
  <si>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</si>
  <si>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</si>
  <si>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</si>
  <si>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</si>
  <si>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</si>
  <si>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</si>
  <si>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</si>
  <si>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</si>
  <si>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</si>
  <si>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</si>
  <si>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</si>
  <si>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</si>
  <si>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</si>
  <si>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</si>
  <si>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</si>
  <si>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</si>
  <si>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</si>
  <si>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</si>
  <si>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</si>
  <si>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</si>
  <si>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</si>
  <si>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</si>
  <si>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</si>
  <si>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</si>
  <si>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</si>
  <si>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</si>
  <si>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</si>
  <si>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</si>
  <si>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</si>
  <si>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</si>
  <si>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</si>
  <si>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</si>
  <si>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</si>
  <si>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</si>
  <si>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</si>
  <si>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</si>
  <si>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</si>
  <si>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</si>
  <si>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</si>
  <si>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</si>
  <si>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</si>
  <si>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</si>
  <si>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</si>
  <si>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</si>
  <si>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</si>
  <si>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</si>
  <si>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</si>
  <si>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</si>
  <si>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</si>
  <si>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</si>
  <si>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</si>
  <si>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</si>
  <si>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</si>
  <si>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</si>
  <si>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</si>
  <si>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</si>
  <si>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</si>
  <si>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</si>
  <si>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</si>
  <si>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</si>
  <si>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</si>
  <si>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</si>
  <si>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</si>
  <si>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</si>
  <si>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</si>
  <si>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</si>
  <si>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</si>
  <si>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</si>
  <si>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</si>
  <si>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</si>
  <si>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</si>
  <si>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</si>
  <si>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</si>
  <si>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</si>
  <si>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</si>
  <si>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</si>
  <si>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</si>
  <si>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</si>
  <si>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</si>
  <si>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</si>
  <si>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</si>
  <si>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</si>
  <si>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</si>
  <si>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</si>
  <si>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</si>
  <si>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</si>
  <si>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</si>
  <si>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</si>
  <si>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</si>
  <si>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</si>
  <si>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</si>
  <si>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</si>
  <si>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</si>
  <si>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</si>
  <si>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</si>
  <si>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</si>
  <si>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</si>
  <si>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</si>
  <si>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</si>
  <si>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</si>
  <si>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</si>
  <si>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</si>
  <si>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</si>
  <si>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</si>
  <si>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</si>
  <si>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</si>
  <si>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</si>
  <si>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</si>
  <si>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</si>
  <si>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</si>
  <si>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</si>
  <si>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</si>
  <si>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</si>
  <si>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</si>
  <si>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</si>
  <si>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</si>
  <si>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</si>
  <si>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</si>
  <si>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</si>
  <si>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</si>
  <si>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</si>
  <si>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</si>
  <si>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</si>
  <si>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</si>
  <si>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</si>
  <si>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</si>
  <si>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</si>
  <si>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</si>
  <si>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</si>
  <si>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</si>
  <si>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</si>
  <si>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</si>
  <si>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</si>
  <si>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</si>
  <si>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</si>
  <si>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</si>
  <si>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</si>
  <si>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</si>
  <si>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</si>
  <si>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</si>
  <si>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</si>
  <si>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</si>
  <si>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</si>
  <si>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</si>
  <si>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</si>
  <si>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</si>
  <si>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</si>
  <si>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</si>
  <si>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</si>
  <si>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</si>
  <si>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</si>
  <si>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</si>
  <si>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</si>
  <si>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</si>
  <si>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</si>
  <si>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</si>
  <si>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</si>
  <si>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</si>
  <si>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</si>
  <si>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</si>
  <si>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</si>
  <si>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</si>
  <si>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</si>
  <si>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</si>
  <si>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</si>
  <si>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</si>
  <si>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</si>
  <si>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</si>
  <si>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</si>
  <si>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</si>
  <si>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</si>
  <si>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</si>
  <si>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</si>
  <si>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</si>
  <si>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</si>
  <si>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</si>
  <si>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</si>
  <si>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</si>
  <si>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</si>
  <si>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</si>
  <si>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</si>
  <si>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</si>
  <si>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</si>
  <si>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</si>
  <si>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</si>
  <si>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</si>
  <si>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</si>
  <si>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</si>
  <si>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</si>
  <si>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</si>
  <si>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</si>
  <si>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</si>
  <si>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</si>
  <si>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</si>
  <si>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</si>
  <si>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</si>
  <si>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</si>
  <si>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</si>
  <si>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</si>
  <si>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</si>
  <si>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</si>
  <si>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</si>
  <si>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</si>
  <si>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</si>
  <si>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</si>
  <si>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</si>
  <si>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</si>
  <si>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</si>
  <si>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</si>
  <si>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</si>
  <si>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</si>
  <si>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</si>
  <si>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</si>
  <si>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</si>
  <si>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</si>
  <si>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</si>
  <si>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</si>
  <si>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</si>
  <si>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</si>
  <si>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</si>
  <si>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</si>
  <si>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</si>
  <si>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</si>
  <si>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</si>
  <si>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</si>
  <si>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</si>
  <si>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</si>
  <si>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</si>
  <si>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</si>
  <si>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</si>
  <si>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</si>
  <si>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</si>
  <si>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</si>
  <si>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</si>
  <si>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</si>
  <si>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</si>
  <si>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</si>
  <si>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</si>
  <si>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</si>
  <si>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</si>
  <si>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</si>
  <si>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</si>
  <si>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</si>
  <si>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</si>
  <si>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</si>
  <si>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</si>
  <si>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</si>
  <si>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</si>
  <si>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</si>
  <si>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</si>
  <si>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</si>
  <si>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</si>
  <si>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</si>
  <si>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</si>
  <si>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</si>
  <si>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</si>
  <si>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</si>
  <si>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</si>
  <si>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</si>
  <si>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</si>
  <si>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</si>
  <si>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</si>
  <si>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</si>
  <si>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</si>
  <si>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</si>
  <si>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</si>
  <si>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</si>
  <si>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</si>
  <si>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</si>
  <si>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</si>
  <si>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</si>
  <si>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</si>
  <si>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</si>
  <si>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</si>
  <si>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</si>
  <si>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</si>
  <si>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</si>
  <si>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</si>
  <si>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</si>
  <si>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</si>
  <si>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</si>
  <si>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</si>
  <si>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</si>
  <si>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</si>
  <si>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</si>
  <si>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</si>
  <si>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</si>
  <si>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</si>
  <si>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</si>
  <si>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</si>
  <si>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</si>
  <si>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</si>
  <si>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</si>
  <si>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</si>
  <si>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</si>
  <si>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</si>
  <si>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</si>
  <si>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</si>
  <si>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</si>
  <si>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</si>
  <si>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</si>
  <si>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</si>
  <si>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</si>
  <si>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</si>
  <si>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</si>
  <si>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</si>
  <si>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</si>
  <si>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</si>
  <si>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</si>
  <si>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</si>
  <si>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</si>
  <si>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</si>
  <si>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</si>
  <si>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</si>
  <si>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</si>
  <si>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</si>
  <si>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</si>
  <si>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</si>
  <si>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</si>
  <si>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</si>
  <si>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</si>
  <si>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</si>
  <si>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</si>
  <si>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</si>
  <si>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</si>
  <si>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</si>
  <si>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</si>
  <si>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</si>
  <si>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</si>
  <si>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</si>
  <si>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</si>
  <si>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</si>
  <si>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</si>
  <si>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</si>
  <si>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</si>
  <si>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</si>
  <si>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</si>
  <si>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</si>
  <si>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</si>
  <si>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</si>
  <si>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</si>
  <si>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</si>
  <si>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</si>
  <si>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</si>
  <si>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</si>
  <si>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</si>
  <si>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</si>
  <si>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</si>
  <si>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</si>
  <si>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</si>
  <si>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</si>
  <si>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</si>
  <si>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</si>
  <si>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</si>
  <si>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</si>
  <si>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</si>
  <si>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</si>
  <si>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</si>
  <si>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</si>
  <si>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</si>
  <si>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</si>
  <si>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</si>
  <si>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</si>
  <si>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</si>
  <si>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</si>
  <si>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</si>
  <si>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</si>
  <si>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</si>
  <si>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</si>
  <si>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</si>
  <si>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</si>
  <si>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</si>
  <si>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</si>
  <si>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</si>
  <si>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</si>
  <si>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</si>
  <si>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</si>
  <si>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</si>
  <si>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</si>
  <si>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</si>
  <si>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</si>
  <si>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</si>
  <si>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</si>
  <si>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</si>
  <si>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</si>
  <si>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</si>
  <si>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</si>
  <si>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</si>
  <si>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</si>
  <si>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</si>
  <si>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</si>
  <si>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</si>
  <si>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</si>
  <si>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</si>
  <si>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</si>
  <si>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</si>
  <si>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</si>
  <si>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</si>
  <si>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</si>
  <si>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</si>
  <si>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</si>
  <si>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</si>
  <si>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</si>
  <si>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</si>
  <si>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</si>
  <si>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</si>
  <si>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</si>
  <si>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</si>
  <si>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</si>
  <si>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</si>
  <si>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</si>
  <si>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</si>
  <si>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</si>
  <si>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</si>
  <si>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</si>
  <si>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</si>
  <si>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</si>
  <si>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</si>
  <si>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</si>
  <si>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</si>
  <si>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</si>
  <si>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</si>
  <si>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</si>
  <si>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</si>
  <si>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</si>
  <si>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</si>
  <si>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</si>
  <si>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</si>
  <si>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</si>
  <si>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</si>
  <si>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</si>
  <si>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</si>
  <si>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</si>
  <si>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</si>
  <si>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</si>
  <si>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</si>
  <si>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</si>
  <si>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</si>
  <si>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</si>
  <si>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</si>
  <si>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</si>
  <si>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</si>
  <si>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</si>
  <si>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</si>
  <si>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</si>
  <si>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</si>
  <si>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</si>
  <si>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</si>
  <si>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</si>
  <si>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</si>
  <si>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</si>
  <si>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</si>
  <si>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</si>
  <si>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</si>
  <si>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</si>
  <si>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</si>
  <si>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</si>
  <si>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</si>
  <si>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</si>
  <si>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</si>
  <si>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</si>
  <si>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</si>
  <si>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</si>
  <si>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</si>
  <si>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</si>
  <si>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</si>
  <si>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</si>
  <si>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</si>
  <si>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</si>
  <si>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</si>
  <si>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</si>
  <si>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</si>
  <si>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</si>
  <si>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</si>
  <si>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</si>
  <si>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</si>
  <si>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</si>
  <si>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</si>
  <si>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</si>
  <si>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</si>
  <si>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</si>
  <si>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</si>
  <si>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</si>
  <si>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</si>
  <si>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</si>
  <si>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</si>
  <si>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</si>
  <si>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</si>
  <si>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</si>
  <si>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</si>
  <si>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</si>
  <si>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</si>
  <si>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</si>
  <si>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</si>
  <si>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</si>
  <si>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</si>
  <si>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</si>
  <si>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</si>
  <si>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</si>
  <si>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</si>
  <si>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</si>
  <si>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</si>
  <si>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</si>
  <si>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</si>
  <si>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</si>
  <si>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</si>
  <si>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</si>
  <si>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</si>
  <si>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</si>
  <si>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</si>
  <si>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</si>
  <si>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</si>
  <si>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</si>
  <si>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</si>
  <si>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</si>
  <si>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</si>
  <si>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</si>
  <si>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</si>
  <si>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</si>
  <si>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</si>
  <si>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</si>
  <si>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</si>
  <si>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</si>
  <si>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</si>
  <si>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</si>
  <si>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</si>
  <si>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</si>
  <si>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</si>
  <si>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</si>
  <si>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</si>
  <si>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</si>
  <si>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</si>
  <si>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</si>
  <si>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</si>
  <si>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</si>
  <si>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</si>
  <si>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</si>
  <si>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</si>
  <si>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</si>
  <si>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</si>
  <si>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</si>
  <si>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</si>
  <si>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</si>
  <si>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</si>
  <si>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</si>
  <si>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</si>
  <si>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</si>
  <si>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</si>
  <si>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</si>
  <si>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</si>
  <si>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</si>
  <si>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</si>
  <si>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</si>
  <si>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</si>
  <si>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</si>
  <si>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</si>
  <si>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</si>
  <si>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</si>
  <si>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</si>
  <si>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</si>
  <si>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</si>
  <si>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</si>
  <si>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</si>
  <si>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</si>
  <si>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</si>
  <si>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</si>
  <si>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</si>
  <si>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</si>
  <si>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</si>
  <si>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</si>
  <si>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</si>
  <si>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</si>
  <si>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</si>
  <si>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</si>
  <si>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</si>
  <si>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</si>
  <si>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</si>
  <si>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</si>
  <si>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</si>
  <si>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</si>
  <si>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</si>
  <si>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</si>
  <si>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</si>
  <si>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</si>
  <si>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</si>
  <si>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</si>
  <si>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</si>
  <si>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</si>
  <si>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</si>
  <si>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</si>
  <si>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</si>
  <si>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</si>
  <si>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</si>
  <si>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</si>
  <si>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</si>
  <si>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</si>
  <si>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</si>
  <si>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</si>
  <si>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</si>
  <si>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</si>
  <si>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</si>
  <si>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</si>
  <si>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</si>
  <si>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</si>
  <si>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</si>
  <si>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</si>
  <si>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</si>
  <si>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</si>
  <si>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</si>
  <si>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</si>
  <si>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</si>
  <si>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</si>
  <si>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</si>
  <si>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</si>
  <si>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</si>
  <si>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</si>
  <si>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</si>
  <si>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</si>
  <si>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</si>
  <si>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</si>
  <si>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</si>
  <si>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</si>
  <si>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</si>
  <si>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</si>
  <si>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</si>
  <si>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</si>
  <si>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</si>
  <si>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</si>
  <si>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</si>
  <si>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</si>
  <si>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</si>
  <si>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</si>
  <si>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</si>
  <si>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</si>
  <si>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</si>
  <si>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</si>
  <si>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</si>
  <si>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</si>
  <si>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</si>
  <si>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</si>
  <si>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</si>
  <si>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</si>
  <si>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</si>
  <si>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</si>
  <si>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</si>
  <si>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</si>
  <si>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</si>
  <si>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</si>
  <si>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</si>
  <si>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</si>
  <si>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</si>
  <si>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</si>
  <si>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</si>
  <si>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</si>
  <si>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</si>
  <si>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</si>
  <si>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</si>
  <si>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</si>
  <si>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</si>
  <si>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</si>
  <si>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</si>
  <si>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</si>
  <si>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</si>
  <si>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</si>
  <si>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</si>
  <si>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</si>
  <si>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</si>
  <si>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</si>
  <si>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</si>
  <si>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</si>
  <si>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</si>
  <si>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</si>
  <si>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</si>
  <si>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</si>
  <si>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</si>
  <si>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</si>
  <si>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</si>
  <si>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</si>
  <si>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</si>
  <si>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</si>
  <si>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</si>
  <si>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</si>
  <si>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</si>
  <si>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</si>
  <si>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</si>
  <si>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</si>
  <si>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</si>
  <si>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</si>
  <si>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</si>
  <si>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</si>
  <si>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</si>
  <si>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</si>
  <si>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</si>
  <si>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</si>
  <si>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</si>
  <si>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</si>
  <si>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</si>
  <si>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</si>
  <si>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</si>
  <si>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</si>
  <si>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</si>
  <si>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</si>
  <si>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</si>
  <si>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</si>
  <si>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</si>
  <si>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</si>
  <si>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</si>
  <si>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</si>
  <si>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</si>
  <si>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</si>
  <si>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</si>
  <si>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</si>
  <si>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</si>
  <si>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</si>
  <si>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</si>
  <si>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</si>
  <si>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</si>
  <si>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</si>
  <si>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</si>
  <si>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</si>
  <si>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</si>
  <si>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</si>
  <si>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</si>
  <si>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</si>
  <si>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</si>
  <si>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</si>
  <si>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</si>
  <si>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</si>
  <si>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</si>
  <si>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</si>
  <si>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</si>
  <si>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</si>
  <si>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</si>
  <si>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</si>
  <si>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</si>
  <si>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</si>
  <si>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</si>
  <si>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</si>
  <si>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</si>
  <si>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</si>
  <si>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</si>
  <si>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</si>
  <si>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</si>
  <si>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</si>
  <si>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</si>
  <si>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</si>
  <si>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</si>
  <si>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</si>
  <si>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</si>
  <si>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</si>
  <si>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</si>
  <si>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</si>
  <si>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</si>
  <si>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</si>
  <si>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</si>
  <si>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</si>
  <si>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</si>
  <si>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</si>
  <si>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</si>
  <si>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</si>
  <si>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</si>
  <si>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</si>
  <si>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</si>
  <si>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</si>
  <si>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</si>
  <si>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</si>
  <si>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</si>
  <si>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</si>
  <si>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</si>
  <si>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</si>
  <si>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</si>
  <si>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</si>
  <si>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</si>
  <si>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</si>
  <si>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</si>
  <si>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</si>
  <si>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</si>
  <si>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</si>
  <si>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</si>
  <si>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</si>
  <si>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</si>
  <si>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</si>
  <si>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</si>
  <si>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</si>
  <si>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</si>
  <si>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</si>
  <si>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</si>
  <si>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</si>
  <si>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</si>
  <si>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</si>
  <si>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</si>
  <si>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</si>
  <si>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</si>
  <si>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</si>
  <si>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</si>
  <si>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</si>
  <si>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</si>
  <si>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</si>
  <si>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</si>
  <si>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</si>
  <si>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</si>
  <si>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</si>
  <si>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</si>
  <si>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</si>
  <si>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</si>
  <si>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</si>
  <si>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</si>
  <si>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</si>
  <si>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</si>
  <si>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</si>
  <si>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</si>
  <si>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</si>
  <si>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</si>
  <si>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</si>
  <si>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</si>
  <si>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</si>
  <si>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</si>
  <si>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</si>
  <si>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</si>
  <si>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</si>
  <si>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</si>
  <si>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</si>
  <si>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</si>
  <si>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</si>
  <si>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</si>
  <si>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</si>
  <si>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</si>
  <si>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</si>
  <si>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</si>
  <si>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</si>
  <si>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</si>
  <si>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</si>
  <si>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</si>
  <si>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</si>
  <si>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</si>
  <si>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</si>
  <si>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</si>
  <si>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</si>
  <si>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</si>
  <si>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</si>
  <si>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</si>
  <si>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</si>
  <si>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</si>
  <si>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</si>
  <si>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</si>
  <si>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</si>
  <si>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</si>
  <si>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</si>
  <si>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</si>
  <si>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</si>
  <si>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</si>
  <si>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</si>
  <si>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</si>
  <si>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</si>
  <si>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</si>
  <si>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</si>
  <si>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</si>
  <si>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</si>
  <si>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</si>
  <si>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</si>
  <si>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</si>
  <si>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</si>
  <si>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</si>
  <si>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</si>
  <si>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</si>
  <si>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</si>
  <si>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</si>
  <si>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</si>
  <si>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</si>
  <si>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</si>
  <si>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</si>
  <si>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</si>
  <si>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</si>
  <si>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</si>
  <si>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</si>
  <si>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</si>
  <si>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</si>
  <si>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</si>
  <si>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</si>
  <si>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</si>
  <si>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</si>
  <si>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</si>
  <si>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</si>
  <si>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</si>
  <si>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</si>
  <si>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</si>
  <si>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</si>
  <si>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</si>
  <si>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</si>
  <si>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</si>
  <si>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</si>
  <si>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</si>
  <si>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</si>
  <si>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</si>
  <si>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</si>
  <si>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</si>
  <si>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</si>
  <si>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</si>
  <si>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</si>
  <si>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</si>
  <si>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</si>
  <si>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</si>
  <si>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</si>
  <si>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</si>
  <si>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</si>
  <si>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</si>
  <si>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</si>
  <si>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</si>
  <si>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</si>
  <si>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</si>
  <si>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</si>
  <si>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</si>
  <si>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</si>
  <si>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</si>
  <si>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</si>
  <si>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</si>
  <si>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</si>
  <si>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</si>
  <si>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</si>
  <si>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</si>
  <si>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</si>
  <si>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</si>
  <si>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</si>
  <si>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</si>
  <si>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</si>
  <si>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</si>
  <si>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</si>
  <si>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</si>
  <si>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</si>
  <si>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</si>
  <si>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</si>
  <si>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</si>
  <si>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</si>
  <si>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</si>
  <si>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</si>
  <si>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</si>
  <si>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</si>
  <si>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</si>
  <si>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</si>
  <si>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</si>
  <si>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</si>
  <si>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</si>
  <si>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</si>
  <si>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</si>
  <si>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</si>
  <si>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</si>
  <si>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</si>
  <si>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</si>
  <si>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</si>
  <si>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</si>
  <si>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</si>
  <si>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</si>
  <si>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</si>
  <si>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</si>
  <si>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</si>
  <si>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</si>
  <si>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</si>
  <si>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</si>
  <si>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</si>
  <si>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</si>
  <si>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</si>
  <si>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</si>
  <si>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</si>
  <si>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</si>
  <si>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</si>
  <si>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</si>
  <si>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</si>
  <si>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</si>
  <si>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</si>
  <si>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</si>
  <si>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</si>
  <si>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</si>
  <si>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</si>
  <si>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</si>
  <si>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</si>
  <si>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</si>
  <si>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</si>
  <si>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</si>
  <si>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</si>
  <si>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</si>
  <si>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</si>
  <si>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</si>
  <si>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</si>
  <si>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</si>
  <si>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</si>
  <si>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</si>
  <si>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</si>
  <si>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</si>
  <si>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</si>
  <si>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</si>
  <si>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</si>
  <si>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</si>
  <si>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</si>
  <si>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</si>
  <si>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</si>
  <si>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</si>
  <si>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</si>
  <si>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</si>
  <si>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</si>
  <si>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</si>
  <si>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</si>
  <si>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</si>
  <si>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</si>
  <si>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</si>
  <si>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</si>
  <si>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</si>
  <si>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</si>
  <si>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</si>
  <si>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</si>
  <si>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</si>
  <si>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</si>
  <si>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</si>
  <si>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</si>
  <si>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</si>
  <si>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</si>
  <si>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</si>
  <si>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</si>
  <si>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</si>
  <si>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</si>
  <si>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</si>
  <si>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</si>
  <si>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</si>
  <si>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</si>
  <si>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</si>
  <si>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</si>
  <si>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</si>
  <si>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</si>
  <si>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</si>
  <si>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</si>
  <si>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</si>
  <si>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</si>
  <si>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</si>
  <si>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</si>
  <si>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</si>
  <si>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</si>
  <si>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</si>
  <si>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</si>
  <si>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</si>
  <si>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</si>
  <si>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</si>
  <si>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</si>
  <si>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</si>
  <si>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</si>
  <si>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</si>
  <si>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</si>
  <si>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</si>
  <si>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</si>
  <si>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</si>
  <si>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</si>
  <si>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</si>
  <si>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</si>
  <si>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</si>
  <si>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</si>
  <si>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</si>
  <si>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</si>
  <si>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</si>
  <si>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</si>
  <si>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</si>
  <si>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</si>
  <si>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</si>
  <si>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</si>
  <si>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</si>
  <si>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</si>
  <si>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</si>
  <si>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</si>
  <si>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</si>
  <si>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</si>
  <si>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</si>
  <si>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</si>
  <si>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</si>
  <si>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</si>
  <si>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</si>
  <si>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</si>
  <si>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</si>
  <si>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</si>
  <si>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</si>
  <si>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</si>
  <si>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</si>
  <si>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</si>
  <si>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</si>
  <si>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</si>
  <si>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</si>
  <si>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</si>
  <si>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</si>
  <si>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</si>
  <si>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</si>
  <si>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</si>
  <si>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</si>
  <si>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</si>
  <si>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</si>
  <si>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</si>
  <si>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</si>
  <si>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</si>
  <si>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</si>
  <si>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</si>
  <si>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</si>
  <si>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</si>
  <si>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</si>
  <si>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</si>
  <si>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</si>
  <si>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</si>
  <si>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</si>
  <si>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</si>
  <si>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</si>
  <si>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</si>
  <si>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</si>
  <si>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</si>
  <si>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</si>
  <si>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</si>
  <si>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</si>
  <si>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</si>
  <si>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</si>
  <si>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</si>
  <si>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</si>
  <si>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</si>
  <si>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</si>
  <si>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</si>
  <si>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</si>
  <si>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</si>
  <si>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</si>
  <si>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</si>
  <si>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</si>
  <si>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</si>
  <si>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</si>
  <si>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</si>
  <si>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</si>
  <si>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</si>
  <si>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</si>
  <si>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</si>
  <si>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</si>
  <si>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</si>
  <si>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</si>
  <si>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</si>
  <si>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</si>
  <si>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</si>
  <si>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</si>
  <si>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</si>
  <si>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</si>
  <si>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</si>
  <si>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</si>
  <si>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</si>
  <si>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</si>
  <si>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</si>
  <si>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</si>
  <si>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</si>
  <si>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</si>
  <si>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</si>
  <si>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</si>
  <si>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</si>
  <si>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</si>
  <si>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</si>
  <si>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</si>
  <si>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</si>
  <si>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</si>
  <si>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</si>
  <si>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</si>
  <si>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</si>
  <si>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</si>
  <si>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</si>
  <si>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</si>
  <si>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</si>
  <si>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</si>
  <si>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</si>
  <si>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</si>
  <si>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</si>
  <si>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</si>
  <si>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</si>
  <si>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</si>
  <si>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</si>
  <si>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</si>
  <si>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</si>
  <si>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</si>
  <si>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</si>
  <si>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</si>
  <si>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</si>
  <si>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</si>
  <si>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</si>
  <si>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</si>
  <si>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</si>
  <si>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</si>
  <si>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</si>
  <si>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</si>
  <si>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</si>
  <si>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</si>
  <si>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</si>
  <si>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</si>
  <si>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</si>
  <si>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</si>
  <si>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</si>
  <si>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</si>
  <si>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</si>
  <si>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</si>
  <si>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</si>
  <si>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</si>
  <si>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</si>
  <si>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</si>
  <si>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</si>
  <si>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</si>
  <si>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</si>
  <si>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</si>
  <si>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</si>
  <si>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</si>
  <si>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</si>
  <si>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</si>
  <si>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</si>
  <si>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</si>
  <si>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</si>
  <si>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</si>
  <si>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</si>
  <si>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</si>
  <si>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</si>
  <si>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</si>
  <si>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</si>
  <si>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</si>
  <si>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</si>
  <si>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</si>
  <si>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</si>
  <si>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</si>
  <si>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</si>
  <si>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</si>
  <si>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</si>
  <si>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</si>
  <si>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</si>
  <si>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</si>
  <si>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</si>
  <si>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</si>
  <si>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</si>
  <si>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</si>
  <si>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</si>
  <si>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</si>
  <si>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</si>
  <si>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</si>
  <si>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</si>
  <si>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</si>
  <si>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</si>
  <si>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</si>
  <si>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</si>
  <si>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</si>
  <si>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</si>
  <si>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</si>
  <si>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</si>
  <si>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</si>
  <si>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</si>
  <si>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</si>
  <si>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</si>
  <si>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</si>
  <si>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</si>
  <si>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</si>
  <si>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</si>
  <si>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</si>
  <si>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</si>
  <si>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</si>
  <si>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</si>
  <si>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</si>
  <si>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</si>
  <si>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</si>
  <si>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</si>
  <si>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</si>
  <si>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</si>
  <si>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</si>
  <si>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</si>
  <si>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</si>
  <si>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</si>
  <si>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</si>
  <si>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</si>
  <si>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</si>
  <si>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</si>
  <si>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</si>
  <si>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</si>
  <si>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</si>
  <si>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</si>
  <si>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</si>
  <si>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</si>
  <si>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</si>
  <si>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</si>
  <si>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</si>
  <si>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</si>
  <si>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</si>
  <si>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</si>
  <si>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</si>
  <si>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</si>
  <si>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</si>
  <si>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</si>
  <si>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</si>
  <si>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</si>
  <si>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</si>
  <si>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</si>
  <si>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</si>
  <si>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</si>
  <si>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</si>
  <si>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</si>
  <si>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</si>
  <si>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</si>
  <si>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</si>
  <si>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</si>
  <si>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</si>
  <si>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</si>
  <si>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</si>
  <si>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</si>
  <si>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</si>
  <si>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</si>
  <si>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</si>
  <si>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</si>
  <si>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</si>
  <si>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</si>
  <si>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</si>
  <si>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</si>
  <si>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</si>
  <si>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</si>
  <si>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</si>
  <si>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</si>
  <si>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</si>
  <si>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</si>
  <si>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</si>
  <si>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</si>
  <si>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</si>
  <si>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</si>
  <si>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</si>
  <si>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</si>
  <si>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</si>
  <si>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</si>
  <si>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</si>
  <si>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</si>
  <si>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</si>
  <si>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</si>
  <si>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</si>
  <si>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</si>
  <si>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</si>
  <si>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</si>
  <si>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</si>
  <si>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</si>
  <si>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</si>
  <si>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</si>
  <si>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</si>
  <si>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</si>
  <si>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</si>
  <si>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</si>
  <si>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</si>
  <si>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</si>
  <si>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</si>
  <si>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</si>
  <si>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</si>
  <si>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</si>
  <si>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</si>
  <si>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</si>
  <si>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</si>
  <si>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</si>
  <si>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</si>
  <si>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</si>
  <si>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</si>
  <si>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</si>
  <si>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</si>
  <si>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</si>
  <si>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</si>
  <si>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</si>
  <si>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</si>
  <si>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</si>
  <si>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</si>
  <si>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</si>
  <si>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</si>
  <si>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</si>
  <si>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</si>
  <si>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</si>
  <si>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</si>
  <si>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</si>
  <si>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</si>
  <si>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</si>
  <si>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</si>
  <si>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</si>
  <si>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</si>
  <si>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</si>
  <si>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</si>
  <si>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</si>
  <si>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</si>
  <si>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</si>
  <si>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</si>
  <si>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</si>
  <si>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</si>
  <si>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</si>
  <si>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</si>
  <si>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</si>
  <si>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</si>
  <si>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</si>
  <si>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</si>
  <si>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</si>
  <si>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</si>
  <si>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</si>
  <si>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</si>
  <si>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</si>
  <si>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</si>
  <si>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</si>
  <si>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</si>
  <si>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</si>
  <si>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</si>
  <si>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</si>
  <si>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</si>
  <si>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</si>
  <si>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</si>
  <si>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</si>
  <si>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</si>
  <si>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</si>
  <si>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</si>
  <si>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</si>
  <si>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</si>
  <si>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</si>
  <si>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</si>
  <si>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</si>
  <si>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</si>
  <si>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</si>
  <si>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</si>
  <si>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</si>
  <si>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</si>
  <si>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</si>
  <si>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</si>
  <si>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</si>
  <si>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</si>
  <si>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</si>
  <si>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</si>
  <si>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</si>
  <si>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</si>
  <si>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</si>
  <si>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</si>
  <si>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</si>
  <si>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</si>
  <si>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</si>
  <si>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</si>
  <si>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</si>
  <si>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</si>
  <si>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</si>
  <si>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</si>
  <si>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</si>
  <si>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</si>
  <si>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</si>
  <si>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</si>
  <si>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</si>
  <si>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</si>
  <si>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</si>
  <si>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</si>
  <si>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</si>
  <si>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</si>
  <si>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</si>
  <si>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</si>
  <si>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</si>
  <si>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</si>
  <si>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</si>
  <si>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</si>
  <si>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</si>
  <si>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</si>
  <si>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</si>
  <si>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</si>
  <si>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</si>
  <si>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</si>
  <si>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</si>
  <si>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</si>
  <si>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</si>
  <si>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</si>
  <si>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</si>
  <si>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</si>
  <si>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</si>
  <si>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</si>
  <si>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</si>
  <si>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</si>
  <si>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</si>
  <si>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</si>
  <si>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</si>
  <si>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</si>
  <si>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</si>
  <si>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</si>
  <si>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</si>
  <si>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</si>
  <si>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</si>
  <si>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</si>
  <si>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</si>
  <si>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</si>
  <si>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</si>
  <si>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</si>
  <si>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</si>
  <si>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</si>
  <si>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</si>
  <si>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</si>
  <si>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</si>
  <si>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</si>
  <si>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</si>
  <si>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</si>
  <si>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</si>
  <si>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</si>
  <si>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</si>
  <si>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</si>
  <si>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</si>
  <si>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</si>
  <si>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</si>
  <si>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</si>
  <si>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</si>
  <si>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</si>
  <si>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</si>
  <si>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</si>
  <si>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</si>
  <si>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</si>
  <si>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</si>
  <si>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</si>
  <si>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</si>
  <si>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</si>
  <si>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</si>
  <si>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</si>
  <si>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</si>
  <si>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</si>
  <si>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</si>
  <si>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</si>
  <si>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</si>
  <si>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</si>
  <si>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</si>
  <si>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</si>
  <si>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</si>
  <si>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</si>
  <si>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</si>
  <si>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</si>
  <si>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</si>
  <si>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</si>
  <si>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</si>
  <si>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</si>
  <si>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</si>
  <si>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</si>
  <si>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</si>
  <si>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</si>
  <si>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</si>
  <si>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</si>
  <si>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</si>
  <si>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</si>
  <si>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</si>
  <si>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</si>
  <si>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</si>
  <si>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</si>
  <si>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</si>
  <si>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</si>
  <si>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</si>
  <si>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</si>
  <si>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</si>
  <si>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</si>
  <si>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</si>
  <si>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</si>
  <si>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</si>
  <si>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</si>
  <si>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</si>
  <si>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</si>
  <si>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</si>
  <si>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</si>
  <si>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</si>
  <si>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</si>
  <si>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</si>
  <si>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</si>
  <si>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</si>
  <si>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</si>
  <si>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</si>
  <si>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</si>
  <si>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</si>
  <si>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</si>
  <si>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</si>
  <si>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</si>
  <si>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</si>
  <si>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</si>
  <si>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</si>
  <si>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</si>
  <si>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</si>
  <si>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</si>
  <si>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</si>
  <si>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</si>
  <si>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</si>
  <si>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</si>
  <si>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</si>
  <si>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</si>
  <si>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</si>
  <si>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</si>
  <si>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</si>
  <si>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</si>
  <si>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</si>
  <si>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</si>
  <si>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</si>
  <si>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</si>
  <si>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</si>
  <si>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</si>
  <si>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</si>
  <si>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</si>
  <si>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</si>
  <si>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</si>
  <si>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</si>
  <si>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</si>
  <si>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</si>
  <si>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</si>
  <si>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</si>
  <si>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</si>
  <si>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</si>
  <si>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</si>
  <si>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</si>
  <si>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</si>
  <si>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</si>
  <si>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</si>
  <si>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</si>
  <si>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</si>
  <si>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</si>
  <si>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</si>
  <si>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</si>
  <si>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</si>
  <si>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</si>
  <si>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</si>
  <si>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</si>
  <si>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</si>
  <si>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</si>
  <si>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</si>
  <si>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</si>
  <si>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</si>
  <si>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</si>
  <si>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</si>
  <si>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</si>
  <si>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</si>
  <si>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</si>
  <si>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</si>
  <si>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</si>
  <si>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</si>
  <si>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</si>
  <si>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</si>
  <si>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</si>
  <si>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</si>
  <si>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</si>
  <si>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</si>
  <si>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</si>
  <si>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</si>
  <si>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</si>
  <si>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</si>
  <si>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</si>
  <si>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</si>
  <si>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</si>
  <si>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</si>
  <si>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</si>
  <si>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</si>
  <si>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</si>
  <si>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</si>
  <si>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</si>
  <si>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</si>
  <si>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</si>
  <si>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</si>
  <si>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</si>
  <si>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</si>
  <si>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</si>
  <si>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</si>
  <si>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</si>
  <si>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</si>
  <si>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</si>
  <si>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</si>
  <si>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</si>
  <si>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</si>
  <si>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</si>
  <si>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</si>
  <si>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</si>
  <si>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</si>
  <si>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</si>
  <si>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</si>
  <si>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</si>
  <si>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</si>
  <si>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</si>
  <si>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</si>
  <si>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</si>
  <si>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</si>
  <si>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</si>
  <si>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</si>
  <si>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</si>
  <si>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</si>
  <si>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</si>
  <si>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</si>
  <si>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</si>
  <si>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</si>
  <si>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</si>
  <si>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</si>
  <si>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</si>
  <si>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</si>
  <si>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</si>
  <si>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</si>
  <si>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</si>
  <si>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</si>
  <si>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</si>
  <si>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</si>
  <si>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</si>
  <si>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</si>
  <si>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</si>
  <si>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</si>
  <si>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</si>
  <si>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</si>
  <si>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</si>
  <si>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</si>
  <si>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</si>
  <si>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</si>
  <si>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</si>
  <si>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</si>
  <si>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</si>
  <si>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</si>
  <si>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</si>
  <si>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</si>
  <si>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</si>
  <si>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</si>
  <si>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</si>
  <si>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</si>
  <si>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</si>
  <si>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</si>
  <si>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</si>
  <si>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</si>
  <si>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</si>
  <si>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</si>
  <si>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</si>
  <si>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</si>
  <si>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</si>
  <si>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</si>
  <si>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</si>
  <si>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</si>
  <si>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</si>
  <si>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</si>
  <si>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</si>
  <si>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</si>
  <si>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</si>
  <si>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</si>
  <si>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</si>
  <si>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</si>
  <si>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</si>
  <si>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</si>
  <si>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</si>
  <si>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</si>
  <si>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</si>
  <si>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</si>
  <si>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</si>
  <si>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</si>
  <si>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</si>
  <si>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</si>
  <si>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</si>
  <si>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</si>
  <si>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</si>
  <si>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</si>
  <si>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</si>
  <si>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</si>
  <si>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</si>
  <si>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</si>
  <si>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</si>
  <si>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</si>
  <si>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</si>
  <si>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</si>
  <si>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</si>
  <si>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</si>
  <si>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</si>
  <si>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</si>
  <si>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</si>
  <si>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</si>
  <si>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</si>
  <si>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</si>
  <si>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</si>
  <si>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</si>
  <si>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</si>
  <si>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</si>
  <si>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</si>
  <si>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</si>
  <si>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</si>
  <si>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</si>
  <si>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</si>
  <si>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</si>
  <si>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</si>
  <si>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</si>
  <si>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</si>
  <si>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</si>
  <si>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</si>
  <si>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</si>
  <si>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</si>
  <si>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</si>
  <si>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</si>
  <si>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</si>
  <si>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</si>
  <si>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</si>
  <si>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</si>
  <si>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</si>
  <si>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</si>
  <si>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</si>
  <si>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</si>
  <si>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</si>
  <si>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</si>
  <si>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</si>
  <si>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</si>
  <si>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</si>
  <si>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</si>
  <si>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</si>
  <si>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</si>
  <si>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</si>
  <si>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</si>
  <si>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</si>
  <si>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</si>
  <si>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</si>
  <si>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</si>
  <si>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</si>
  <si>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</si>
  <si>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</si>
  <si>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</si>
  <si>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</si>
  <si>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</si>
  <si>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</si>
  <si>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</si>
  <si>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</si>
  <si>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</si>
  <si>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</si>
  <si>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</si>
  <si>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</si>
  <si>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</si>
  <si>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</si>
  <si>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</si>
  <si>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</si>
  <si>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</si>
  <si>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</si>
  <si>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</si>
  <si>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</si>
  <si>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</si>
  <si>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</si>
  <si>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</si>
  <si>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</si>
  <si>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</si>
  <si>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</si>
  <si>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</si>
  <si>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</si>
  <si>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</si>
  <si>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</si>
  <si>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</si>
  <si>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</si>
  <si>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</si>
  <si>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</si>
  <si>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</si>
  <si>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</si>
  <si>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</si>
  <si>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</si>
  <si>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</si>
  <si>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</si>
  <si>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</si>
  <si>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</si>
  <si>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</si>
  <si>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</si>
  <si>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</si>
  <si>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</si>
  <si>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</si>
  <si>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</si>
  <si>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</si>
  <si>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</si>
  <si>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</si>
  <si>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</si>
  <si>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</si>
  <si>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</si>
  <si>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</si>
  <si>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</si>
  <si>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</si>
  <si>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</si>
  <si>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</si>
  <si>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</si>
  <si>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</si>
  <si>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</si>
  <si>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</si>
  <si>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</si>
  <si>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</si>
  <si>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</si>
  <si>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</si>
  <si>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</si>
  <si>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</si>
  <si>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</si>
  <si>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</si>
  <si>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</si>
  <si>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</si>
  <si>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</si>
  <si>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</si>
  <si>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</si>
  <si>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</si>
  <si>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</si>
  <si>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</si>
  <si>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</si>
  <si>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</si>
  <si>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</si>
  <si>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</si>
  <si>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</si>
  <si>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</si>
  <si>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</si>
  <si>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</si>
  <si>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</si>
  <si>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</si>
  <si>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</si>
  <si>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</si>
  <si>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</si>
  <si>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</si>
  <si>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</si>
  <si>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</si>
  <si>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</si>
  <si>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</si>
  <si>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</si>
  <si>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</si>
  <si>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</si>
  <si>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</si>
  <si>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</si>
  <si>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</si>
  <si>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</si>
  <si>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</si>
  <si>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</si>
  <si>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</si>
  <si>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</si>
  <si>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</si>
  <si>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</si>
  <si>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</si>
  <si>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</si>
  <si>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</si>
  <si>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</si>
  <si>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</si>
  <si>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</si>
  <si>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</si>
  <si>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</si>
  <si>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</si>
  <si>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</si>
  <si>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</si>
  <si>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</si>
  <si>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</si>
  <si>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</si>
  <si>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</si>
  <si>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</si>
  <si>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</si>
  <si>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</si>
  <si>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</si>
  <si>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</si>
  <si>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</si>
  <si>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</si>
  <si>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</si>
  <si>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</si>
  <si>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</si>
  <si>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</si>
  <si>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</si>
  <si>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</si>
  <si>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</si>
  <si>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</si>
  <si>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</si>
  <si>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</si>
  <si>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</si>
  <si>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</si>
  <si>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</si>
  <si>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</si>
  <si>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</si>
  <si>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</si>
  <si>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</si>
  <si>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</si>
  <si>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</si>
  <si>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</si>
  <si>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</si>
  <si>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</si>
  <si>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</si>
  <si>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</si>
  <si>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</si>
  <si>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</si>
  <si>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</si>
  <si>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</si>
  <si>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</si>
  <si>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</si>
  <si>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</si>
  <si>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</si>
  <si>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</si>
  <si>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</si>
  <si>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</si>
  <si>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</si>
  <si>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</si>
  <si>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</si>
  <si>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</si>
  <si>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</si>
  <si>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</si>
  <si>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</si>
  <si>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</si>
  <si>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</si>
  <si>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</si>
  <si>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</si>
  <si>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</si>
  <si>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</si>
  <si>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</si>
  <si>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</si>
  <si>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</si>
  <si>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</si>
  <si>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</si>
  <si>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</si>
  <si>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</si>
  <si>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</si>
  <si>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</si>
  <si>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</si>
  <si>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</si>
  <si>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</si>
  <si>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</si>
  <si>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</si>
  <si>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</si>
  <si>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</si>
  <si>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</si>
  <si>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</si>
  <si>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</si>
  <si>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</si>
  <si>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</si>
  <si>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</si>
  <si>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</si>
  <si>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</si>
  <si>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</si>
  <si>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</si>
  <si>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</si>
  <si>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</si>
  <si>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</si>
  <si>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</si>
  <si>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</si>
  <si>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</si>
  <si>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</si>
  <si>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</si>
  <si>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</si>
  <si>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</si>
  <si>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</si>
  <si>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</si>
  <si>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</si>
  <si>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</si>
  <si>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</si>
  <si>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</si>
  <si>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</si>
  <si>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</si>
  <si>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</si>
  <si>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</si>
  <si>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</si>
  <si>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</si>
  <si>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</si>
  <si>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</si>
  <si>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</si>
  <si>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</si>
  <si>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</si>
  <si>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</si>
  <si>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</si>
  <si>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</si>
  <si>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</si>
  <si>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</si>
  <si>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</si>
  <si>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</si>
  <si>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</si>
  <si>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</si>
  <si>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</si>
  <si>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</si>
  <si>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</si>
  <si>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</si>
  <si>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</si>
  <si>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</si>
  <si>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</si>
  <si>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</si>
  <si>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</si>
  <si>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</si>
  <si>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</si>
  <si>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</si>
  <si>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</si>
  <si>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</si>
  <si>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</si>
  <si>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</si>
  <si>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</si>
  <si>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</si>
  <si>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</si>
  <si>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</si>
  <si>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</si>
  <si>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</si>
  <si>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</si>
  <si>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</si>
  <si>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</si>
  <si>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</si>
  <si>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</si>
  <si>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</si>
  <si>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</si>
  <si>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</si>
  <si>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</si>
  <si>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</si>
  <si>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</si>
  <si>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</si>
  <si>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</si>
  <si>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</si>
  <si>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</si>
  <si>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</si>
  <si>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</si>
  <si>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</si>
  <si>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</si>
  <si>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</si>
  <si>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</si>
  <si>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</si>
  <si>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</si>
  <si>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</si>
  <si>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</si>
  <si>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</si>
  <si>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</si>
  <si>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</si>
  <si>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</si>
  <si>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</si>
  <si>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</si>
  <si>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</si>
  <si>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</si>
  <si>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</si>
  <si>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</si>
  <si>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</si>
  <si>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</si>
  <si>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</si>
  <si>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</si>
  <si>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</si>
  <si>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</si>
  <si>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</si>
  <si>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</si>
  <si>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</si>
  <si>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</si>
  <si>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</si>
  <si>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</si>
  <si>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</si>
  <si>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</si>
  <si>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</si>
  <si>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</si>
  <si>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</si>
  <si>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</si>
  <si>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</si>
  <si>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</si>
  <si>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</si>
  <si>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</si>
  <si>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</si>
  <si>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</si>
  <si>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</si>
  <si>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</si>
  <si>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</si>
  <si>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</si>
  <si>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</si>
  <si>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</si>
  <si>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</si>
  <si>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</si>
  <si>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</si>
  <si>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</si>
  <si>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</si>
  <si>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</si>
  <si>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</si>
  <si>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</si>
  <si>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</si>
  <si>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</si>
  <si>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</si>
  <si>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</si>
  <si>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</si>
  <si>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</si>
  <si>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</si>
  <si>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</si>
  <si>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</si>
  <si>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</si>
  <si>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</si>
  <si>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</si>
  <si>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</si>
  <si>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</si>
  <si>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</si>
  <si>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</si>
  <si>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</si>
  <si>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</si>
  <si>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</si>
  <si>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</si>
  <si>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</si>
  <si>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</si>
  <si>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</si>
  <si>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</si>
  <si>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</si>
  <si>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</si>
  <si>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</si>
  <si>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</si>
  <si>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</si>
  <si>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</si>
  <si>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</si>
  <si>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</si>
  <si>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</si>
  <si>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</si>
  <si>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</si>
  <si>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</si>
  <si>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</si>
  <si>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</si>
  <si>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</si>
  <si>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</si>
  <si>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</si>
  <si>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</si>
  <si>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</si>
  <si>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</si>
  <si>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</si>
  <si>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</si>
  <si>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</si>
  <si>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</si>
  <si>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</si>
  <si>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</si>
  <si>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</si>
  <si>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</si>
  <si>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</si>
  <si>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</si>
  <si>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</si>
  <si>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</si>
  <si>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</si>
  <si>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</si>
  <si>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</si>
  <si>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</si>
  <si>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</si>
  <si>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</si>
  <si>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</si>
  <si>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</si>
  <si>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</si>
  <si>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</si>
  <si>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</si>
  <si>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</si>
  <si>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</si>
  <si>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</si>
  <si>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</si>
  <si>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</si>
  <si>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</si>
  <si>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</si>
  <si>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</si>
  <si>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</si>
  <si>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</si>
  <si>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</si>
  <si>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</si>
  <si>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</si>
  <si>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</si>
  <si>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</si>
  <si>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</si>
  <si>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</si>
  <si>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</si>
  <si>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</si>
  <si>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</si>
  <si>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</si>
  <si>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</si>
  <si>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</si>
  <si>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</si>
  <si>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</si>
  <si>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</si>
  <si>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</si>
  <si>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</si>
  <si>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</si>
  <si>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</si>
  <si>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</si>
  <si>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</si>
  <si>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</si>
  <si>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</si>
  <si>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</si>
  <si>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</si>
  <si>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</si>
  <si>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</si>
  <si>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</si>
  <si>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</si>
  <si>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</si>
  <si>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</si>
  <si>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</si>
  <si>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</si>
  <si>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</si>
  <si>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</si>
  <si>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</si>
  <si>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</si>
  <si>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</si>
  <si>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</si>
  <si>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</si>
  <si>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</si>
  <si>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</si>
  <si>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</si>
  <si>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</si>
  <si>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</si>
  <si>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</si>
  <si>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</si>
  <si>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</si>
  <si>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</si>
  <si>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</si>
  <si>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</si>
  <si>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</si>
  <si>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</si>
  <si>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</si>
  <si>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</si>
  <si>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</si>
  <si>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</si>
  <si>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</si>
  <si>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</si>
  <si>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</si>
  <si>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</si>
  <si>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</si>
  <si>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</si>
  <si>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</si>
  <si>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</si>
  <si>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</si>
  <si>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</si>
  <si>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</si>
  <si>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</si>
  <si>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</si>
  <si>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</si>
  <si>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</si>
  <si>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</si>
  <si>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</si>
  <si>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</si>
  <si>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</si>
  <si>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</si>
  <si>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</si>
  <si>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</si>
  <si>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</si>
  <si>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</si>
  <si>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</si>
  <si>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</si>
  <si>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</si>
  <si>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</si>
  <si>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</si>
  <si>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</si>
  <si>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</si>
  <si>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</si>
  <si>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</si>
  <si>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</si>
  <si>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</si>
  <si>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</si>
  <si>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</si>
  <si>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</si>
  <si>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</si>
  <si>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</si>
  <si>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</si>
  <si>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</si>
  <si>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</si>
  <si>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</si>
  <si>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</si>
  <si>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</si>
  <si>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</si>
  <si>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</si>
  <si>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</si>
  <si>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</si>
  <si>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</si>
  <si>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</si>
  <si>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</si>
  <si>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</si>
  <si>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</si>
  <si>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</si>
  <si>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</si>
  <si>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</si>
  <si>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</si>
  <si>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</si>
  <si>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</si>
  <si>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</si>
  <si>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</si>
  <si>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</si>
  <si>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</si>
  <si>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</si>
  <si>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</si>
  <si>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</si>
  <si>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</si>
  <si>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</si>
  <si>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</si>
  <si>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</si>
  <si>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</si>
  <si>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</si>
  <si>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</si>
  <si>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</si>
  <si>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</si>
  <si>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</si>
  <si>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</si>
  <si>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</si>
  <si>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</si>
  <si>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</si>
  <si>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</si>
  <si>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</si>
  <si>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</si>
  <si>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</si>
  <si>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</si>
  <si>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</si>
  <si>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</si>
  <si>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</si>
  <si>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</si>
  <si>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</si>
  <si>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</si>
  <si>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</si>
  <si>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</si>
  <si>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</si>
  <si>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</si>
  <si>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</si>
  <si>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</si>
  <si>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</si>
  <si>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</si>
  <si>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</si>
  <si>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</si>
  <si>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</si>
  <si>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</si>
  <si>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</si>
  <si>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</si>
  <si>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</si>
  <si>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</si>
  <si>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</si>
  <si>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</si>
  <si>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</si>
  <si>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</si>
  <si>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</si>
  <si>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</si>
  <si>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</si>
  <si>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</si>
  <si>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</si>
  <si>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</si>
  <si>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</si>
  <si>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</si>
  <si>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</si>
  <si>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</si>
  <si>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</si>
  <si>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</si>
  <si>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</si>
  <si>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</si>
  <si>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</si>
  <si>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</si>
  <si>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</si>
  <si>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</si>
  <si>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</si>
  <si>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</si>
  <si>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</si>
  <si>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</si>
  <si>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</si>
  <si>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</si>
  <si>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</si>
  <si>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</si>
  <si>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</si>
  <si>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</si>
  <si>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</si>
  <si>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</si>
  <si>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</si>
  <si>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</si>
  <si>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</si>
  <si>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</si>
  <si>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</si>
  <si>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</si>
  <si>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</si>
  <si>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</si>
  <si>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</si>
  <si>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</si>
  <si>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</si>
  <si>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</si>
  <si>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</si>
  <si>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</si>
  <si>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</si>
  <si>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</si>
  <si>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</si>
  <si>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</si>
  <si>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</si>
  <si>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</si>
  <si>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</si>
  <si>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</si>
  <si>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</si>
  <si>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</si>
  <si>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</si>
  <si>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</si>
  <si>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</si>
  <si>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</si>
  <si>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</si>
  <si>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</si>
  <si>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</si>
  <si>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</si>
  <si>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</si>
  <si>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</si>
  <si>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</si>
  <si>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</si>
  <si>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</si>
  <si>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</si>
  <si>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</si>
  <si>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</si>
  <si>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</si>
  <si>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</si>
  <si>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</si>
  <si>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</si>
  <si>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</si>
  <si>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</si>
  <si>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</si>
  <si>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</si>
  <si>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</si>
  <si>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</si>
  <si>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</si>
  <si>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</si>
  <si>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</si>
  <si>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</si>
  <si>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</si>
  <si>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</si>
  <si>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</si>
  <si>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</si>
  <si>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</si>
  <si>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</si>
  <si>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</si>
  <si>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</si>
  <si>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</si>
  <si>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</si>
  <si>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</si>
  <si>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</si>
  <si>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</si>
  <si>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</si>
  <si>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</si>
  <si>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</si>
  <si>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</si>
  <si>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</si>
  <si>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</si>
  <si>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</si>
  <si>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</si>
  <si>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</si>
  <si>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</si>
  <si>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</si>
  <si>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</si>
  <si>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</si>
  <si>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</si>
  <si>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</si>
  <si>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</si>
  <si>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</si>
  <si>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</si>
  <si>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</si>
  <si>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</si>
  <si>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</si>
  <si>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</si>
  <si>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</si>
  <si>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</si>
  <si>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</si>
  <si>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</si>
  <si>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</si>
  <si>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</si>
  <si>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</si>
  <si>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</si>
  <si>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</si>
  <si>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</si>
  <si>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</si>
  <si>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</si>
  <si>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</si>
  <si>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</si>
  <si>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</si>
  <si>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</si>
  <si>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</si>
  <si>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</si>
  <si>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</si>
  <si>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</si>
  <si>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</si>
  <si>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</si>
  <si>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</si>
  <si>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</si>
  <si>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</si>
  <si>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</si>
  <si>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</si>
  <si>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</si>
  <si>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</si>
  <si>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</si>
  <si>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</si>
  <si>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</si>
  <si>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</si>
  <si>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</si>
  <si>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</si>
  <si>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</si>
  <si>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</si>
  <si>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</si>
  <si>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</si>
  <si>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</si>
  <si>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</si>
  <si>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</si>
  <si>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</si>
  <si>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</si>
  <si>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</si>
  <si>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</si>
  <si>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</si>
  <si>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</si>
  <si>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</si>
  <si>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</si>
  <si>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</si>
  <si>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</si>
  <si>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</si>
  <si>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</si>
  <si>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</si>
  <si>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</si>
  <si>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</si>
  <si>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</si>
  <si>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</si>
  <si>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</si>
  <si>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</si>
  <si>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</si>
  <si>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</si>
  <si>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</si>
  <si>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</si>
  <si>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</si>
  <si>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</si>
  <si>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</si>
  <si>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</si>
  <si>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</si>
  <si>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</si>
  <si>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</si>
  <si>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</si>
  <si>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</si>
  <si>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</si>
  <si>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</si>
  <si>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</si>
  <si>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</si>
  <si>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</si>
  <si>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</si>
  <si>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</si>
  <si>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</si>
  <si>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</si>
  <si>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</si>
  <si>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</si>
  <si>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</si>
  <si>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</si>
  <si>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</si>
  <si>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</si>
  <si>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</si>
  <si>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</si>
  <si>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</si>
  <si>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</si>
  <si>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</si>
  <si>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</si>
  <si>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</si>
  <si>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</si>
  <si>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</si>
  <si>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</si>
  <si>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</si>
  <si>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</si>
  <si>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</si>
  <si>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</si>
  <si>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</si>
  <si>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</si>
  <si>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</si>
  <si>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</si>
  <si>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</si>
  <si>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</si>
  <si>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</si>
  <si>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</si>
  <si>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</si>
  <si>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</si>
  <si>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</si>
  <si>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</si>
  <si>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</si>
  <si>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</si>
  <si>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</si>
  <si>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</si>
  <si>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</si>
  <si>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</si>
  <si>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</si>
  <si>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</si>
  <si>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</si>
  <si>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</si>
  <si>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</si>
  <si>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</si>
  <si>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</si>
  <si>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</si>
  <si>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</si>
  <si>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</si>
  <si>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</si>
  <si>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</si>
  <si>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</si>
  <si>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</si>
  <si>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</si>
  <si>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</si>
  <si>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</si>
  <si>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</si>
  <si>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</si>
  <si>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</si>
  <si>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</si>
  <si>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</si>
  <si>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</si>
  <si>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</si>
  <si>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</si>
  <si>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</si>
  <si>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</si>
  <si>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</si>
  <si>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</si>
  <si>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</si>
  <si>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</si>
  <si>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</si>
  <si>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</si>
  <si>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</si>
  <si>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</si>
  <si>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</si>
  <si>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</si>
  <si>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</si>
  <si>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</si>
  <si>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</si>
  <si>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</si>
  <si>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</si>
  <si>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</si>
  <si>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</si>
  <si>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</si>
  <si>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</si>
  <si>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</si>
  <si>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</si>
  <si>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</si>
  <si>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</si>
  <si>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</si>
  <si>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</si>
  <si>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</si>
  <si>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</si>
  <si>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</si>
  <si>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</si>
  <si>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</si>
  <si>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</si>
  <si>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</si>
  <si>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</si>
  <si>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</si>
  <si>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</si>
  <si>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</si>
  <si>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</si>
  <si>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</si>
  <si>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</si>
  <si>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</si>
  <si>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</si>
  <si>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</si>
  <si>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</si>
  <si>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</si>
  <si>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</si>
  <si>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</si>
  <si>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</si>
  <si>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</si>
  <si>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</si>
  <si>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</si>
  <si>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</si>
  <si>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</si>
  <si>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</si>
  <si>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</si>
  <si>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</si>
  <si>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</si>
  <si>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</si>
  <si>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</si>
  <si>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</si>
  <si>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</si>
  <si>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</si>
  <si>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</si>
  <si>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</si>
  <si>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</si>
  <si>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</si>
  <si>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</si>
  <si>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</si>
  <si>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</si>
  <si>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</si>
  <si>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</si>
  <si>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</si>
  <si>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</si>
  <si>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</si>
  <si>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</si>
  <si>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</si>
  <si>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</si>
  <si>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</si>
  <si>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</si>
  <si>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</si>
  <si>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</si>
  <si>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</si>
  <si>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</si>
  <si>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</si>
  <si>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</si>
  <si>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</si>
  <si>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</si>
  <si>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</si>
  <si>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</si>
  <si>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</si>
  <si>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</si>
  <si>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</si>
  <si>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</si>
  <si>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</si>
  <si>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</si>
  <si>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</si>
  <si>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</si>
  <si>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</si>
  <si>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</si>
  <si>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</si>
  <si>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</si>
  <si>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</si>
  <si>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</si>
  <si>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</si>
  <si>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</si>
  <si>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</si>
  <si>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</si>
  <si>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</si>
  <si>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</si>
  <si>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</si>
  <si>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</si>
  <si>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</si>
  <si>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</si>
  <si>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</si>
  <si>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</si>
  <si>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</si>
  <si>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</si>
  <si>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</si>
  <si>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</si>
  <si>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</si>
  <si>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</si>
  <si>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</si>
  <si>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</si>
  <si>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</si>
  <si>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</si>
  <si>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</si>
  <si>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</si>
  <si>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</si>
  <si>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</si>
  <si>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</si>
  <si>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</si>
  <si>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</si>
  <si>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</si>
  <si>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</si>
  <si>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</si>
  <si>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</si>
  <si>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</si>
  <si>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</si>
  <si>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</si>
  <si>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</si>
  <si>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</si>
  <si>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</si>
  <si>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</si>
  <si>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</si>
  <si>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</si>
  <si>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</si>
  <si>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</si>
  <si>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</si>
  <si>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</si>
  <si>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</si>
  <si>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</si>
  <si>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</si>
  <si>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</si>
  <si>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</si>
  <si>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</si>
  <si>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</si>
  <si>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</si>
  <si>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</si>
  <si>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</si>
  <si>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</si>
  <si>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</si>
  <si>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</si>
  <si>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</si>
  <si>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</si>
  <si>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</si>
  <si>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</si>
  <si>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</si>
  <si>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</si>
  <si>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</si>
  <si>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</si>
  <si>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</si>
  <si>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</si>
  <si>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</si>
  <si>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</si>
  <si>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</si>
  <si>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</si>
  <si>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</si>
  <si>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</si>
  <si>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</si>
  <si>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</si>
  <si>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</si>
  <si>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</si>
  <si>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</si>
  <si>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</si>
  <si>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</si>
  <si>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</si>
  <si>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</si>
  <si>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</si>
  <si>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</si>
  <si>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</si>
  <si>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</si>
  <si>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</si>
  <si>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</si>
  <si>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</si>
  <si>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</si>
  <si>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</si>
  <si>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</si>
  <si>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</si>
  <si>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</si>
  <si>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</si>
  <si>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</si>
  <si>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</si>
  <si>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</si>
  <si>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</si>
  <si>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</si>
  <si>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</si>
  <si>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</si>
  <si>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</si>
  <si>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</si>
  <si>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</si>
  <si>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</si>
  <si>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</si>
  <si>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</si>
  <si>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</si>
  <si>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</si>
  <si>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</si>
  <si>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</si>
  <si>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</si>
  <si>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</si>
  <si>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</si>
  <si>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</si>
  <si>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</si>
  <si>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</si>
  <si>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</si>
  <si>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</si>
  <si>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</si>
  <si>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</si>
  <si>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</si>
  <si>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</si>
  <si>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</si>
  <si>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</si>
  <si>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</si>
  <si>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</si>
  <si>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</si>
  <si>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</si>
  <si>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</si>
  <si>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</si>
  <si>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</si>
  <si>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</si>
  <si>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</si>
  <si>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</si>
  <si>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</si>
  <si>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</si>
  <si>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</si>
  <si>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</si>
  <si>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</si>
  <si>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</si>
  <si>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</si>
  <si>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</si>
  <si>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</si>
  <si>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</si>
  <si>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</si>
  <si>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</si>
  <si>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</si>
  <si>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</si>
  <si>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</si>
  <si>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</si>
  <si>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</si>
  <si>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</si>
  <si>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</si>
  <si>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</si>
  <si>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</si>
  <si>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</si>
  <si>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</si>
  <si>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</si>
  <si>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</si>
  <si>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</si>
  <si>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</si>
  <si>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</si>
  <si>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</si>
  <si>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</si>
  <si>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</si>
  <si>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</si>
  <si>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</si>
  <si>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</si>
  <si>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</si>
  <si>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</si>
  <si>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</si>
  <si>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</si>
  <si>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</si>
  <si>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</si>
  <si>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</si>
  <si>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</si>
  <si>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</si>
  <si>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</si>
  <si>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</si>
  <si>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</si>
  <si>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</si>
  <si>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</si>
  <si>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</si>
  <si>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</si>
  <si>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</si>
  <si>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</si>
  <si>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</si>
  <si>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</si>
  <si>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</si>
  <si>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</si>
  <si>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</si>
  <si>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</si>
  <si>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</si>
  <si>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</si>
  <si>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</si>
  <si>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</si>
  <si>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</si>
  <si>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</si>
  <si>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</si>
  <si>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</si>
  <si>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</si>
  <si>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</si>
  <si>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</si>
  <si>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</si>
  <si>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</si>
  <si>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</si>
  <si>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</si>
  <si>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</si>
  <si>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</si>
  <si>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</si>
  <si>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</si>
  <si>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</si>
  <si>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</si>
  <si>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</si>
  <si>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</si>
  <si>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</si>
  <si>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</si>
  <si>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</si>
  <si>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</si>
  <si>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</si>
  <si>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</si>
  <si>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</si>
  <si>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</si>
  <si>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</si>
  <si>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</si>
  <si>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</si>
  <si>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</si>
  <si>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</si>
  <si>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</si>
  <si>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</si>
  <si>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</si>
  <si>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</si>
  <si>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</si>
  <si>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</si>
  <si>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</si>
  <si>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</si>
  <si>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</si>
  <si>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</si>
  <si>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</si>
  <si>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</si>
  <si>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</si>
  <si>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</si>
  <si>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</si>
  <si>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</si>
  <si>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</si>
  <si>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</si>
  <si>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</si>
  <si>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</si>
  <si>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</si>
  <si>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</si>
  <si>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</si>
  <si>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</si>
  <si>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</si>
  <si>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</si>
  <si>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</si>
  <si>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</si>
  <si>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</si>
  <si>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</si>
  <si>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</si>
  <si>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</si>
  <si>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</si>
  <si>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</si>
  <si>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</si>
  <si>
    <t>INSPECTION III COTONOU (AYENA EREKONON)</t>
  </si>
  <si>
    <t>gbaguidilydie97@gmail.com</t>
  </si>
  <si>
    <t>HOUNDJO</t>
  </si>
  <si>
    <t>houndjoaurore5@gmail.com</t>
  </si>
  <si>
    <t>ISLAMDINE</t>
  </si>
  <si>
    <t>FIDJROSSE</t>
  </si>
  <si>
    <t>nouatindine0@gmail.com</t>
  </si>
  <si>
    <t>KOTOBIODJO</t>
  </si>
  <si>
    <t>Serges</t>
  </si>
  <si>
    <t>Zogbodomey Centre</t>
  </si>
  <si>
    <t>Bohicon honmèho</t>
  </si>
  <si>
    <t>Serges.kotobiodjo@gmail.com</t>
  </si>
  <si>
    <t>BAHOUNGO</t>
  </si>
  <si>
    <t>Sèlonou Nicole</t>
  </si>
  <si>
    <t>Ladjifani/Parakou</t>
  </si>
  <si>
    <t>bahoungonicole@gmail.com</t>
  </si>
  <si>
    <t>EZIOU</t>
  </si>
  <si>
    <t>Ouando Maison AGBOTON</t>
  </si>
  <si>
    <t>isaaeziou079@gmail.com</t>
  </si>
  <si>
    <t>DAKPOGAN</t>
  </si>
  <si>
    <t>Kenneth donan</t>
  </si>
  <si>
    <t>C/417 kpondehou/Akpakpa</t>
  </si>
  <si>
    <t>kenwest229@gmail.com</t>
  </si>
  <si>
    <t>KOUNDE</t>
  </si>
  <si>
    <t>Francine Eunice</t>
  </si>
  <si>
    <t>Vedoko M/ATACHI</t>
  </si>
  <si>
    <t>koundecino@icloud.com</t>
  </si>
  <si>
    <t>DATE</t>
  </si>
  <si>
    <t>Barewa Elvire</t>
  </si>
  <si>
    <t>TRE</t>
  </si>
  <si>
    <t>Calavi Bakhita</t>
  </si>
  <si>
    <t>Dateelvire@gmail.com</t>
  </si>
  <si>
    <t>D'OLIVEIRA</t>
  </si>
  <si>
    <t>Derrick Trésors</t>
  </si>
  <si>
    <t>Derricktresorsdoliveira2@gmail.com</t>
  </si>
  <si>
    <t>FAGNIHOUN</t>
  </si>
  <si>
    <t>Fifamè Gwladis</t>
  </si>
  <si>
    <t>Agbokou , maison Faton</t>
  </si>
  <si>
    <t>gwladis@965gmail.com</t>
  </si>
  <si>
    <t>NOUGBOLOGNI</t>
  </si>
  <si>
    <t>Benoît</t>
  </si>
  <si>
    <t>Glazoué Zongho</t>
  </si>
  <si>
    <t>nougbologni@yahoo.fr</t>
  </si>
  <si>
    <t>Comlan louis</t>
  </si>
  <si>
    <t>amoussoucomlan07@gmail.com</t>
  </si>
  <si>
    <t>ADJASSIN</t>
  </si>
  <si>
    <t>Babatoundé Fredi</t>
  </si>
  <si>
    <t>frediadjassin97@gmail.com</t>
  </si>
  <si>
    <t>Gratien</t>
  </si>
  <si>
    <t>Akpakpa lokokoukoumè</t>
  </si>
  <si>
    <t>66-99-63-12</t>
  </si>
  <si>
    <t>GNAHOUI</t>
  </si>
  <si>
    <t>Josué David</t>
  </si>
  <si>
    <t>Bohicon/ Qt : Honmehô</t>
  </si>
  <si>
    <t>gnahouidj@gmail.com</t>
  </si>
  <si>
    <t>HANGNOUN</t>
  </si>
  <si>
    <t>Freshnelle Elysée Mignigbèssou</t>
  </si>
  <si>
    <t>elyseehangnoun@gmail.com</t>
  </si>
  <si>
    <t>GBENA</t>
  </si>
  <si>
    <t>Sagbo Jean-Jacques</t>
  </si>
  <si>
    <t>jeanjacquegbena90@gmail.com</t>
  </si>
  <si>
    <t>Judicaël</t>
  </si>
  <si>
    <t>Adohoun</t>
  </si>
  <si>
    <t>Calavi, Godomey</t>
  </si>
  <si>
    <t>Judicaelmontcho11@gmail.com</t>
  </si>
  <si>
    <t>Bankole Narcisse</t>
  </si>
  <si>
    <t>Zagnanado</t>
  </si>
  <si>
    <t>aurelanago39@gmail.com</t>
  </si>
  <si>
    <t>KITTI</t>
  </si>
  <si>
    <t>Menivo Philibert</t>
  </si>
  <si>
    <t>Ekpé</t>
  </si>
  <si>
    <t>Philibert kitti@gmail.com</t>
  </si>
  <si>
    <t>HESSOU</t>
  </si>
  <si>
    <t>Zinsou Damien</t>
  </si>
  <si>
    <t>damienhessou4@gmail.com</t>
  </si>
  <si>
    <t>TCHOUMADOU</t>
  </si>
  <si>
    <t>ROSALINE</t>
  </si>
  <si>
    <t>Godomey tankpe</t>
  </si>
  <si>
    <t>tchoumadorosaline@gmail.com</t>
  </si>
  <si>
    <t>AKAGLA</t>
  </si>
  <si>
    <t>YAWO Gaston</t>
  </si>
  <si>
    <t>Pk10 Maison Gbemawo</t>
  </si>
  <si>
    <t>gastonakagla06@gmail.com</t>
  </si>
  <si>
    <t>GBOHOUILI</t>
  </si>
  <si>
    <t>Laydis Aureole</t>
  </si>
  <si>
    <t>Godomey Salamey</t>
  </si>
  <si>
    <t>gbohouiliaurechou@gmail.com</t>
  </si>
  <si>
    <t>KOTYN</t>
  </si>
  <si>
    <t>Essemevo Lesline</t>
  </si>
  <si>
    <t>Dovi</t>
  </si>
  <si>
    <t>C/3174 Agla Agongbonmey</t>
  </si>
  <si>
    <t>lesliekotyn@gmail.com</t>
  </si>
  <si>
    <t>MARIETTA EUNICE</t>
  </si>
  <si>
    <t>Calavi djadjo</t>
  </si>
  <si>
    <t>angespercee@gmail.com</t>
  </si>
  <si>
    <t>KOTCHOFA</t>
  </si>
  <si>
    <t>Kadoukpè Charles Christian</t>
  </si>
  <si>
    <t>christiankotchofa@gmail.com</t>
  </si>
  <si>
    <t>Banque Atlantique</t>
  </si>
  <si>
    <t>AYOUBA</t>
  </si>
  <si>
    <t>Kassim yaovi</t>
  </si>
  <si>
    <t>96-39-96-79</t>
  </si>
  <si>
    <t>kassimyaovi@gmail.com</t>
  </si>
  <si>
    <t>CHEDE</t>
  </si>
  <si>
    <t>Kayode Afolabi Ayedoun Hervé</t>
  </si>
  <si>
    <t>chedekayode@gmail.com</t>
  </si>
  <si>
    <t>Doekpon Samuel</t>
  </si>
  <si>
    <t>Djeffa-Houedome</t>
  </si>
  <si>
    <t>gbenousamuel301@gmail.com</t>
  </si>
  <si>
    <t>AGNIDE</t>
  </si>
  <si>
    <t>Machikourath Oluwalonife</t>
  </si>
  <si>
    <t>Agbalilame Akpakpa</t>
  </si>
  <si>
    <t>adesoule1ere@gmail.com</t>
  </si>
  <si>
    <t>GANHOU</t>
  </si>
  <si>
    <t>Oriane Laetitia Sognangnon</t>
  </si>
  <si>
    <t>laeticiaganhou@gmail.com</t>
  </si>
  <si>
    <t>KOUKOUIZOUN</t>
  </si>
  <si>
    <t>Pierrette</t>
  </si>
  <si>
    <t>pierrettekoukuizoun@gmail.com</t>
  </si>
  <si>
    <t>BOKO</t>
  </si>
  <si>
    <t>ROMAIN</t>
  </si>
  <si>
    <t>romainboko28@gmail.com</t>
  </si>
  <si>
    <t>KEOUDA</t>
  </si>
  <si>
    <t>Gislain</t>
  </si>
  <si>
    <t>Abomey Calavi, Zoca M/KEOUDA LOT29</t>
  </si>
  <si>
    <t>Keoudagiscolov@gmail.com</t>
  </si>
  <si>
    <t>LEGBA</t>
  </si>
  <si>
    <t>Sagbo Christin</t>
  </si>
  <si>
    <t>Abomey-Calavi Zogbadjè</t>
  </si>
  <si>
    <t>christinlegba3@gmail.com</t>
  </si>
  <si>
    <t>HODJIGUÉ</t>
  </si>
  <si>
    <t>Kodjo Pascal</t>
  </si>
  <si>
    <t>Agonvè/ Lokossa</t>
  </si>
  <si>
    <t>palove1er@yahoo.fr</t>
  </si>
  <si>
    <t>DENAHOU</t>
  </si>
  <si>
    <t>Hervé</t>
  </si>
  <si>
    <t>Aneho</t>
  </si>
  <si>
    <t>Guinkomey/ lokossa</t>
  </si>
  <si>
    <t>eudesdenahou@gmail.com</t>
  </si>
  <si>
    <t>BLENON</t>
  </si>
  <si>
    <t>Semevo Léon</t>
  </si>
  <si>
    <t>Challa Ogoï</t>
  </si>
  <si>
    <t>Parakou au quartier banikanni</t>
  </si>
  <si>
    <t>leonblenon@gmail.com</t>
  </si>
  <si>
    <t>SANGA</t>
  </si>
  <si>
    <t>Noé</t>
  </si>
  <si>
    <t>Toukountouna</t>
  </si>
  <si>
    <t>porimate229@gmail.com</t>
  </si>
  <si>
    <t>Joanita Merveille Mahougnon</t>
  </si>
  <si>
    <t>Parakou au quartier Thibona</t>
  </si>
  <si>
    <t>j7697108@gmail.com</t>
  </si>
  <si>
    <t>MASSIKOU</t>
  </si>
  <si>
    <t>Lobogo M/MASSIKOU</t>
  </si>
  <si>
    <t>massikoujonas@gmail.com</t>
  </si>
  <si>
    <t>ZINSALO</t>
  </si>
  <si>
    <t>Maurice Arnaud</t>
  </si>
  <si>
    <t>Zogbohouè</t>
  </si>
  <si>
    <t>mauriacezinsalo@gmail.com</t>
  </si>
  <si>
    <t>BABALOLA</t>
  </si>
  <si>
    <t>Tchacou Olayèmi Clarisse</t>
  </si>
  <si>
    <t>Savè</t>
  </si>
  <si>
    <t>Calavi Togba</t>
  </si>
  <si>
    <t>divina2006@gmail.com</t>
  </si>
  <si>
    <t>ETCHIHA</t>
  </si>
  <si>
    <t>Bérénice Jessica Akpédjé</t>
  </si>
  <si>
    <t>jessicaetch99@gmail.com</t>
  </si>
  <si>
    <t>PAIEMENT MOMO</t>
  </si>
  <si>
    <t>SOUDE</t>
  </si>
  <si>
    <t>Vignon Célestin</t>
  </si>
  <si>
    <t>celestinsoude@gmail.com</t>
  </si>
  <si>
    <t>OKPEICHA</t>
  </si>
  <si>
    <t>Aristide</t>
  </si>
  <si>
    <t>C/SB M/OKPEICHA AKASSATO</t>
  </si>
  <si>
    <t>Okpeïchana@gmail.com</t>
  </si>
  <si>
    <t>NOBIME</t>
  </si>
  <si>
    <t>Dossi Pulcherie</t>
  </si>
  <si>
    <t>C/3257 M/GANDAHO Eric Qtier Fignonhou</t>
  </si>
  <si>
    <t>pulcherienobime38@gmail.com</t>
  </si>
  <si>
    <t>TOWOU</t>
  </si>
  <si>
    <t>Kpomasse</t>
  </si>
  <si>
    <t>Dekanmey/ lokossa</t>
  </si>
  <si>
    <t>towouprince8@gmail.com</t>
  </si>
  <si>
    <t>HADONOU</t>
  </si>
  <si>
    <t>Jesutin Romain</t>
  </si>
  <si>
    <t>Womey yenadjro</t>
  </si>
  <si>
    <t>jesutinromainhadonou@gmail.com</t>
  </si>
  <si>
    <t>Segninou Hervé</t>
  </si>
  <si>
    <t>Gnidjazoun</t>
  </si>
  <si>
    <t>Semé krake</t>
  </si>
  <si>
    <t>avanonherve6@gmail.com</t>
  </si>
  <si>
    <t>DJOHOU</t>
  </si>
  <si>
    <t>Emmanuel Bienvenu</t>
  </si>
  <si>
    <t>djakotomey</t>
  </si>
  <si>
    <t>lokossa</t>
  </si>
  <si>
    <t>djohouemmanuelbienvenu@gmail.com</t>
  </si>
  <si>
    <t>AHODOTO</t>
  </si>
  <si>
    <t>Francine</t>
  </si>
  <si>
    <t>Agla m/s AHODOTO</t>
  </si>
  <si>
    <t>62-32-08-95</t>
  </si>
  <si>
    <t>fahodoto@gmail.com</t>
  </si>
  <si>
    <t>GBEDANDE</t>
  </si>
  <si>
    <t>Marlene Tatian</t>
  </si>
  <si>
    <t>C/SB M/Gbedande MariaGleta</t>
  </si>
  <si>
    <t>tgbedande@gmail.com</t>
  </si>
  <si>
    <t>METOGBE</t>
  </si>
  <si>
    <t>Elie</t>
  </si>
  <si>
    <t>ADJIDO</t>
  </si>
  <si>
    <t>Bohicon/ Qt : Manaboe</t>
  </si>
  <si>
    <t>eliemetogbe18@gmail.com</t>
  </si>
  <si>
    <t>GANGNIAHOSSOU</t>
  </si>
  <si>
    <t>Hermine Dossi N.</t>
  </si>
  <si>
    <t>Berforte@yahoo.fr</t>
  </si>
  <si>
    <t>BATONON</t>
  </si>
  <si>
    <t>Marielle Liliose</t>
  </si>
  <si>
    <t>OUEDO</t>
  </si>
  <si>
    <t>Calavi/Ayichedji</t>
  </si>
  <si>
    <t>batononmarielleliliose@gmail.com</t>
  </si>
  <si>
    <t>CHABI SIKA</t>
  </si>
  <si>
    <t>SAMIR KAYODE</t>
  </si>
  <si>
    <t>AKPAKPA KPONDEHOU</t>
  </si>
  <si>
    <t>D'accord. C'est le: 
chabisikasamir22@gmail.com</t>
  </si>
  <si>
    <t>Par momo</t>
  </si>
  <si>
    <t>0202324152216 </t>
  </si>
  <si>
    <t>jeanjacquesgbena90@gmail.com</t>
  </si>
  <si>
    <t>DANDJLESSA</t>
  </si>
  <si>
    <t>ZA-KPOTA</t>
  </si>
  <si>
    <t>Bohicon/ Qt : Sodohomè</t>
  </si>
  <si>
    <t>edithasdan@gmail.com</t>
  </si>
  <si>
    <t>julianodjossou69@gmail.com</t>
  </si>
  <si>
    <t>YONHOSSOU</t>
  </si>
  <si>
    <t>Seyivè Martine</t>
  </si>
  <si>
    <t>avrankou</t>
  </si>
  <si>
    <t>ourbouga</t>
  </si>
  <si>
    <t>martineyonhossou@gmail.com</t>
  </si>
  <si>
    <t>NOUWADJRO</t>
  </si>
  <si>
    <t>Marthe Tatiana</t>
  </si>
  <si>
    <t>Kanssoukpa</t>
  </si>
  <si>
    <t>marthetatiananouwadjro@gmail.com</t>
  </si>
  <si>
    <t>KATOUBIZO</t>
  </si>
  <si>
    <t>Mauricette Laurenda</t>
  </si>
  <si>
    <t>mauricettekatoubizo@gmail.com</t>
  </si>
  <si>
    <t>LALEYE</t>
  </si>
  <si>
    <t>Atinikè Nihimatou</t>
  </si>
  <si>
    <t>Tchetti</t>
  </si>
  <si>
    <t>Abomey /Djègbé</t>
  </si>
  <si>
    <t>nihimatoulaleye@gmail.com</t>
  </si>
  <si>
    <t>HOUETON</t>
  </si>
  <si>
    <t>Expédit</t>
  </si>
  <si>
    <t>Za-Kpota</t>
  </si>
  <si>
    <t>Abomey / Dokpa</t>
  </si>
  <si>
    <t>expeditsedavode@gmail.com</t>
  </si>
  <si>
    <t>HOUNKPEVI</t>
  </si>
  <si>
    <t>Ayikoué Didier</t>
  </si>
  <si>
    <t>KPINNOU</t>
  </si>
  <si>
    <t>hounkpevididier3@gmail.com</t>
  </si>
  <si>
    <t>DJOWATOUN</t>
  </si>
  <si>
    <t>Waybis</t>
  </si>
  <si>
    <t>wilsonbisway@gmail.com</t>
  </si>
  <si>
    <t>ECOBANQ</t>
  </si>
  <si>
    <t>OKPATO</t>
  </si>
  <si>
    <t>Sarè Nicolas</t>
  </si>
  <si>
    <t>Nicolasakpato@gmail.com</t>
  </si>
  <si>
    <t>ABRAHAM KIRIN CHRISTIAN</t>
  </si>
  <si>
    <t>COTONOU AKPAKPA YENAWA LOT 805</t>
  </si>
  <si>
    <t>ABRAHAMHOUDJI@GMAIL.COM</t>
  </si>
  <si>
    <t>N'SOUGAN CHIRAC</t>
  </si>
  <si>
    <t>DJAKOTOMEY</t>
  </si>
  <si>
    <t>chiracmassede@gmail.com</t>
  </si>
  <si>
    <t>SOKPONWE</t>
  </si>
  <si>
    <t>Ayégbani Panphile</t>
  </si>
  <si>
    <t>Gomé</t>
  </si>
  <si>
    <t>Nambissou/Parakou</t>
  </si>
  <si>
    <t>panphile0@gmail.com</t>
  </si>
  <si>
    <t>SOKOTOHOU</t>
  </si>
  <si>
    <t>Nékima Adélaïde</t>
  </si>
  <si>
    <t>Wansokou</t>
  </si>
  <si>
    <t>Dassakaté/Natitingou</t>
  </si>
  <si>
    <t>sokotohouadelaide@gmail.com</t>
  </si>
  <si>
    <t>KOKPE</t>
  </si>
  <si>
    <t>Boladji Robert</t>
  </si>
  <si>
    <t>robertkokpe@gmail.com</t>
  </si>
  <si>
    <t>AGBEHOUN</t>
  </si>
  <si>
    <t>Mathieu Ulrich</t>
  </si>
  <si>
    <t>Godomey. calavi</t>
  </si>
  <si>
    <t>agbehounulrich@gmail.com</t>
  </si>
  <si>
    <t>HOUNKPAN</t>
  </si>
  <si>
    <t>MARC JULIEN</t>
  </si>
  <si>
    <t>Agla Hlazounto</t>
  </si>
  <si>
    <t>hounkpanmar18@gmail.com</t>
  </si>
  <si>
    <t>TABO</t>
  </si>
  <si>
    <t>Lamorisse</t>
  </si>
  <si>
    <t>banigbe</t>
  </si>
  <si>
    <t>ouidah</t>
  </si>
  <si>
    <t>lamorisse2015@gmail.com</t>
  </si>
  <si>
    <t>Hountondji</t>
  </si>
  <si>
    <t>Sô ava</t>
  </si>
  <si>
    <t>hounprosper@gmail.com</t>
  </si>
  <si>
    <t>SALIFOU</t>
  </si>
  <si>
    <t>Candédji Mariam</t>
  </si>
  <si>
    <t>Agnangan</t>
  </si>
  <si>
    <t>Covè Yénawa</t>
  </si>
  <si>
    <t>mrmsalifou@gmail.com</t>
  </si>
  <si>
    <t>SOGLO</t>
  </si>
  <si>
    <t>Sènou Générie Huguette</t>
  </si>
  <si>
    <t>Goho</t>
  </si>
  <si>
    <t>huguette082@gmail.com</t>
  </si>
  <si>
    <t>VOGBE</t>
  </si>
  <si>
    <t>Brigitte</t>
  </si>
  <si>
    <t>Bohicon Agonvèzoun</t>
  </si>
  <si>
    <t>brigittevogbe5@gmail.com</t>
  </si>
  <si>
    <t>ZOUNDJI</t>
  </si>
  <si>
    <t>Sèmèvo Gustave</t>
  </si>
  <si>
    <t>Allada/Sékou/ Qt : Yaahoué</t>
  </si>
  <si>
    <t>zoundjigustave85@gmail.com</t>
  </si>
  <si>
    <t>AGBOTRA</t>
  </si>
  <si>
    <t>Urbain</t>
  </si>
  <si>
    <t>Bohicon/Qt : Hèzonho</t>
  </si>
  <si>
    <t>urbainagbotra1994@gmail.com</t>
  </si>
  <si>
    <t>Bertille</t>
  </si>
  <si>
    <t>Bohicon/Qt : Kpatalokoli</t>
  </si>
  <si>
    <t>bertillesounou127@gmail.com</t>
  </si>
  <si>
    <t>ZOWEDO</t>
  </si>
  <si>
    <t>ZEKO</t>
  </si>
  <si>
    <t>Bohicon carrefour DAKO</t>
  </si>
  <si>
    <t>bertrandsuper1@gmail.com</t>
  </si>
  <si>
    <t>Kpede Thierry Venance C.</t>
  </si>
  <si>
    <t>PK10, maison SOVI</t>
  </si>
  <si>
    <t>kpedechodaton@gmail.com</t>
  </si>
  <si>
    <t>AYIGBE</t>
  </si>
  <si>
    <t>Seydou</t>
  </si>
  <si>
    <t>Djidja</t>
  </si>
  <si>
    <t>Bohicon Zakpo Adagamè</t>
  </si>
  <si>
    <t>ayigbeseydou3@gmail.com</t>
  </si>
  <si>
    <t>SONDJO</t>
  </si>
  <si>
    <t>Semako olatounde MEDERIC</t>
  </si>
  <si>
    <t>Aidjedo Vignon</t>
  </si>
  <si>
    <t>sondjoolatounde@gmail.com</t>
  </si>
  <si>
    <t>Léopold Chadrack Kemond</t>
  </si>
  <si>
    <t>Agla aplomey/M/FOSSOU Prosper</t>
  </si>
  <si>
    <t>lokoleopold22@gmail.com</t>
  </si>
  <si>
    <t>BALLOGUEDE</t>
  </si>
  <si>
    <t>Delphin Isidore</t>
  </si>
  <si>
    <t>DEKOUNGBÉ usine</t>
  </si>
  <si>
    <t>delphinballoguede@gmail.com</t>
  </si>
  <si>
    <t>AKPI</t>
  </si>
  <si>
    <t>Bénédicte Perpétue</t>
  </si>
  <si>
    <t>benedicteakpi@gmail.com</t>
  </si>
  <si>
    <t>SEIDOU</t>
  </si>
  <si>
    <t>SAMADOU</t>
  </si>
  <si>
    <t>Lokossa M/SEIDOU</t>
  </si>
  <si>
    <t>samadouseidou9@gmail.com</t>
  </si>
  <si>
    <t>CHABI KOUMA</t>
  </si>
  <si>
    <t>salico2001@yahoo.fr</t>
  </si>
  <si>
    <t>Alcadineatchadé@gmail.com</t>
  </si>
  <si>
    <t>LOGBO</t>
  </si>
  <si>
    <t>Phelippé Boris M. D.</t>
  </si>
  <si>
    <t>Qtier kpondehou Akpakpa</t>
  </si>
  <si>
    <t>logbopheli08@gmail.com</t>
  </si>
  <si>
    <t>A. Denise</t>
  </si>
  <si>
    <t>Ekpè</t>
  </si>
  <si>
    <t>denisebessan85@gmail.com</t>
  </si>
  <si>
    <t>Avohoueme</t>
  </si>
  <si>
    <t>Fifagnon Geovanie</t>
  </si>
  <si>
    <t>geovanieavohoueme@gmail.com</t>
  </si>
  <si>
    <t>ASSIFA</t>
  </si>
  <si>
    <t>Abdoul Bassitou</t>
  </si>
  <si>
    <t>Perere</t>
  </si>
  <si>
    <t>Akpakpa/Sodjatimin</t>
  </si>
  <si>
    <t>assifaabdoulbassititou@gmail.com</t>
  </si>
  <si>
    <t>ASSIONGBON</t>
  </si>
  <si>
    <t>Dédé Diana</t>
  </si>
  <si>
    <t>Bohicon/Qt : Zakpo</t>
  </si>
  <si>
    <t>dianaassiongbon@gmail.com</t>
  </si>
  <si>
    <t>KPETEHOTO</t>
  </si>
  <si>
    <t>BohiconAhouamè-Ahito</t>
  </si>
  <si>
    <t>enodico2000@yahoo.fr</t>
  </si>
  <si>
    <t>AVOGNON</t>
  </si>
  <si>
    <t>F. Dieu-donné</t>
  </si>
  <si>
    <t>Agnito</t>
  </si>
  <si>
    <t>fridhavo@gmail.com</t>
  </si>
  <si>
    <t>EBO</t>
  </si>
  <si>
    <t>Ulrich Madelin</t>
  </si>
  <si>
    <t>Cotonou/ AKPAKPA</t>
  </si>
  <si>
    <t>madelinoulrich@gmail.com</t>
  </si>
  <si>
    <t>Agnifa Benjamin Pacôme</t>
  </si>
  <si>
    <t>alihonouagnifabenjaminpacome@mail.com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</si>
</sst>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00000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4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4" fillId="5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11" fontId="4" fillId="2" borderId="1" xfId="0" applyNumberFormat="1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P56" sqref="P56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7498</v>
      </c>
      <c r="B3" t="s">
        <v>1898</v>
      </c>
      <c r="C3" t="s">
        <v>3121</v>
      </c>
      <c r="D3" t="s">
        <v>22</v>
      </c>
      <c r="E3">
        <v>62214176</v>
      </c>
      <c r="F3" t="s">
        <v>454</v>
      </c>
      <c r="G3" t="s">
        <v>4805</v>
      </c>
      <c r="H3">
        <v>201910724138</v>
      </c>
      <c r="I3" t="s">
        <v>25</v>
      </c>
      <c r="J3">
        <v>6152</v>
      </c>
      <c r="K3">
        <v>5253</v>
      </c>
      <c r="L3">
        <v>45139</v>
      </c>
      <c r="M3" t="s">
        <v>27</v>
      </c>
    </row>
    <row r="4" spans="1:19" x14ac:dyDescent="0.25">
      <c r="A4">
        <v>7499</v>
      </c>
      <c r="B4" t="s">
        <v>4806</v>
      </c>
      <c r="C4" t="s">
        <v>4342</v>
      </c>
      <c r="D4" t="s">
        <v>22</v>
      </c>
      <c r="E4">
        <v>61820177</v>
      </c>
      <c r="F4" t="s">
        <v>2460</v>
      </c>
      <c r="G4" t="s">
        <v>4807</v>
      </c>
      <c r="H4">
        <v>202362438550</v>
      </c>
      <c r="I4" t="s">
        <v>25</v>
      </c>
      <c r="J4">
        <v>6152</v>
      </c>
      <c r="K4">
        <v>5253</v>
      </c>
      <c r="L4">
        <v>45170</v>
      </c>
      <c r="M4" t="s">
        <v>27</v>
      </c>
    </row>
    <row r="5" spans="1:19" x14ac:dyDescent="0.25">
      <c r="A5">
        <v>7497</v>
      </c>
      <c r="B5" t="s">
        <v>3652</v>
      </c>
      <c r="C5" t="s">
        <v>4808</v>
      </c>
      <c r="D5" t="s">
        <v>32</v>
      </c>
      <c r="E5">
        <v>62558126</v>
      </c>
      <c r="F5" t="s">
        <v>4809</v>
      </c>
      <c r="G5" t="s">
        <v>4810</v>
      </c>
      <c r="H5">
        <v>202368515377</v>
      </c>
      <c r="I5" t="s">
        <v>25</v>
      </c>
      <c r="J5">
        <v>7374</v>
      </c>
      <c r="K5">
        <v>5580</v>
      </c>
      <c r="L5">
        <v>45180</v>
      </c>
      <c r="M5" t="s">
        <v>27</v>
      </c>
    </row>
    <row r="6" spans="1:19" x14ac:dyDescent="0.25">
      <c r="A6">
        <v>6640</v>
      </c>
      <c r="B6" t="s">
        <v>4811</v>
      </c>
      <c r="C6" t="s">
        <v>4812</v>
      </c>
      <c r="D6" t="s">
        <v>32</v>
      </c>
      <c r="E6">
        <v>61162016</v>
      </c>
      <c r="F6" t="s">
        <v>4814</v>
      </c>
      <c r="G6" t="s">
        <v>4815</v>
      </c>
      <c r="H6">
        <v>202213845463</v>
      </c>
      <c r="I6" t="s">
        <v>25</v>
      </c>
      <c r="J6">
        <v>6608</v>
      </c>
      <c r="K6">
        <v>7301</v>
      </c>
      <c r="L6">
        <v>45180</v>
      </c>
      <c r="M6" t="s">
        <v>27</v>
      </c>
    </row>
    <row r="7" spans="1:19" x14ac:dyDescent="0.25">
      <c r="A7">
        <v>8169</v>
      </c>
      <c r="B7" t="s">
        <v>4816</v>
      </c>
      <c r="C7" t="s">
        <v>4817</v>
      </c>
      <c r="D7" t="s">
        <v>22</v>
      </c>
      <c r="E7">
        <v>56928341</v>
      </c>
      <c r="F7" t="s">
        <v>4818</v>
      </c>
      <c r="G7" t="s">
        <v>4819</v>
      </c>
      <c r="H7">
        <v>202341820738</v>
      </c>
      <c r="I7" t="s">
        <v>25</v>
      </c>
      <c r="J7">
        <v>8078</v>
      </c>
      <c r="K7">
        <v>8036</v>
      </c>
      <c r="L7">
        <v>45170</v>
      </c>
      <c r="M7" t="s">
        <v>27</v>
      </c>
    </row>
    <row r="8" spans="1:19" x14ac:dyDescent="0.25">
      <c r="A8">
        <v>6500</v>
      </c>
      <c r="B8" t="s">
        <v>4820</v>
      </c>
      <c r="C8" t="s">
        <v>2544</v>
      </c>
      <c r="D8" t="s">
        <v>32</v>
      </c>
      <c r="E8">
        <v>51915700</v>
      </c>
      <c r="F8" t="s">
        <v>4821</v>
      </c>
      <c r="G8" t="s">
        <v>4822</v>
      </c>
      <c r="H8">
        <v>202366837807</v>
      </c>
      <c r="I8" t="s">
        <v>25</v>
      </c>
      <c r="J8">
        <v>5775</v>
      </c>
      <c r="K8">
        <v>5258</v>
      </c>
      <c r="L8">
        <v>45156</v>
      </c>
      <c r="M8" t="s">
        <v>27</v>
      </c>
    </row>
    <row r="9" spans="1:19" x14ac:dyDescent="0.25">
      <c r="A9">
        <v>3083</v>
      </c>
      <c r="B9" t="s">
        <v>4823</v>
      </c>
      <c r="C9" t="s">
        <v>4824</v>
      </c>
      <c r="D9" t="s">
        <v>32</v>
      </c>
      <c r="E9">
        <v>96573293</v>
      </c>
      <c r="F9" t="s">
        <v>4825</v>
      </c>
      <c r="G9" t="s">
        <v>4826</v>
      </c>
      <c r="H9">
        <v>202279202180</v>
      </c>
      <c r="I9" t="s">
        <v>25</v>
      </c>
      <c r="J9">
        <v>5808</v>
      </c>
      <c r="K9">
        <v>5721</v>
      </c>
      <c r="L9">
        <v>45180</v>
      </c>
      <c r="M9" t="s">
        <v>27</v>
      </c>
    </row>
    <row r="10" spans="1:19" x14ac:dyDescent="0.25">
      <c r="A10">
        <v>3084</v>
      </c>
      <c r="B10" t="s">
        <v>4827</v>
      </c>
      <c r="C10" t="s">
        <v>4828</v>
      </c>
      <c r="D10" t="s">
        <v>22</v>
      </c>
      <c r="E10">
        <v>96779515</v>
      </c>
      <c r="F10" t="s">
        <v>4829</v>
      </c>
      <c r="G10" t="s">
        <v>4830</v>
      </c>
      <c r="H10">
        <v>202325494583</v>
      </c>
      <c r="I10" t="s">
        <v>25</v>
      </c>
      <c r="J10">
        <v>5808</v>
      </c>
      <c r="K10">
        <v>5721</v>
      </c>
      <c r="L10">
        <v>45180</v>
      </c>
      <c r="M10" t="s">
        <v>27</v>
      </c>
    </row>
    <row r="11" spans="1:19" x14ac:dyDescent="0.25">
      <c r="A11">
        <v>3085</v>
      </c>
      <c r="B11" t="s">
        <v>4831</v>
      </c>
      <c r="C11" t="s">
        <v>4832</v>
      </c>
      <c r="D11" t="s">
        <v>22</v>
      </c>
      <c r="E11">
        <v>69364529</v>
      </c>
      <c r="F11" t="s">
        <v>4834</v>
      </c>
      <c r="G11" t="s">
        <v>4835</v>
      </c>
      <c r="H11">
        <v>202227314558</v>
      </c>
      <c r="I11" t="s">
        <v>25</v>
      </c>
      <c r="J11">
        <v>5808</v>
      </c>
      <c r="K11">
        <v>5721</v>
      </c>
      <c r="L11">
        <v>45180</v>
      </c>
      <c r="M11" t="s">
        <v>27</v>
      </c>
    </row>
    <row r="12" spans="1:19" x14ac:dyDescent="0.25">
      <c r="A12">
        <v>8170</v>
      </c>
      <c r="B12" t="s">
        <v>4836</v>
      </c>
      <c r="C12" t="s">
        <v>4837</v>
      </c>
      <c r="D12" t="s">
        <v>32</v>
      </c>
      <c r="E12">
        <v>42926062</v>
      </c>
      <c r="F12" t="s">
        <v>156</v>
      </c>
      <c r="G12" t="s">
        <v>4838</v>
      </c>
      <c r="H12">
        <v>202011848686</v>
      </c>
      <c r="I12" t="s">
        <v>25</v>
      </c>
      <c r="J12">
        <v>8037</v>
      </c>
      <c r="K12">
        <v>8036</v>
      </c>
      <c r="L12">
        <v>45180</v>
      </c>
      <c r="M12" t="s">
        <v>27</v>
      </c>
    </row>
    <row r="13" spans="1:19" x14ac:dyDescent="0.25">
      <c r="A13">
        <v>6501</v>
      </c>
      <c r="B13" t="s">
        <v>4839</v>
      </c>
      <c r="C13" t="s">
        <v>4840</v>
      </c>
      <c r="D13" t="s">
        <v>22</v>
      </c>
      <c r="E13">
        <v>66364824</v>
      </c>
      <c r="F13" t="s">
        <v>4841</v>
      </c>
      <c r="G13" t="s">
        <v>4842</v>
      </c>
      <c r="H13">
        <v>202351256286</v>
      </c>
      <c r="I13" t="s">
        <v>25</v>
      </c>
      <c r="J13">
        <v>5775</v>
      </c>
      <c r="K13">
        <v>5258</v>
      </c>
      <c r="L13">
        <v>45183</v>
      </c>
      <c r="M13" t="s">
        <v>27</v>
      </c>
    </row>
    <row r="14" spans="1:19" x14ac:dyDescent="0.25">
      <c r="A14">
        <v>6641</v>
      </c>
      <c r="B14" t="s">
        <v>4843</v>
      </c>
      <c r="C14" t="s">
        <v>4844</v>
      </c>
      <c r="D14" t="s">
        <v>32</v>
      </c>
      <c r="E14">
        <v>97012072</v>
      </c>
      <c r="F14" t="s">
        <v>4845</v>
      </c>
      <c r="G14" t="s">
        <v>4846</v>
      </c>
      <c r="H14">
        <v>202350144947</v>
      </c>
      <c r="I14" t="s">
        <v>25</v>
      </c>
      <c r="J14">
        <v>7134</v>
      </c>
      <c r="K14">
        <v>7301</v>
      </c>
      <c r="L14">
        <v>45183</v>
      </c>
      <c r="M14" t="s">
        <v>27</v>
      </c>
    </row>
    <row r="15" spans="1:19" x14ac:dyDescent="0.25">
      <c r="A15">
        <v>7604</v>
      </c>
      <c r="B15" t="s">
        <v>526</v>
      </c>
      <c r="C15" t="s">
        <v>4847</v>
      </c>
      <c r="D15" t="s">
        <v>32</v>
      </c>
      <c r="E15">
        <v>66469160</v>
      </c>
      <c r="F15" t="s">
        <v>688</v>
      </c>
      <c r="G15" t="s">
        <v>4848</v>
      </c>
      <c r="H15">
        <v>1201101045108</v>
      </c>
      <c r="I15" t="s">
        <v>25</v>
      </c>
      <c r="J15">
        <v>8044</v>
      </c>
      <c r="K15">
        <v>7201</v>
      </c>
      <c r="L15">
        <v>45170</v>
      </c>
      <c r="M15" t="s">
        <v>27</v>
      </c>
    </row>
    <row r="16" spans="1:19" x14ac:dyDescent="0.25">
      <c r="A16">
        <v>6642</v>
      </c>
      <c r="B16" t="s">
        <v>4849</v>
      </c>
      <c r="C16" t="s">
        <v>4850</v>
      </c>
      <c r="D16" t="s">
        <v>32</v>
      </c>
      <c r="E16">
        <v>69552095</v>
      </c>
      <c r="F16" t="s">
        <v>2434</v>
      </c>
      <c r="G16" t="s">
        <v>4851</v>
      </c>
      <c r="H16">
        <v>202223581242</v>
      </c>
      <c r="I16" t="s">
        <v>25</v>
      </c>
      <c r="J16">
        <v>7134</v>
      </c>
      <c r="K16">
        <v>7301</v>
      </c>
      <c r="L16">
        <v>45184</v>
      </c>
      <c r="M16" t="s">
        <v>27</v>
      </c>
    </row>
    <row r="17" spans="1:13" x14ac:dyDescent="0.25">
      <c r="A17">
        <v>5884</v>
      </c>
      <c r="B17" t="s">
        <v>1166</v>
      </c>
      <c r="C17" t="s">
        <v>4852</v>
      </c>
      <c r="D17" t="s">
        <v>32</v>
      </c>
      <c r="E17" t="s">
        <v>4854</v>
      </c>
      <c r="F17" t="s">
        <v>4853</v>
      </c>
      <c r="G17" t="s">
        <v>1169</v>
      </c>
      <c r="H17">
        <v>202112544105</v>
      </c>
      <c r="I17" t="s">
        <v>25</v>
      </c>
      <c r="J17">
        <v>5579</v>
      </c>
      <c r="K17">
        <v>5258</v>
      </c>
      <c r="L17">
        <v>45173</v>
      </c>
      <c r="M17" t="s">
        <v>27</v>
      </c>
    </row>
    <row r="18" spans="1:13" x14ac:dyDescent="0.25">
      <c r="A18">
        <v>6643</v>
      </c>
      <c r="B18" t="s">
        <v>4855</v>
      </c>
      <c r="C18" t="s">
        <v>4856</v>
      </c>
      <c r="D18" t="s">
        <v>32</v>
      </c>
      <c r="E18">
        <v>69980301</v>
      </c>
      <c r="F18" t="s">
        <v>4857</v>
      </c>
      <c r="G18" t="s">
        <v>4858</v>
      </c>
      <c r="H18">
        <v>202011334057</v>
      </c>
      <c r="I18" t="s">
        <v>25</v>
      </c>
      <c r="J18">
        <v>6017</v>
      </c>
      <c r="K18">
        <v>7301</v>
      </c>
      <c r="L18">
        <v>45187</v>
      </c>
      <c r="M18" t="s">
        <v>27</v>
      </c>
    </row>
    <row r="19" spans="1:13" x14ac:dyDescent="0.25">
      <c r="A19">
        <v>6644</v>
      </c>
      <c r="B19" t="s">
        <v>4859</v>
      </c>
      <c r="C19" t="s">
        <v>4860</v>
      </c>
      <c r="D19" t="s">
        <v>22</v>
      </c>
      <c r="E19">
        <v>61866800</v>
      </c>
      <c r="F19" t="s">
        <v>4857</v>
      </c>
      <c r="G19" t="s">
        <v>4861</v>
      </c>
      <c r="H19">
        <v>202286555364</v>
      </c>
      <c r="I19" t="s">
        <v>25</v>
      </c>
      <c r="J19">
        <v>6017</v>
      </c>
      <c r="K19">
        <v>7301</v>
      </c>
      <c r="L19">
        <v>45187</v>
      </c>
      <c r="M19" t="s">
        <v>27</v>
      </c>
    </row>
    <row r="20" spans="1:13" x14ac:dyDescent="0.25">
      <c r="A20">
        <v>6329</v>
      </c>
      <c r="B20" t="s">
        <v>4862</v>
      </c>
      <c r="C20" t="s">
        <v>4863</v>
      </c>
      <c r="D20" t="s">
        <v>32</v>
      </c>
      <c r="E20">
        <v>51356534</v>
      </c>
      <c r="F20" t="s">
        <v>2431</v>
      </c>
      <c r="G20" t="s">
        <v>4864</v>
      </c>
      <c r="H20">
        <v>2022387996426</v>
      </c>
      <c r="I20" t="s">
        <v>25</v>
      </c>
      <c r="J20">
        <v>7114</v>
      </c>
      <c r="K20">
        <v>8036</v>
      </c>
      <c r="L20">
        <v>45188</v>
      </c>
      <c r="M20" t="s">
        <v>27</v>
      </c>
    </row>
    <row r="21" spans="1:13" x14ac:dyDescent="0.25">
      <c r="A21">
        <v>7501</v>
      </c>
      <c r="B21" t="s">
        <v>4238</v>
      </c>
      <c r="C21" t="s">
        <v>4865</v>
      </c>
      <c r="D21" t="s">
        <v>32</v>
      </c>
      <c r="E21">
        <v>67035348</v>
      </c>
      <c r="F21" t="s">
        <v>4867</v>
      </c>
      <c r="G21" t="s">
        <v>4868</v>
      </c>
      <c r="H21">
        <v>202101348613</v>
      </c>
      <c r="I21" t="s">
        <v>25</v>
      </c>
      <c r="J21">
        <v>7374</v>
      </c>
      <c r="K21">
        <v>5580</v>
      </c>
      <c r="L21">
        <v>45188</v>
      </c>
      <c r="M21" t="s">
        <v>27</v>
      </c>
    </row>
    <row r="22" spans="1:13" x14ac:dyDescent="0.25">
      <c r="A22">
        <v>6330</v>
      </c>
      <c r="B22" t="s">
        <v>2356</v>
      </c>
      <c r="C22" t="s">
        <v>4869</v>
      </c>
      <c r="D22" t="s">
        <v>32</v>
      </c>
      <c r="E22">
        <v>60422231</v>
      </c>
      <c r="F22" t="s">
        <v>2431</v>
      </c>
      <c r="G22" t="s">
        <v>4871</v>
      </c>
      <c r="H22">
        <v>202213984645</v>
      </c>
      <c r="I22" t="s">
        <v>25</v>
      </c>
      <c r="J22">
        <v>7121</v>
      </c>
      <c r="K22">
        <v>7113</v>
      </c>
      <c r="L22">
        <v>45188</v>
      </c>
      <c r="M22" t="s">
        <v>27</v>
      </c>
    </row>
    <row r="23" spans="1:13" x14ac:dyDescent="0.25">
      <c r="A23">
        <v>7502</v>
      </c>
      <c r="B23" t="s">
        <v>4872</v>
      </c>
      <c r="C23" t="s">
        <v>4873</v>
      </c>
      <c r="D23" t="s">
        <v>32</v>
      </c>
      <c r="E23">
        <v>69458090</v>
      </c>
      <c r="F23" t="s">
        <v>2772</v>
      </c>
      <c r="G23" t="s">
        <v>4875</v>
      </c>
      <c r="H23">
        <v>202354031488</v>
      </c>
      <c r="I23" t="s">
        <v>25</v>
      </c>
      <c r="J23">
        <v>7374</v>
      </c>
      <c r="K23">
        <v>5580</v>
      </c>
      <c r="L23">
        <v>45188</v>
      </c>
      <c r="M23" t="s">
        <v>27</v>
      </c>
    </row>
    <row r="24" spans="1:13" x14ac:dyDescent="0.25">
      <c r="A24">
        <v>6330</v>
      </c>
      <c r="B24" t="s">
        <v>2356</v>
      </c>
      <c r="C24" t="s">
        <v>4869</v>
      </c>
      <c r="D24" t="s">
        <v>32</v>
      </c>
      <c r="E24">
        <v>60422231</v>
      </c>
      <c r="F24" t="s">
        <v>2431</v>
      </c>
      <c r="G24" t="s">
        <v>4871</v>
      </c>
      <c r="H24">
        <v>202213984645</v>
      </c>
      <c r="I24" t="s">
        <v>25</v>
      </c>
      <c r="J24">
        <v>7121</v>
      </c>
      <c r="K24">
        <v>7113</v>
      </c>
      <c r="L24">
        <v>45188</v>
      </c>
      <c r="M24" t="s">
        <v>27</v>
      </c>
    </row>
    <row r="25" spans="1:13" x14ac:dyDescent="0.25">
      <c r="A25">
        <v>6331</v>
      </c>
      <c r="B25" t="s">
        <v>4876</v>
      </c>
      <c r="C25" t="s">
        <v>4877</v>
      </c>
      <c r="D25" t="s">
        <v>32</v>
      </c>
      <c r="E25">
        <v>97934451</v>
      </c>
      <c r="F25" t="s">
        <v>2431</v>
      </c>
      <c r="G25" t="s">
        <v>4878</v>
      </c>
      <c r="H25">
        <v>202390723650</v>
      </c>
      <c r="I25" t="s">
        <v>25</v>
      </c>
      <c r="J25">
        <v>7121</v>
      </c>
      <c r="K25">
        <v>7113</v>
      </c>
      <c r="L25">
        <v>45188</v>
      </c>
      <c r="M25" t="s">
        <v>27</v>
      </c>
    </row>
    <row r="26" spans="1:13" x14ac:dyDescent="0.25">
      <c r="A26">
        <v>7503</v>
      </c>
      <c r="B26" t="s">
        <v>4879</v>
      </c>
      <c r="C26" t="s">
        <v>4880</v>
      </c>
      <c r="D26" t="s">
        <v>22</v>
      </c>
      <c r="E26">
        <v>69750515</v>
      </c>
      <c r="F26" t="s">
        <v>4881</v>
      </c>
      <c r="G26" t="s">
        <v>4882</v>
      </c>
      <c r="H26">
        <v>202113794656</v>
      </c>
      <c r="I26" t="s">
        <v>25</v>
      </c>
      <c r="J26">
        <v>7374</v>
      </c>
      <c r="K26">
        <v>5580</v>
      </c>
      <c r="L26">
        <v>45188</v>
      </c>
      <c r="M26" t="s">
        <v>27</v>
      </c>
    </row>
    <row r="27" spans="1:13" x14ac:dyDescent="0.25">
      <c r="A27">
        <v>7504</v>
      </c>
      <c r="B27" t="s">
        <v>4883</v>
      </c>
      <c r="C27" t="s">
        <v>4884</v>
      </c>
      <c r="D27" t="s">
        <v>32</v>
      </c>
      <c r="E27">
        <v>65706497</v>
      </c>
      <c r="F27" t="s">
        <v>4885</v>
      </c>
      <c r="G27" t="s">
        <v>4886</v>
      </c>
      <c r="H27">
        <v>20210015251</v>
      </c>
      <c r="I27" t="s">
        <v>25</v>
      </c>
      <c r="J27">
        <v>7374</v>
      </c>
      <c r="K27">
        <v>5580</v>
      </c>
      <c r="L27">
        <v>45188</v>
      </c>
      <c r="M27" t="s">
        <v>27</v>
      </c>
    </row>
    <row r="28" spans="1:13" x14ac:dyDescent="0.25">
      <c r="A28">
        <v>7505</v>
      </c>
      <c r="B28" t="s">
        <v>4887</v>
      </c>
      <c r="C28" t="s">
        <v>4888</v>
      </c>
      <c r="D28" t="s">
        <v>22</v>
      </c>
      <c r="E28">
        <v>66886225</v>
      </c>
      <c r="F28" t="s">
        <v>4889</v>
      </c>
      <c r="G28" t="s">
        <v>4890</v>
      </c>
      <c r="H28">
        <v>202373381344</v>
      </c>
      <c r="I28" t="s">
        <v>25</v>
      </c>
      <c r="J28">
        <v>7374</v>
      </c>
      <c r="K28">
        <v>5580</v>
      </c>
      <c r="L28">
        <v>45188</v>
      </c>
      <c r="M28" t="s">
        <v>27</v>
      </c>
    </row>
    <row r="29" spans="1:13" x14ac:dyDescent="0.25">
      <c r="A29">
        <v>7506</v>
      </c>
      <c r="B29" t="s">
        <v>4891</v>
      </c>
      <c r="C29" t="s">
        <v>4892</v>
      </c>
      <c r="D29" t="s">
        <v>22</v>
      </c>
      <c r="E29">
        <v>66768460</v>
      </c>
      <c r="F29" t="s">
        <v>4894</v>
      </c>
      <c r="G29" t="s">
        <v>4895</v>
      </c>
      <c r="H29">
        <v>202368843464</v>
      </c>
      <c r="I29" t="s">
        <v>25</v>
      </c>
      <c r="J29">
        <v>3001</v>
      </c>
      <c r="K29">
        <v>5253</v>
      </c>
      <c r="L29">
        <v>45188</v>
      </c>
      <c r="M29" t="s">
        <v>27</v>
      </c>
    </row>
    <row r="30" spans="1:13" x14ac:dyDescent="0.25">
      <c r="A30">
        <v>7340</v>
      </c>
      <c r="B30" t="s">
        <v>2574</v>
      </c>
      <c r="C30" t="s">
        <v>4896</v>
      </c>
      <c r="D30" t="s">
        <v>22</v>
      </c>
      <c r="E30">
        <v>66140896</v>
      </c>
      <c r="F30" t="s">
        <v>4897</v>
      </c>
      <c r="G30" t="s">
        <v>4898</v>
      </c>
      <c r="H30">
        <v>202346997036</v>
      </c>
      <c r="I30" t="s">
        <v>25</v>
      </c>
      <c r="J30">
        <v>7302</v>
      </c>
      <c r="K30">
        <v>5580</v>
      </c>
      <c r="L30">
        <v>45189</v>
      </c>
      <c r="M30" t="s">
        <v>27</v>
      </c>
    </row>
    <row r="31" spans="1:13" x14ac:dyDescent="0.25">
      <c r="A31">
        <v>3086</v>
      </c>
      <c r="B31" t="s">
        <v>4899</v>
      </c>
      <c r="C31" t="s">
        <v>4900</v>
      </c>
      <c r="D31" t="s">
        <v>32</v>
      </c>
      <c r="E31">
        <v>96199715</v>
      </c>
      <c r="F31" t="s">
        <v>428</v>
      </c>
      <c r="G31" t="s">
        <v>4901</v>
      </c>
      <c r="H31">
        <v>202113023371</v>
      </c>
      <c r="I31" t="s">
        <v>25</v>
      </c>
      <c r="J31">
        <v>5808</v>
      </c>
      <c r="K31">
        <v>5721</v>
      </c>
      <c r="L31">
        <v>45184</v>
      </c>
      <c r="M31" t="s">
        <v>27</v>
      </c>
    </row>
    <row r="32" spans="1:13" x14ac:dyDescent="0.25">
      <c r="A32">
        <v>6502</v>
      </c>
      <c r="B32" t="s">
        <v>4903</v>
      </c>
      <c r="C32" t="s">
        <v>4904</v>
      </c>
      <c r="D32" t="s">
        <v>32</v>
      </c>
      <c r="E32" t="s">
        <v>4905</v>
      </c>
      <c r="F32" t="s">
        <v>3517</v>
      </c>
      <c r="G32" t="s">
        <v>4906</v>
      </c>
      <c r="H32">
        <v>202012159357</v>
      </c>
      <c r="I32" t="s">
        <v>25</v>
      </c>
      <c r="J32">
        <v>5579</v>
      </c>
      <c r="K32">
        <v>5258</v>
      </c>
      <c r="L32">
        <v>45187</v>
      </c>
      <c r="M32" t="s">
        <v>27</v>
      </c>
    </row>
    <row r="33" spans="1:13" x14ac:dyDescent="0.25">
      <c r="A33">
        <v>6332</v>
      </c>
      <c r="B33" t="s">
        <v>4907</v>
      </c>
      <c r="C33" t="s">
        <v>4908</v>
      </c>
      <c r="D33" t="s">
        <v>32</v>
      </c>
      <c r="E33">
        <v>55591354</v>
      </c>
      <c r="F33" t="s">
        <v>2431</v>
      </c>
      <c r="G33" t="s">
        <v>4909</v>
      </c>
      <c r="H33">
        <v>202277185791</v>
      </c>
      <c r="I33" t="s">
        <v>25</v>
      </c>
      <c r="J33">
        <v>7121</v>
      </c>
      <c r="K33">
        <v>7113</v>
      </c>
      <c r="L33">
        <v>45190</v>
      </c>
      <c r="M33" t="s">
        <v>27</v>
      </c>
    </row>
    <row r="34" spans="1:13" x14ac:dyDescent="0.25">
      <c r="A34">
        <v>6333</v>
      </c>
      <c r="B34" t="s">
        <v>4603</v>
      </c>
      <c r="C34" t="s">
        <v>4910</v>
      </c>
      <c r="D34" t="s">
        <v>32</v>
      </c>
      <c r="E34">
        <v>66282496</v>
      </c>
      <c r="F34" t="s">
        <v>2431</v>
      </c>
      <c r="G34" t="s">
        <v>4912</v>
      </c>
      <c r="H34">
        <v>202353551302</v>
      </c>
      <c r="I34" t="s">
        <v>25</v>
      </c>
      <c r="J34">
        <v>7121</v>
      </c>
      <c r="K34">
        <v>7113</v>
      </c>
      <c r="L34">
        <v>45190</v>
      </c>
      <c r="M34" t="s">
        <v>27</v>
      </c>
    </row>
    <row r="35" spans="1:13" x14ac:dyDescent="0.25">
      <c r="A35">
        <v>7500</v>
      </c>
      <c r="B35" t="s">
        <v>4913</v>
      </c>
      <c r="C35" t="s">
        <v>4914</v>
      </c>
      <c r="D35" t="s">
        <v>22</v>
      </c>
      <c r="E35">
        <v>61236263</v>
      </c>
      <c r="F35" t="s">
        <v>4915</v>
      </c>
      <c r="G35" t="s">
        <v>4916</v>
      </c>
      <c r="H35">
        <v>201810379227</v>
      </c>
      <c r="I35" t="s">
        <v>25</v>
      </c>
      <c r="J35">
        <v>3001</v>
      </c>
      <c r="K35">
        <v>5253</v>
      </c>
      <c r="L35">
        <v>45190</v>
      </c>
      <c r="M35" t="s">
        <v>27</v>
      </c>
    </row>
    <row r="36" spans="1:13" x14ac:dyDescent="0.25">
      <c r="A36">
        <v>7507</v>
      </c>
      <c r="B36" t="s">
        <v>4917</v>
      </c>
      <c r="C36" t="s">
        <v>4918</v>
      </c>
      <c r="D36" t="s">
        <v>22</v>
      </c>
      <c r="E36">
        <v>54976058</v>
      </c>
      <c r="F36" t="s">
        <v>4729</v>
      </c>
      <c r="G36" t="s">
        <v>4919</v>
      </c>
      <c r="H36">
        <v>202113471695</v>
      </c>
      <c r="I36" t="s">
        <v>25</v>
      </c>
      <c r="J36">
        <v>6152</v>
      </c>
      <c r="K36">
        <v>5253</v>
      </c>
      <c r="L36">
        <v>45170</v>
      </c>
      <c r="M36" t="s">
        <v>27</v>
      </c>
    </row>
    <row r="37" spans="1:13" x14ac:dyDescent="0.25">
      <c r="A37">
        <v>7605</v>
      </c>
      <c r="B37" t="s">
        <v>4920</v>
      </c>
      <c r="C37" t="s">
        <v>4921</v>
      </c>
      <c r="D37" t="s">
        <v>22</v>
      </c>
      <c r="E37">
        <v>54282235</v>
      </c>
      <c r="F37" t="s">
        <v>688</v>
      </c>
      <c r="G37" t="s">
        <v>4922</v>
      </c>
      <c r="H37">
        <v>202338575741</v>
      </c>
      <c r="I37" t="s">
        <v>25</v>
      </c>
      <c r="J37">
        <v>6016</v>
      </c>
      <c r="K37">
        <v>7201</v>
      </c>
      <c r="L37">
        <v>45190</v>
      </c>
      <c r="M37" t="s">
        <v>27</v>
      </c>
    </row>
    <row r="38" spans="1:13" x14ac:dyDescent="0.25">
      <c r="A38">
        <v>7606</v>
      </c>
      <c r="B38" t="s">
        <v>4923</v>
      </c>
      <c r="C38" t="s">
        <v>4924</v>
      </c>
      <c r="D38" t="s">
        <v>32</v>
      </c>
      <c r="E38">
        <v>56722253</v>
      </c>
      <c r="F38" t="s">
        <v>2968</v>
      </c>
      <c r="G38" t="s">
        <v>4925</v>
      </c>
      <c r="H38">
        <v>202346815071</v>
      </c>
      <c r="I38" t="s">
        <v>25</v>
      </c>
      <c r="J38">
        <v>7202</v>
      </c>
      <c r="K38">
        <v>7201</v>
      </c>
      <c r="L38">
        <v>45191</v>
      </c>
      <c r="M38" t="s">
        <v>27</v>
      </c>
    </row>
    <row r="39" spans="1:13" x14ac:dyDescent="0.25">
      <c r="A39">
        <v>7508</v>
      </c>
      <c r="B39" t="s">
        <v>4926</v>
      </c>
      <c r="C39" t="s">
        <v>4927</v>
      </c>
      <c r="D39" t="s">
        <v>32</v>
      </c>
      <c r="E39">
        <v>90333791</v>
      </c>
      <c r="F39" t="s">
        <v>4928</v>
      </c>
      <c r="G39" t="s">
        <v>4929</v>
      </c>
      <c r="H39">
        <v>202112913049</v>
      </c>
      <c r="I39" t="s">
        <v>25</v>
      </c>
      <c r="J39">
        <v>7303</v>
      </c>
      <c r="K39">
        <v>5580</v>
      </c>
      <c r="L39">
        <v>45187</v>
      </c>
      <c r="M39" t="s">
        <v>27</v>
      </c>
    </row>
    <row r="40" spans="1:13" x14ac:dyDescent="0.25">
      <c r="A40">
        <v>7509</v>
      </c>
      <c r="B40" t="s">
        <v>4930</v>
      </c>
      <c r="C40" t="s">
        <v>4931</v>
      </c>
      <c r="D40" t="s">
        <v>32</v>
      </c>
      <c r="E40">
        <v>67529924</v>
      </c>
      <c r="F40" t="s">
        <v>4932</v>
      </c>
      <c r="G40" t="s">
        <v>4933</v>
      </c>
      <c r="H40">
        <v>202214153540</v>
      </c>
      <c r="I40" t="s">
        <v>25</v>
      </c>
      <c r="J40">
        <v>7303</v>
      </c>
      <c r="K40">
        <v>5580</v>
      </c>
      <c r="L40">
        <v>45187</v>
      </c>
      <c r="M40" t="s">
        <v>27</v>
      </c>
    </row>
    <row r="41" spans="1:13" x14ac:dyDescent="0.25">
      <c r="A41">
        <v>7607</v>
      </c>
      <c r="B41" t="s">
        <v>4934</v>
      </c>
      <c r="C41" t="s">
        <v>4935</v>
      </c>
      <c r="D41" t="s">
        <v>32</v>
      </c>
      <c r="E41">
        <v>66379664</v>
      </c>
      <c r="F41" t="s">
        <v>4936</v>
      </c>
      <c r="G41" t="s">
        <v>4937</v>
      </c>
      <c r="H41">
        <v>202011745020</v>
      </c>
      <c r="I41" t="s">
        <v>25</v>
      </c>
      <c r="J41">
        <v>7202</v>
      </c>
      <c r="K41">
        <v>7201</v>
      </c>
      <c r="L41">
        <v>45192</v>
      </c>
      <c r="M41" t="s">
        <v>27</v>
      </c>
    </row>
    <row r="42" spans="1:13" x14ac:dyDescent="0.25">
      <c r="A42">
        <v>7608</v>
      </c>
      <c r="B42" t="s">
        <v>4938</v>
      </c>
      <c r="C42" t="s">
        <v>4939</v>
      </c>
      <c r="D42" t="s">
        <v>32</v>
      </c>
      <c r="E42">
        <v>97325559</v>
      </c>
      <c r="F42" t="s">
        <v>4941</v>
      </c>
      <c r="G42" t="s">
        <v>4942</v>
      </c>
      <c r="H42">
        <v>202328592110</v>
      </c>
      <c r="I42" t="s">
        <v>25</v>
      </c>
      <c r="J42">
        <v>7202</v>
      </c>
      <c r="K42">
        <v>7201</v>
      </c>
      <c r="L42">
        <v>45192</v>
      </c>
      <c r="M42" t="s">
        <v>27</v>
      </c>
    </row>
    <row r="43" spans="1:13" x14ac:dyDescent="0.25">
      <c r="A43">
        <v>8171</v>
      </c>
      <c r="B43" t="s">
        <v>4943</v>
      </c>
      <c r="C43" t="s">
        <v>4944</v>
      </c>
      <c r="D43" t="s">
        <v>32</v>
      </c>
      <c r="E43">
        <v>97649930</v>
      </c>
      <c r="F43" t="s">
        <v>4946</v>
      </c>
      <c r="G43" t="s">
        <v>4947</v>
      </c>
      <c r="H43">
        <v>202348846249</v>
      </c>
      <c r="I43" t="s">
        <v>25</v>
      </c>
      <c r="J43">
        <v>7114</v>
      </c>
      <c r="K43">
        <v>8036</v>
      </c>
      <c r="L43">
        <v>45192</v>
      </c>
      <c r="M43" t="s">
        <v>27</v>
      </c>
    </row>
    <row r="44" spans="1:13" x14ac:dyDescent="0.25">
      <c r="A44">
        <v>8172</v>
      </c>
      <c r="B44" t="s">
        <v>4948</v>
      </c>
      <c r="C44" t="s">
        <v>4949</v>
      </c>
      <c r="D44" t="s">
        <v>32</v>
      </c>
      <c r="E44">
        <v>56436789</v>
      </c>
      <c r="F44" t="s">
        <v>4946</v>
      </c>
      <c r="G44" t="s">
        <v>4951</v>
      </c>
      <c r="H44">
        <v>202343077626</v>
      </c>
      <c r="I44" t="s">
        <v>25</v>
      </c>
      <c r="J44">
        <v>7114</v>
      </c>
      <c r="K44">
        <v>8036</v>
      </c>
      <c r="L44">
        <v>45192</v>
      </c>
      <c r="M44" t="s">
        <v>27</v>
      </c>
    </row>
    <row r="45" spans="1:13" x14ac:dyDescent="0.25">
      <c r="A45">
        <v>8173</v>
      </c>
      <c r="B45" t="s">
        <v>526</v>
      </c>
      <c r="C45" t="s">
        <v>4952</v>
      </c>
      <c r="D45" t="s">
        <v>22</v>
      </c>
      <c r="E45">
        <v>61078915</v>
      </c>
      <c r="F45" t="s">
        <v>4953</v>
      </c>
      <c r="G45" t="s">
        <v>4954</v>
      </c>
      <c r="H45">
        <v>202357632456</v>
      </c>
      <c r="I45" t="s">
        <v>25</v>
      </c>
      <c r="J45">
        <v>7114</v>
      </c>
      <c r="K45">
        <v>8036</v>
      </c>
      <c r="L45">
        <v>45192</v>
      </c>
      <c r="M45" t="s">
        <v>27</v>
      </c>
    </row>
    <row r="46" spans="1:13" x14ac:dyDescent="0.25">
      <c r="A46">
        <v>7609</v>
      </c>
      <c r="B46" t="s">
        <v>4955</v>
      </c>
      <c r="C46" t="s">
        <v>338</v>
      </c>
      <c r="D46" t="s">
        <v>32</v>
      </c>
      <c r="E46">
        <v>66081015</v>
      </c>
      <c r="F46" t="s">
        <v>4956</v>
      </c>
      <c r="G46" t="s">
        <v>4957</v>
      </c>
      <c r="H46">
        <v>201910557359</v>
      </c>
      <c r="I46" t="s">
        <v>25</v>
      </c>
      <c r="J46">
        <v>6016</v>
      </c>
      <c r="K46">
        <v>7201</v>
      </c>
      <c r="L46">
        <v>45191</v>
      </c>
      <c r="M46" t="s">
        <v>27</v>
      </c>
    </row>
    <row r="47" spans="1:13" x14ac:dyDescent="0.25">
      <c r="A47">
        <v>7510</v>
      </c>
      <c r="B47" t="s">
        <v>4958</v>
      </c>
      <c r="C47" t="s">
        <v>4959</v>
      </c>
      <c r="D47" t="s">
        <v>32</v>
      </c>
      <c r="E47">
        <v>66816318</v>
      </c>
      <c r="F47" t="s">
        <v>4960</v>
      </c>
      <c r="G47" t="s">
        <v>4961</v>
      </c>
      <c r="H47">
        <v>202270883542</v>
      </c>
      <c r="I47" t="s">
        <v>25</v>
      </c>
      <c r="J47">
        <v>7374</v>
      </c>
      <c r="K47">
        <v>5580</v>
      </c>
      <c r="L47">
        <v>45194</v>
      </c>
      <c r="M47" t="s">
        <v>27</v>
      </c>
    </row>
    <row r="48" spans="1:13" x14ac:dyDescent="0.25">
      <c r="A48">
        <v>7511</v>
      </c>
      <c r="B48" t="s">
        <v>4962</v>
      </c>
      <c r="C48" t="s">
        <v>4963</v>
      </c>
      <c r="D48" t="s">
        <v>22</v>
      </c>
      <c r="E48">
        <v>67927525</v>
      </c>
      <c r="F48" t="s">
        <v>4965</v>
      </c>
      <c r="G48" t="s">
        <v>4966</v>
      </c>
      <c r="H48">
        <v>202011350411</v>
      </c>
      <c r="I48" t="s">
        <v>25</v>
      </c>
      <c r="J48">
        <v>7302</v>
      </c>
      <c r="K48">
        <v>5580</v>
      </c>
      <c r="L48">
        <v>45174</v>
      </c>
      <c r="M48" t="s">
        <v>27</v>
      </c>
    </row>
    <row r="49" spans="1:13" x14ac:dyDescent="0.25">
      <c r="A49">
        <v>6503</v>
      </c>
      <c r="B49" t="s">
        <v>4967</v>
      </c>
      <c r="C49" t="s">
        <v>4968</v>
      </c>
      <c r="D49" t="s">
        <v>22</v>
      </c>
      <c r="E49">
        <v>60767086</v>
      </c>
      <c r="F49" t="s">
        <v>2163</v>
      </c>
      <c r="G49" t="s">
        <v>4969</v>
      </c>
      <c r="H49">
        <v>202349135683</v>
      </c>
      <c r="I49" t="s">
        <v>25</v>
      </c>
      <c r="J49">
        <v>5251</v>
      </c>
      <c r="K49">
        <v>5258</v>
      </c>
      <c r="L49">
        <v>45187</v>
      </c>
      <c r="M49" t="s">
        <v>27</v>
      </c>
    </row>
    <row r="50" spans="1:13" x14ac:dyDescent="0.25">
      <c r="A50">
        <v>6334</v>
      </c>
      <c r="B50" t="s">
        <v>4971</v>
      </c>
      <c r="C50" t="s">
        <v>4972</v>
      </c>
      <c r="D50" t="s">
        <v>32</v>
      </c>
      <c r="E50">
        <v>97333375</v>
      </c>
      <c r="F50" t="s">
        <v>614</v>
      </c>
      <c r="G50" t="s">
        <v>4973</v>
      </c>
      <c r="H50">
        <v>202258229857</v>
      </c>
      <c r="I50" t="s">
        <v>25</v>
      </c>
      <c r="J50">
        <v>8038</v>
      </c>
      <c r="K50">
        <v>7113</v>
      </c>
      <c r="L50">
        <v>45194</v>
      </c>
      <c r="M50" t="s">
        <v>27</v>
      </c>
    </row>
    <row r="51" spans="1:13" x14ac:dyDescent="0.25">
      <c r="A51">
        <v>3087</v>
      </c>
      <c r="B51" t="s">
        <v>4974</v>
      </c>
      <c r="C51" t="s">
        <v>4975</v>
      </c>
      <c r="D51" t="s">
        <v>32</v>
      </c>
      <c r="E51">
        <v>97307973</v>
      </c>
      <c r="F51" t="s">
        <v>4976</v>
      </c>
      <c r="G51" t="s">
        <v>4977</v>
      </c>
      <c r="H51">
        <v>202382381830</v>
      </c>
      <c r="I51" t="s">
        <v>25</v>
      </c>
      <c r="J51">
        <v>5808</v>
      </c>
      <c r="K51">
        <v>5721</v>
      </c>
      <c r="L51">
        <v>45180</v>
      </c>
      <c r="M51" t="s">
        <v>27</v>
      </c>
    </row>
    <row r="52" spans="1:13" x14ac:dyDescent="0.25">
      <c r="A52">
        <v>7515</v>
      </c>
      <c r="B52" t="s">
        <v>4978</v>
      </c>
      <c r="C52" t="s">
        <v>4979</v>
      </c>
      <c r="D52" t="s">
        <v>22</v>
      </c>
      <c r="E52">
        <v>69949585</v>
      </c>
      <c r="F52" t="s">
        <v>4980</v>
      </c>
      <c r="G52" t="s">
        <v>4981</v>
      </c>
      <c r="H52">
        <v>202360764775</v>
      </c>
      <c r="I52" t="s">
        <v>25</v>
      </c>
      <c r="J52">
        <v>3001</v>
      </c>
      <c r="K52">
        <v>5253</v>
      </c>
      <c r="L52">
        <v>45194</v>
      </c>
      <c r="M52" t="s">
        <v>27</v>
      </c>
    </row>
    <row r="53" spans="1:13" x14ac:dyDescent="0.25">
      <c r="A53">
        <v>7610</v>
      </c>
      <c r="B53" t="s">
        <v>4982</v>
      </c>
      <c r="C53" t="s">
        <v>427</v>
      </c>
      <c r="D53" t="s">
        <v>32</v>
      </c>
      <c r="E53">
        <v>67283369</v>
      </c>
      <c r="F53" t="s">
        <v>4984</v>
      </c>
      <c r="G53" t="s">
        <v>4985</v>
      </c>
      <c r="H53">
        <v>202328392099</v>
      </c>
      <c r="I53" t="s">
        <v>25</v>
      </c>
      <c r="J53">
        <v>7202</v>
      </c>
      <c r="K53">
        <v>7201</v>
      </c>
      <c r="L53">
        <v>45195</v>
      </c>
      <c r="M53" t="s">
        <v>27</v>
      </c>
    </row>
    <row r="54" spans="1:13" x14ac:dyDescent="0.25">
      <c r="A54">
        <v>7516</v>
      </c>
      <c r="B54" t="s">
        <v>4986</v>
      </c>
      <c r="C54" t="s">
        <v>4987</v>
      </c>
      <c r="D54" t="s">
        <v>32</v>
      </c>
      <c r="E54">
        <v>96023049</v>
      </c>
      <c r="F54" t="s">
        <v>4988</v>
      </c>
      <c r="G54" t="s">
        <v>4989</v>
      </c>
      <c r="H54">
        <v>202011304291</v>
      </c>
      <c r="I54" t="s">
        <v>25</v>
      </c>
      <c r="J54">
        <v>7203</v>
      </c>
      <c r="K54">
        <v>5580</v>
      </c>
      <c r="L54">
        <v>45195</v>
      </c>
      <c r="M54" t="s">
        <v>27</v>
      </c>
    </row>
    <row r="55" spans="1:13" x14ac:dyDescent="0.25">
      <c r="A55">
        <v>7517</v>
      </c>
      <c r="B55" t="s">
        <v>3217</v>
      </c>
      <c r="C55" t="s">
        <v>4990</v>
      </c>
      <c r="D55" t="s">
        <v>32</v>
      </c>
      <c r="E55">
        <v>67150382</v>
      </c>
      <c r="F55" t="s">
        <v>4992</v>
      </c>
      <c r="G55" t="s">
        <v>4993</v>
      </c>
      <c r="H55">
        <v>202311424040</v>
      </c>
      <c r="I55" t="s">
        <v>25</v>
      </c>
      <c r="J55">
        <v>7203</v>
      </c>
      <c r="K55">
        <v>5580</v>
      </c>
      <c r="L55">
        <v>45195</v>
      </c>
      <c r="M55" t="s">
        <v>27</v>
      </c>
    </row>
    <row r="56" spans="1:13" x14ac:dyDescent="0.25">
      <c r="A56">
        <v>7611</v>
      </c>
      <c r="B56" t="s">
        <v>4994</v>
      </c>
      <c r="C56" t="s">
        <v>4995</v>
      </c>
      <c r="D56" t="s">
        <v>32</v>
      </c>
      <c r="E56">
        <v>57123612</v>
      </c>
      <c r="F56" t="s">
        <v>4997</v>
      </c>
      <c r="G56" t="s">
        <v>4998</v>
      </c>
      <c r="H56">
        <v>202387009097</v>
      </c>
      <c r="I56" t="s">
        <v>25</v>
      </c>
      <c r="J56">
        <v>7202</v>
      </c>
      <c r="K56">
        <v>7201</v>
      </c>
      <c r="L56">
        <v>45195</v>
      </c>
      <c r="M56" t="s">
        <v>27</v>
      </c>
    </row>
    <row r="57" spans="1:13" x14ac:dyDescent="0.25">
      <c r="A57">
        <v>6504</v>
      </c>
      <c r="B57" t="s">
        <v>4999</v>
      </c>
      <c r="C57" t="s">
        <v>5000</v>
      </c>
      <c r="D57" t="s">
        <v>22</v>
      </c>
      <c r="E57" t="s">
        <v>5002</v>
      </c>
      <c r="F57" t="s">
        <v>5001</v>
      </c>
      <c r="G57" t="s">
        <v>5003</v>
      </c>
      <c r="H57" t="s">
        <v>2532</v>
      </c>
      <c r="I57" t="s">
        <v>25</v>
      </c>
      <c r="J57">
        <v>5579</v>
      </c>
      <c r="K57">
        <v>5258</v>
      </c>
      <c r="L57">
        <v>45191</v>
      </c>
      <c r="M57" t="s">
        <v>27</v>
      </c>
    </row>
    <row r="58" spans="1:13" x14ac:dyDescent="0.25">
      <c r="A58">
        <v>7512</v>
      </c>
      <c r="B58" t="s">
        <v>5004</v>
      </c>
      <c r="C58" t="s">
        <v>5005</v>
      </c>
      <c r="D58" t="s">
        <v>22</v>
      </c>
      <c r="E58">
        <v>97224139</v>
      </c>
      <c r="F58" t="s">
        <v>5006</v>
      </c>
      <c r="G58" t="s">
        <v>5007</v>
      </c>
      <c r="H58">
        <v>202343945939</v>
      </c>
      <c r="I58" t="s">
        <v>25</v>
      </c>
      <c r="J58">
        <v>3001</v>
      </c>
      <c r="K58">
        <v>5253</v>
      </c>
      <c r="L58">
        <v>45196</v>
      </c>
      <c r="M58" t="s">
        <v>27</v>
      </c>
    </row>
    <row r="59" spans="1:13" x14ac:dyDescent="0.25">
      <c r="A59">
        <v>6645</v>
      </c>
      <c r="B59" t="s">
        <v>5008</v>
      </c>
      <c r="C59" t="s">
        <v>5009</v>
      </c>
      <c r="D59" t="s">
        <v>32</v>
      </c>
      <c r="E59">
        <v>46482670</v>
      </c>
      <c r="F59" t="s">
        <v>5011</v>
      </c>
      <c r="G59" t="s">
        <v>5012</v>
      </c>
      <c r="H59">
        <v>202329620811</v>
      </c>
      <c r="I59" t="s">
        <v>25</v>
      </c>
      <c r="J59">
        <v>6017</v>
      </c>
      <c r="K59">
        <v>7301</v>
      </c>
      <c r="L59">
        <v>45194</v>
      </c>
      <c r="M59" t="s">
        <v>27</v>
      </c>
    </row>
    <row r="60" spans="1:13" x14ac:dyDescent="0.25">
      <c r="A60">
        <v>7513</v>
      </c>
      <c r="B60" t="s">
        <v>5013</v>
      </c>
      <c r="C60" t="s">
        <v>5014</v>
      </c>
      <c r="D60" t="s">
        <v>22</v>
      </c>
      <c r="E60">
        <v>66360896</v>
      </c>
      <c r="F60" t="s">
        <v>2809</v>
      </c>
      <c r="G60" t="s">
        <v>5015</v>
      </c>
      <c r="H60">
        <v>2201200205203</v>
      </c>
      <c r="I60" t="s">
        <v>25</v>
      </c>
      <c r="J60">
        <v>3001</v>
      </c>
      <c r="K60">
        <v>5253</v>
      </c>
      <c r="L60">
        <v>45196</v>
      </c>
      <c r="M60" t="s">
        <v>27</v>
      </c>
    </row>
    <row r="61" spans="1:13" x14ac:dyDescent="0.25">
      <c r="A61">
        <v>7514</v>
      </c>
      <c r="B61" t="s">
        <v>5016</v>
      </c>
      <c r="C61" t="s">
        <v>5017</v>
      </c>
      <c r="D61" t="s">
        <v>22</v>
      </c>
      <c r="E61">
        <v>51927046</v>
      </c>
      <c r="F61" t="s">
        <v>5019</v>
      </c>
      <c r="G61" t="s">
        <v>5020</v>
      </c>
      <c r="H61">
        <v>202362130389</v>
      </c>
      <c r="I61" t="s">
        <v>25</v>
      </c>
      <c r="J61">
        <v>7303</v>
      </c>
      <c r="K61">
        <v>5580</v>
      </c>
      <c r="L61">
        <v>45187</v>
      </c>
      <c r="M61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9"/>
  <sheetViews>
    <sheetView topLeftCell="A200" workbookViewId="0">
      <selection activeCell="A274" sqref="A274"/>
    </sheetView>
  </sheetViews>
  <sheetFormatPr baseColWidth="10" defaultColWidth="26.140625" defaultRowHeight="15" x14ac:dyDescent="0.25"/>
  <cols>
    <col min="1" max="1" width="15.2851562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20.85546875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7" thickBot="1" x14ac:dyDescent="0.3">
      <c r="A2" s="18">
        <v>45121.447465277779</v>
      </c>
      <c r="B2" s="15" t="s">
        <v>4107</v>
      </c>
      <c r="C2" s="15" t="s">
        <v>4108</v>
      </c>
      <c r="D2" s="15">
        <v>7288</v>
      </c>
      <c r="E2" s="15" t="s">
        <v>22</v>
      </c>
      <c r="F2" s="19">
        <v>35917</v>
      </c>
      <c r="G2" s="15" t="s">
        <v>688</v>
      </c>
      <c r="H2" s="15" t="s">
        <v>2617</v>
      </c>
      <c r="I2" s="15" t="s">
        <v>3526</v>
      </c>
      <c r="J2" s="15" t="s">
        <v>3117</v>
      </c>
      <c r="K2" s="15" t="s">
        <v>688</v>
      </c>
      <c r="L2" s="20">
        <v>51281270</v>
      </c>
      <c r="M2" s="17" t="s">
        <v>4109</v>
      </c>
      <c r="N2" s="15"/>
      <c r="O2" s="15"/>
      <c r="P2" s="20">
        <v>202113187467</v>
      </c>
      <c r="Q2" s="19">
        <v>45108</v>
      </c>
      <c r="R2" s="15"/>
      <c r="S2" s="17" t="s">
        <v>3024</v>
      </c>
      <c r="T2" s="15"/>
    </row>
    <row r="3" spans="1:20" ht="27" thickBot="1" x14ac:dyDescent="0.3">
      <c r="A3" s="18">
        <v>45119.974432870367</v>
      </c>
      <c r="B3" s="15" t="s">
        <v>4110</v>
      </c>
      <c r="C3" s="15" t="s">
        <v>4111</v>
      </c>
      <c r="D3" s="15">
        <v>7440</v>
      </c>
      <c r="E3" s="15" t="s">
        <v>22</v>
      </c>
      <c r="F3" s="19">
        <v>36821</v>
      </c>
      <c r="G3" s="15" t="s">
        <v>462</v>
      </c>
      <c r="H3" s="15" t="s">
        <v>2617</v>
      </c>
      <c r="I3" s="15" t="s">
        <v>4042</v>
      </c>
      <c r="J3" s="15" t="s">
        <v>3045</v>
      </c>
      <c r="K3" s="15" t="s">
        <v>4112</v>
      </c>
      <c r="L3" s="20">
        <v>90401640</v>
      </c>
      <c r="M3" s="15" t="s">
        <v>4113</v>
      </c>
      <c r="N3" s="15"/>
      <c r="P3">
        <v>202367048263</v>
      </c>
      <c r="Q3">
        <v>45119</v>
      </c>
      <c r="S3" t="s">
        <v>3024</v>
      </c>
    </row>
    <row r="4" spans="1:20" ht="27" thickBot="1" x14ac:dyDescent="0.3">
      <c r="A4" s="18">
        <v>45119.978379629632</v>
      </c>
      <c r="B4" s="15" t="s">
        <v>4114</v>
      </c>
      <c r="C4" s="15" t="s">
        <v>4115</v>
      </c>
      <c r="D4" s="16">
        <v>7441</v>
      </c>
      <c r="E4" s="15" t="s">
        <v>32</v>
      </c>
      <c r="F4" s="19">
        <v>37859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306</v>
      </c>
      <c r="L4" s="20">
        <v>50863955</v>
      </c>
      <c r="M4" s="17" t="s">
        <v>4116</v>
      </c>
      <c r="N4" s="15"/>
      <c r="O4" s="15"/>
      <c r="P4" s="15">
        <v>202369990397</v>
      </c>
      <c r="Q4" s="19">
        <v>45119</v>
      </c>
      <c r="R4" s="15"/>
      <c r="S4" s="17" t="s">
        <v>3024</v>
      </c>
    </row>
    <row r="5" spans="1:20" ht="27" thickBot="1" x14ac:dyDescent="0.3">
      <c r="A5" s="18">
        <v>45119.982048611113</v>
      </c>
      <c r="B5" s="15" t="s">
        <v>4117</v>
      </c>
      <c r="C5" s="15" t="s">
        <v>4118</v>
      </c>
      <c r="D5" s="16">
        <v>7442</v>
      </c>
      <c r="E5" s="15" t="s">
        <v>32</v>
      </c>
      <c r="F5" s="19">
        <v>34905</v>
      </c>
      <c r="G5" s="15" t="s">
        <v>2585</v>
      </c>
      <c r="H5" s="15" t="s">
        <v>2617</v>
      </c>
      <c r="I5" s="15" t="s">
        <v>4042</v>
      </c>
      <c r="J5" s="15" t="s">
        <v>3045</v>
      </c>
      <c r="K5" s="15" t="s">
        <v>4119</v>
      </c>
      <c r="L5" s="20">
        <v>66292137</v>
      </c>
      <c r="M5" s="17" t="s">
        <v>4120</v>
      </c>
      <c r="N5" s="15"/>
      <c r="O5" s="15"/>
      <c r="P5" s="15">
        <v>202260988664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45119.987650462965</v>
      </c>
      <c r="B6" s="15" t="s">
        <v>4121</v>
      </c>
      <c r="C6" s="15" t="s">
        <v>4122</v>
      </c>
      <c r="D6" s="16">
        <v>7443</v>
      </c>
      <c r="E6" s="15" t="s">
        <v>22</v>
      </c>
      <c r="F6" s="19">
        <v>35185</v>
      </c>
      <c r="G6" s="15" t="s">
        <v>462</v>
      </c>
      <c r="H6" s="15" t="s">
        <v>2617</v>
      </c>
      <c r="I6" s="15" t="s">
        <v>4042</v>
      </c>
      <c r="J6" s="15" t="s">
        <v>3045</v>
      </c>
      <c r="K6" s="15" t="s">
        <v>2725</v>
      </c>
      <c r="L6" s="20">
        <v>66396619</v>
      </c>
      <c r="M6" s="17" t="s">
        <v>4123</v>
      </c>
      <c r="N6" s="15"/>
      <c r="O6" s="15"/>
      <c r="P6" s="15">
        <v>202322180664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45120.372581018521</v>
      </c>
      <c r="B7" s="15" t="s">
        <v>4124</v>
      </c>
      <c r="C7" s="15" t="s">
        <v>4125</v>
      </c>
      <c r="D7" s="16">
        <v>7444</v>
      </c>
      <c r="E7" s="15" t="s">
        <v>32</v>
      </c>
      <c r="F7" s="19">
        <v>35071</v>
      </c>
      <c r="G7" s="15" t="s">
        <v>462</v>
      </c>
      <c r="H7" s="15" t="s">
        <v>2603</v>
      </c>
      <c r="I7" s="15" t="s">
        <v>4042</v>
      </c>
      <c r="J7" s="15" t="s">
        <v>3045</v>
      </c>
      <c r="K7" s="15" t="s">
        <v>4126</v>
      </c>
      <c r="L7" s="20">
        <v>61753196</v>
      </c>
      <c r="M7" s="17" t="s">
        <v>4127</v>
      </c>
      <c r="N7" s="15"/>
      <c r="O7" s="15"/>
      <c r="P7" s="15">
        <v>1201701816203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45120.377129629633</v>
      </c>
      <c r="B8" s="15" t="s">
        <v>4128</v>
      </c>
      <c r="C8" s="15" t="s">
        <v>4129</v>
      </c>
      <c r="D8" s="16">
        <v>7445</v>
      </c>
      <c r="E8" s="15" t="s">
        <v>32</v>
      </c>
      <c r="F8" s="19">
        <v>32793</v>
      </c>
      <c r="G8" s="15" t="s">
        <v>4130</v>
      </c>
      <c r="H8" s="15" t="s">
        <v>2617</v>
      </c>
      <c r="I8" s="15" t="s">
        <v>4042</v>
      </c>
      <c r="J8" s="15" t="s">
        <v>3045</v>
      </c>
      <c r="K8" s="15" t="s">
        <v>4130</v>
      </c>
      <c r="L8" s="20">
        <v>67720879</v>
      </c>
      <c r="M8" s="17" t="s">
        <v>4131</v>
      </c>
      <c r="N8" s="15"/>
      <c r="O8" s="15"/>
      <c r="P8" s="15">
        <v>203399703224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45120.382280092592</v>
      </c>
      <c r="B9" s="15" t="s">
        <v>4132</v>
      </c>
      <c r="C9" s="15" t="s">
        <v>3572</v>
      </c>
      <c r="D9" s="16">
        <v>7446</v>
      </c>
      <c r="E9" s="15" t="s">
        <v>32</v>
      </c>
      <c r="F9" s="19">
        <v>35414</v>
      </c>
      <c r="G9" s="15" t="s">
        <v>2706</v>
      </c>
      <c r="H9" s="15" t="s">
        <v>2617</v>
      </c>
      <c r="I9" s="15" t="s">
        <v>4042</v>
      </c>
      <c r="J9" s="15" t="s">
        <v>3045</v>
      </c>
      <c r="K9" s="15" t="s">
        <v>4126</v>
      </c>
      <c r="L9" s="20">
        <v>61365741</v>
      </c>
      <c r="M9" s="17" t="s">
        <v>4133</v>
      </c>
      <c r="N9" s="15"/>
      <c r="O9" s="15"/>
      <c r="P9" s="15">
        <v>202113614247</v>
      </c>
      <c r="Q9" s="19">
        <v>45119</v>
      </c>
      <c r="R9" s="15"/>
      <c r="S9" s="17" t="s">
        <v>3024</v>
      </c>
    </row>
    <row r="10" spans="1:20" s="2" customFormat="1" ht="27" thickBot="1" x14ac:dyDescent="0.3">
      <c r="A10" s="21">
        <v>45120.387291666666</v>
      </c>
      <c r="B10" s="22" t="s">
        <v>4134</v>
      </c>
      <c r="C10" s="22" t="s">
        <v>4135</v>
      </c>
      <c r="D10" s="16">
        <v>7447</v>
      </c>
      <c r="E10" s="22" t="s">
        <v>32</v>
      </c>
      <c r="F10" s="23">
        <v>36639</v>
      </c>
      <c r="G10" s="22" t="s">
        <v>864</v>
      </c>
      <c r="H10" s="22" t="s">
        <v>2617</v>
      </c>
      <c r="I10" s="22" t="s">
        <v>4042</v>
      </c>
      <c r="J10" s="22" t="s">
        <v>3045</v>
      </c>
      <c r="K10" s="22" t="s">
        <v>4136</v>
      </c>
      <c r="L10" s="24">
        <v>61016438</v>
      </c>
      <c r="M10" s="25" t="s">
        <v>4137</v>
      </c>
      <c r="N10" s="22"/>
      <c r="O10" s="22"/>
      <c r="P10" s="22">
        <v>202235296763</v>
      </c>
      <c r="Q10" s="23">
        <v>45119</v>
      </c>
      <c r="R10" s="22"/>
      <c r="S10" s="25" t="s">
        <v>3024</v>
      </c>
    </row>
    <row r="11" spans="1:20" ht="27" thickBot="1" x14ac:dyDescent="0.3">
      <c r="A11" s="18">
        <v>45120.391273148147</v>
      </c>
      <c r="B11" s="15" t="s">
        <v>4138</v>
      </c>
      <c r="C11" s="15" t="s">
        <v>4139</v>
      </c>
      <c r="D11" s="16">
        <v>7448</v>
      </c>
      <c r="E11" s="15" t="s">
        <v>32</v>
      </c>
      <c r="F11" s="19">
        <v>32638</v>
      </c>
      <c r="G11" s="15" t="s">
        <v>222</v>
      </c>
      <c r="H11" s="15" t="s">
        <v>2617</v>
      </c>
      <c r="I11" s="15" t="s">
        <v>4042</v>
      </c>
      <c r="J11" s="15" t="s">
        <v>3045</v>
      </c>
      <c r="K11" s="15" t="s">
        <v>462</v>
      </c>
      <c r="L11" s="20">
        <v>97969817</v>
      </c>
      <c r="M11" s="17" t="s">
        <v>4140</v>
      </c>
      <c r="N11" s="15"/>
      <c r="O11" s="15"/>
      <c r="P11" s="15">
        <v>1201700987900</v>
      </c>
      <c r="Q11" s="19">
        <v>45119</v>
      </c>
      <c r="R11" s="15"/>
      <c r="S11" s="17" t="s">
        <v>3024</v>
      </c>
    </row>
    <row r="12" spans="1:20" ht="27" thickBot="1" x14ac:dyDescent="0.3">
      <c r="A12" s="18">
        <v>45120.396458333336</v>
      </c>
      <c r="B12" s="15" t="s">
        <v>4141</v>
      </c>
      <c r="C12" s="15" t="s">
        <v>4142</v>
      </c>
      <c r="D12" s="16">
        <v>7449</v>
      </c>
      <c r="E12" s="15" t="s">
        <v>32</v>
      </c>
      <c r="F12" s="19">
        <v>31188</v>
      </c>
      <c r="G12" s="15" t="s">
        <v>864</v>
      </c>
      <c r="H12" s="15" t="s">
        <v>2617</v>
      </c>
      <c r="I12" s="15" t="s">
        <v>4042</v>
      </c>
      <c r="J12" s="15" t="s">
        <v>3045</v>
      </c>
      <c r="K12" s="15" t="s">
        <v>864</v>
      </c>
      <c r="L12" s="20">
        <v>97625780</v>
      </c>
      <c r="M12" s="17" t="s">
        <v>4143</v>
      </c>
      <c r="N12" s="15"/>
      <c r="O12" s="15"/>
      <c r="P12" s="15">
        <v>203389169519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45120.399201388886</v>
      </c>
      <c r="B13" s="15" t="s">
        <v>4144</v>
      </c>
      <c r="C13" s="15" t="s">
        <v>4145</v>
      </c>
      <c r="D13" s="16">
        <v>7450</v>
      </c>
      <c r="E13" s="15" t="s">
        <v>22</v>
      </c>
      <c r="F13" s="19">
        <v>36709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2163</v>
      </c>
      <c r="L13" s="20">
        <v>57830109</v>
      </c>
      <c r="M13" s="17" t="s">
        <v>4146</v>
      </c>
      <c r="N13" s="15"/>
      <c r="O13" s="15"/>
      <c r="P13" s="15">
        <v>202319371755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45119.734918981485</v>
      </c>
      <c r="B14" s="15" t="s">
        <v>4147</v>
      </c>
      <c r="C14" s="15" t="s">
        <v>4148</v>
      </c>
      <c r="D14" s="16">
        <v>5905</v>
      </c>
      <c r="E14" s="15" t="s">
        <v>32</v>
      </c>
      <c r="F14" s="19">
        <v>38050</v>
      </c>
      <c r="G14" s="15" t="s">
        <v>4149</v>
      </c>
      <c r="H14" s="15" t="s">
        <v>2617</v>
      </c>
      <c r="I14" s="15" t="s">
        <v>3369</v>
      </c>
      <c r="J14" s="15" t="s">
        <v>3111</v>
      </c>
      <c r="K14" s="15" t="s">
        <v>4150</v>
      </c>
      <c r="L14" s="20">
        <v>57840340</v>
      </c>
      <c r="M14" s="17" t="s">
        <v>4151</v>
      </c>
      <c r="N14" s="15"/>
      <c r="O14" s="15"/>
      <c r="P14" s="15">
        <v>202339689509</v>
      </c>
      <c r="Q14" s="19">
        <v>45114</v>
      </c>
      <c r="R14" s="15"/>
      <c r="S14" s="17" t="s">
        <v>3030</v>
      </c>
    </row>
    <row r="15" spans="1:20" ht="27" thickBot="1" x14ac:dyDescent="0.3">
      <c r="A15" s="18">
        <v>45113.565254629626</v>
      </c>
      <c r="B15" s="15" t="s">
        <v>4152</v>
      </c>
      <c r="C15" s="15" t="s">
        <v>4153</v>
      </c>
      <c r="D15" s="16">
        <v>3075</v>
      </c>
      <c r="E15" s="15" t="s">
        <v>32</v>
      </c>
      <c r="F15" s="19">
        <v>30682</v>
      </c>
      <c r="G15" s="15" t="s">
        <v>4154</v>
      </c>
      <c r="H15" s="15" t="s">
        <v>2617</v>
      </c>
      <c r="I15" s="15" t="s">
        <v>2829</v>
      </c>
      <c r="J15" s="15" t="s">
        <v>3039</v>
      </c>
      <c r="K15" s="15" t="s">
        <v>649</v>
      </c>
      <c r="L15" s="20">
        <v>67201443</v>
      </c>
      <c r="M15" s="17" t="s">
        <v>4155</v>
      </c>
      <c r="N15" s="15" t="s">
        <v>679</v>
      </c>
      <c r="O15" s="15" t="s">
        <v>679</v>
      </c>
      <c r="P15" s="15">
        <v>1201643495101</v>
      </c>
      <c r="Q15" s="19">
        <v>45099</v>
      </c>
      <c r="R15" s="15"/>
      <c r="S15" s="17" t="s">
        <v>3030</v>
      </c>
    </row>
    <row r="16" spans="1:20" ht="27" thickBot="1" x14ac:dyDescent="0.3">
      <c r="A16" s="18">
        <v>45114.26771990741</v>
      </c>
      <c r="B16" s="15" t="s">
        <v>591</v>
      </c>
      <c r="C16" s="15" t="s">
        <v>4156</v>
      </c>
      <c r="D16" s="16">
        <v>7431</v>
      </c>
      <c r="E16" s="15" t="s">
        <v>22</v>
      </c>
      <c r="F16" s="19">
        <v>36263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2772</v>
      </c>
      <c r="L16" s="20">
        <v>51389988</v>
      </c>
      <c r="M16" s="17" t="s">
        <v>4157</v>
      </c>
      <c r="N16" s="15"/>
      <c r="O16" s="15"/>
      <c r="P16" s="15">
        <v>202179788169</v>
      </c>
      <c r="Q16" s="19">
        <v>45114</v>
      </c>
      <c r="R16" s="15"/>
      <c r="S16" s="17" t="s">
        <v>3024</v>
      </c>
    </row>
    <row r="17" spans="1:26" ht="27" thickBot="1" x14ac:dyDescent="0.3">
      <c r="A17" s="18">
        <v>45114.270868055559</v>
      </c>
      <c r="B17" s="15" t="s">
        <v>4158</v>
      </c>
      <c r="C17" s="15" t="s">
        <v>4159</v>
      </c>
      <c r="D17" s="16">
        <v>7432</v>
      </c>
      <c r="E17" s="15" t="s">
        <v>32</v>
      </c>
      <c r="F17" s="19">
        <v>37539</v>
      </c>
      <c r="G17" s="15" t="s">
        <v>4160</v>
      </c>
      <c r="H17" s="15" t="s">
        <v>2617</v>
      </c>
      <c r="I17" s="15" t="s">
        <v>4042</v>
      </c>
      <c r="J17" s="15" t="s">
        <v>3045</v>
      </c>
      <c r="K17" s="15" t="s">
        <v>4161</v>
      </c>
      <c r="L17" s="20">
        <v>62541651</v>
      </c>
      <c r="M17" s="17" t="s">
        <v>4162</v>
      </c>
      <c r="N17" s="15"/>
      <c r="O17" s="15"/>
      <c r="P17" s="15">
        <v>202313251948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45114.275497685187</v>
      </c>
      <c r="B18" s="15" t="s">
        <v>476</v>
      </c>
      <c r="C18" s="15" t="s">
        <v>4163</v>
      </c>
      <c r="D18" s="16">
        <v>7433</v>
      </c>
      <c r="E18" s="15" t="s">
        <v>22</v>
      </c>
      <c r="F18" s="19">
        <v>36427</v>
      </c>
      <c r="G18" s="15" t="s">
        <v>462</v>
      </c>
      <c r="H18" s="15" t="s">
        <v>2617</v>
      </c>
      <c r="I18" s="15" t="s">
        <v>4164</v>
      </c>
      <c r="J18" s="15" t="s">
        <v>3045</v>
      </c>
      <c r="K18" s="15" t="s">
        <v>4165</v>
      </c>
      <c r="L18" s="20">
        <v>91264664</v>
      </c>
      <c r="M18" s="17" t="s">
        <v>4166</v>
      </c>
      <c r="N18" s="15"/>
      <c r="O18" s="15"/>
      <c r="P18" s="15">
        <v>202379781869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45114.278657407405</v>
      </c>
      <c r="B19" s="15" t="s">
        <v>4167</v>
      </c>
      <c r="C19" s="15" t="s">
        <v>4168</v>
      </c>
      <c r="D19" s="16">
        <v>7429</v>
      </c>
      <c r="E19" s="15" t="s">
        <v>32</v>
      </c>
      <c r="F19" s="19">
        <v>36838</v>
      </c>
      <c r="G19" s="15" t="s">
        <v>462</v>
      </c>
      <c r="H19" s="15" t="s">
        <v>2617</v>
      </c>
      <c r="I19" s="15" t="s">
        <v>4042</v>
      </c>
      <c r="J19" s="15" t="s">
        <v>3045</v>
      </c>
      <c r="K19" s="15" t="s">
        <v>4169</v>
      </c>
      <c r="L19" s="20">
        <v>91551102</v>
      </c>
      <c r="M19" s="17" t="s">
        <v>4170</v>
      </c>
      <c r="N19" s="15"/>
      <c r="O19" s="15"/>
      <c r="P19" s="15">
        <v>202113251948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45114.602129629631</v>
      </c>
      <c r="B20" s="15" t="s">
        <v>4171</v>
      </c>
      <c r="C20" s="15" t="s">
        <v>2109</v>
      </c>
      <c r="D20" s="16">
        <v>7287</v>
      </c>
      <c r="E20" s="15" t="s">
        <v>32</v>
      </c>
      <c r="F20" s="19">
        <v>33970</v>
      </c>
      <c r="G20" s="15" t="s">
        <v>2651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61113084</v>
      </c>
      <c r="M20" s="17" t="s">
        <v>4172</v>
      </c>
      <c r="N20" s="15"/>
      <c r="O20" s="15"/>
      <c r="P20" s="15">
        <v>202113540724</v>
      </c>
      <c r="Q20" s="19">
        <v>45108</v>
      </c>
      <c r="R20" s="15"/>
      <c r="S20" s="17" t="s">
        <v>3024</v>
      </c>
    </row>
    <row r="21" spans="1:26" ht="27" thickBot="1" x14ac:dyDescent="0.3">
      <c r="A21" s="18">
        <v>45114.72996527778</v>
      </c>
      <c r="B21" s="15" t="s">
        <v>3542</v>
      </c>
      <c r="C21" s="15" t="s">
        <v>4173</v>
      </c>
      <c r="D21" s="16">
        <v>3076</v>
      </c>
      <c r="E21" s="15" t="s">
        <v>32</v>
      </c>
      <c r="F21" s="19">
        <v>36205</v>
      </c>
      <c r="G21" s="15" t="s">
        <v>462</v>
      </c>
      <c r="H21" s="15" t="s">
        <v>2617</v>
      </c>
      <c r="I21" s="15" t="s">
        <v>2802</v>
      </c>
      <c r="J21" s="15" t="s">
        <v>3039</v>
      </c>
      <c r="K21" s="15" t="s">
        <v>4174</v>
      </c>
      <c r="L21" s="20">
        <v>53737070</v>
      </c>
      <c r="M21" s="17" t="s">
        <v>4175</v>
      </c>
      <c r="N21" s="15"/>
      <c r="O21" s="15"/>
      <c r="P21" s="15">
        <v>202310503646</v>
      </c>
      <c r="Q21" s="19">
        <v>45078</v>
      </c>
      <c r="R21" s="15"/>
      <c r="S21" s="17" t="s">
        <v>3030</v>
      </c>
    </row>
    <row r="22" spans="1:26" ht="27" thickBot="1" x14ac:dyDescent="0.3">
      <c r="A22" s="18">
        <v>45115.644108796296</v>
      </c>
      <c r="B22" s="15" t="s">
        <v>3127</v>
      </c>
      <c r="C22" s="15" t="s">
        <v>4176</v>
      </c>
      <c r="D22" s="16">
        <v>6615</v>
      </c>
      <c r="E22" s="15" t="s">
        <v>22</v>
      </c>
      <c r="F22" s="19">
        <v>33509</v>
      </c>
      <c r="G22" s="15" t="s">
        <v>2590</v>
      </c>
      <c r="H22" s="15" t="s">
        <v>2617</v>
      </c>
      <c r="I22" s="15" t="s">
        <v>2834</v>
      </c>
      <c r="J22" s="15" t="s">
        <v>2705</v>
      </c>
      <c r="K22" s="15" t="s">
        <v>653</v>
      </c>
      <c r="L22" s="20">
        <v>67528632</v>
      </c>
      <c r="M22" s="17" t="s">
        <v>4177</v>
      </c>
      <c r="N22" s="15">
        <v>67528632</v>
      </c>
      <c r="O22" s="15"/>
      <c r="P22" s="15">
        <v>202213946059</v>
      </c>
      <c r="Q22" s="19">
        <v>45117</v>
      </c>
      <c r="R22" s="15"/>
      <c r="S22" s="17" t="s">
        <v>3024</v>
      </c>
    </row>
    <row r="23" spans="1:26" ht="27" thickBot="1" x14ac:dyDescent="0.3">
      <c r="A23" s="18">
        <v>45116.759074074071</v>
      </c>
      <c r="B23" s="15" t="s">
        <v>969</v>
      </c>
      <c r="C23" s="15" t="s">
        <v>1969</v>
      </c>
      <c r="D23" s="16">
        <v>7434</v>
      </c>
      <c r="E23" s="15" t="s">
        <v>32</v>
      </c>
      <c r="F23" s="19">
        <v>36514</v>
      </c>
      <c r="G23" s="15" t="s">
        <v>4178</v>
      </c>
      <c r="H23" s="15" t="s">
        <v>2617</v>
      </c>
      <c r="I23" s="15" t="s">
        <v>4042</v>
      </c>
      <c r="J23" s="15" t="s">
        <v>3045</v>
      </c>
      <c r="K23" s="15" t="s">
        <v>4179</v>
      </c>
      <c r="L23" s="20">
        <v>66217154</v>
      </c>
      <c r="M23" s="17" t="s">
        <v>4180</v>
      </c>
      <c r="N23" s="15"/>
      <c r="O23" s="15"/>
      <c r="P23" s="15">
        <v>202340151812</v>
      </c>
      <c r="Q23" s="19">
        <v>45115</v>
      </c>
      <c r="R23" s="15"/>
      <c r="S23" s="17" t="s">
        <v>3024</v>
      </c>
    </row>
    <row r="24" spans="1:26" ht="27" thickBot="1" x14ac:dyDescent="0.3">
      <c r="A24" s="18">
        <v>45116.762777777774</v>
      </c>
      <c r="B24" s="15" t="s">
        <v>4181</v>
      </c>
      <c r="C24" s="15" t="s">
        <v>4182</v>
      </c>
      <c r="D24" s="16">
        <v>7435</v>
      </c>
      <c r="E24" s="15" t="s">
        <v>32</v>
      </c>
      <c r="F24" s="19">
        <v>34443</v>
      </c>
      <c r="G24" s="15">
        <v>61575013</v>
      </c>
      <c r="H24" s="15" t="s">
        <v>2617</v>
      </c>
      <c r="I24" s="15" t="s">
        <v>4042</v>
      </c>
      <c r="J24" s="15" t="s">
        <v>3045</v>
      </c>
      <c r="K24" s="15" t="s">
        <v>4183</v>
      </c>
      <c r="L24" s="20">
        <v>61575013</v>
      </c>
      <c r="M24" s="17" t="s">
        <v>4184</v>
      </c>
      <c r="N24" s="15"/>
      <c r="O24" s="15"/>
      <c r="P24" s="15">
        <v>202344399953</v>
      </c>
      <c r="Q24" s="19">
        <v>45114</v>
      </c>
      <c r="R24" s="15"/>
      <c r="S24" s="17" t="s">
        <v>3024</v>
      </c>
    </row>
    <row r="25" spans="1:26" ht="27" thickBot="1" x14ac:dyDescent="0.3">
      <c r="A25" s="18">
        <v>45116.766331018516</v>
      </c>
      <c r="B25" s="15" t="s">
        <v>591</v>
      </c>
      <c r="C25" s="15" t="s">
        <v>4185</v>
      </c>
      <c r="D25" s="16">
        <v>7436</v>
      </c>
      <c r="E25" s="15" t="s">
        <v>32</v>
      </c>
      <c r="F25" s="19">
        <v>35112</v>
      </c>
      <c r="G25" s="15" t="s">
        <v>462</v>
      </c>
      <c r="H25" s="15" t="s">
        <v>2617</v>
      </c>
      <c r="I25" s="15" t="s">
        <v>4042</v>
      </c>
      <c r="J25" s="15" t="s">
        <v>3045</v>
      </c>
      <c r="K25" s="15" t="s">
        <v>4186</v>
      </c>
      <c r="L25" s="20">
        <v>66276584</v>
      </c>
      <c r="M25" s="17" t="s">
        <v>4187</v>
      </c>
      <c r="N25" s="15"/>
      <c r="O25" s="15"/>
      <c r="P25" s="15">
        <v>202388189101</v>
      </c>
      <c r="Q25" s="19">
        <v>45114</v>
      </c>
      <c r="R25" s="15"/>
      <c r="S25" s="17" t="s">
        <v>3024</v>
      </c>
    </row>
    <row r="26" spans="1:26" s="2" customFormat="1" ht="27" thickBot="1" x14ac:dyDescent="0.3">
      <c r="A26" s="21">
        <v>45116.770624999997</v>
      </c>
      <c r="B26" s="22" t="s">
        <v>4188</v>
      </c>
      <c r="C26" s="22" t="s">
        <v>946</v>
      </c>
      <c r="D26" s="16">
        <v>7437</v>
      </c>
      <c r="E26" s="22" t="s">
        <v>32</v>
      </c>
      <c r="F26" s="23">
        <v>36138</v>
      </c>
      <c r="G26" s="22" t="s">
        <v>2460</v>
      </c>
      <c r="H26" s="22" t="s">
        <v>2617</v>
      </c>
      <c r="I26" s="22" t="s">
        <v>4042</v>
      </c>
      <c r="J26" s="22" t="s">
        <v>3045</v>
      </c>
      <c r="K26" s="22" t="s">
        <v>3447</v>
      </c>
      <c r="L26" s="24">
        <v>96017427</v>
      </c>
      <c r="M26" s="22" t="s">
        <v>4189</v>
      </c>
      <c r="N26" s="22"/>
      <c r="O26" s="22"/>
      <c r="P26" s="22">
        <v>202310570314</v>
      </c>
      <c r="Q26" s="23">
        <v>45114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7" thickBot="1" x14ac:dyDescent="0.3">
      <c r="A27" s="21">
        <v>45116.773854166669</v>
      </c>
      <c r="B27" s="22" t="s">
        <v>4190</v>
      </c>
      <c r="C27" s="22" t="s">
        <v>4191</v>
      </c>
      <c r="D27" s="16">
        <v>7438</v>
      </c>
      <c r="E27" s="22" t="s">
        <v>32</v>
      </c>
      <c r="F27" s="23">
        <v>33071</v>
      </c>
      <c r="G27" s="22" t="s">
        <v>137</v>
      </c>
      <c r="H27" s="22" t="s">
        <v>2617</v>
      </c>
      <c r="I27" s="22" t="s">
        <v>4042</v>
      </c>
      <c r="J27" s="22" t="s">
        <v>3045</v>
      </c>
      <c r="K27" s="22" t="s">
        <v>4192</v>
      </c>
      <c r="L27" s="24">
        <v>96906854</v>
      </c>
      <c r="M27" s="22" t="s">
        <v>4193</v>
      </c>
      <c r="N27" s="22"/>
      <c r="O27" s="22"/>
      <c r="P27" s="22">
        <v>202311751312</v>
      </c>
      <c r="Q27" s="23">
        <v>45113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7" thickBot="1" x14ac:dyDescent="0.3">
      <c r="A28" s="18">
        <v>45116.823217592595</v>
      </c>
      <c r="B28" s="15" t="s">
        <v>4194</v>
      </c>
      <c r="C28" s="15" t="s">
        <v>4195</v>
      </c>
      <c r="D28" s="16">
        <v>7439</v>
      </c>
      <c r="E28" s="15" t="s">
        <v>32</v>
      </c>
      <c r="F28" s="19">
        <v>36617</v>
      </c>
      <c r="G28" s="15" t="s">
        <v>4196</v>
      </c>
      <c r="H28" s="15" t="s">
        <v>2617</v>
      </c>
      <c r="I28" s="15" t="s">
        <v>4042</v>
      </c>
      <c r="J28" s="15" t="s">
        <v>3045</v>
      </c>
      <c r="K28" s="15" t="s">
        <v>2772</v>
      </c>
      <c r="L28" s="20">
        <v>66658712</v>
      </c>
      <c r="M28" s="15" t="s">
        <v>4197</v>
      </c>
      <c r="N28" s="15"/>
      <c r="O28" s="15"/>
      <c r="P28" s="15">
        <v>202308062367</v>
      </c>
      <c r="Q28" s="19">
        <v>45114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7" thickBot="1" x14ac:dyDescent="0.3">
      <c r="A29" s="21">
        <v>45117.674421296295</v>
      </c>
      <c r="B29" s="22" t="s">
        <v>4198</v>
      </c>
      <c r="C29" s="22" t="s">
        <v>4199</v>
      </c>
      <c r="D29" s="16">
        <v>3077</v>
      </c>
      <c r="E29" s="22" t="s">
        <v>32</v>
      </c>
      <c r="F29" s="23">
        <v>34335</v>
      </c>
      <c r="G29" s="22" t="s">
        <v>4200</v>
      </c>
      <c r="H29" s="22" t="s">
        <v>2617</v>
      </c>
      <c r="I29" s="22" t="s">
        <v>2829</v>
      </c>
      <c r="J29" s="22" t="s">
        <v>3039</v>
      </c>
      <c r="K29" s="22" t="s">
        <v>4201</v>
      </c>
      <c r="L29" s="24">
        <v>61456103</v>
      </c>
      <c r="M29" s="22" t="s">
        <v>4202</v>
      </c>
      <c r="N29" s="22" t="s">
        <v>679</v>
      </c>
      <c r="O29" s="22" t="s">
        <v>679</v>
      </c>
      <c r="P29" s="22">
        <v>202113026096</v>
      </c>
      <c r="Q29" s="23">
        <v>45085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7" thickBot="1" x14ac:dyDescent="0.3">
      <c r="A30" s="18">
        <v>45113.484791666669</v>
      </c>
      <c r="B30" s="15" t="s">
        <v>4167</v>
      </c>
      <c r="C30" s="15" t="s">
        <v>4168</v>
      </c>
      <c r="D30" s="16">
        <v>7429</v>
      </c>
      <c r="E30" s="15" t="s">
        <v>32</v>
      </c>
      <c r="F30" s="19">
        <v>36838</v>
      </c>
      <c r="G30" s="15" t="s">
        <v>462</v>
      </c>
      <c r="H30" s="15" t="s">
        <v>2617</v>
      </c>
      <c r="I30" s="15" t="s">
        <v>4042</v>
      </c>
      <c r="J30" s="15" t="s">
        <v>3045</v>
      </c>
      <c r="K30" s="15" t="s">
        <v>4203</v>
      </c>
      <c r="L30" s="20">
        <v>91551102</v>
      </c>
      <c r="M30" s="17" t="s">
        <v>4170</v>
      </c>
      <c r="N30" s="15"/>
      <c r="O30" s="15"/>
      <c r="P30" s="15">
        <v>202113251948</v>
      </c>
      <c r="Q30" s="19">
        <v>45112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39.75" thickBot="1" x14ac:dyDescent="0.3">
      <c r="A31" s="18">
        <v>45113.612881944442</v>
      </c>
      <c r="B31" s="15" t="s">
        <v>4204</v>
      </c>
      <c r="C31" s="15" t="s">
        <v>4205</v>
      </c>
      <c r="D31" s="16">
        <v>6614</v>
      </c>
      <c r="E31" s="15" t="s">
        <v>32</v>
      </c>
      <c r="F31" s="19">
        <v>32945</v>
      </c>
      <c r="G31" s="15" t="s">
        <v>2430</v>
      </c>
      <c r="H31" s="15" t="s">
        <v>2617</v>
      </c>
      <c r="I31" s="15" t="s">
        <v>2834</v>
      </c>
      <c r="J31" s="15" t="s">
        <v>2705</v>
      </c>
      <c r="K31" s="15" t="s">
        <v>4206</v>
      </c>
      <c r="L31" s="20">
        <v>67703571</v>
      </c>
      <c r="M31" s="17" t="s">
        <v>4207</v>
      </c>
      <c r="N31" s="15">
        <v>67703571</v>
      </c>
      <c r="O31" s="15"/>
      <c r="P31" s="15">
        <v>201810429741</v>
      </c>
      <c r="Q31" s="19">
        <v>45108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25">
      <c r="A32">
        <v>45113.68787037037</v>
      </c>
      <c r="B32" t="s">
        <v>4208</v>
      </c>
      <c r="C32" t="s">
        <v>4209</v>
      </c>
      <c r="D32">
        <v>7430</v>
      </c>
      <c r="E32" t="s">
        <v>32</v>
      </c>
      <c r="F32">
        <v>31558</v>
      </c>
      <c r="G32" t="s">
        <v>2804</v>
      </c>
      <c r="H32" t="s">
        <v>2617</v>
      </c>
      <c r="I32" t="s">
        <v>2864</v>
      </c>
      <c r="J32" t="s">
        <v>3045</v>
      </c>
      <c r="K32" t="s">
        <v>4210</v>
      </c>
      <c r="L32">
        <v>96058751</v>
      </c>
      <c r="M32" t="s">
        <v>4211</v>
      </c>
      <c r="P32">
        <v>1201300483805</v>
      </c>
      <c r="Q32">
        <v>44958</v>
      </c>
      <c r="S32" t="s">
        <v>3024</v>
      </c>
    </row>
    <row r="33" spans="1:19" x14ac:dyDescent="0.25">
      <c r="A33">
        <v>45110.384513888886</v>
      </c>
      <c r="B33" t="s">
        <v>4212</v>
      </c>
      <c r="C33" t="s">
        <v>4213</v>
      </c>
      <c r="D33">
        <v>6307</v>
      </c>
      <c r="E33" t="s">
        <v>32</v>
      </c>
      <c r="F33">
        <v>36434</v>
      </c>
      <c r="G33" t="s">
        <v>614</v>
      </c>
      <c r="H33" t="s">
        <v>2617</v>
      </c>
      <c r="I33" t="s">
        <v>2885</v>
      </c>
      <c r="J33" t="s">
        <v>2728</v>
      </c>
      <c r="K33" t="s">
        <v>614</v>
      </c>
      <c r="L33">
        <v>97133616</v>
      </c>
      <c r="M33" t="s">
        <v>4214</v>
      </c>
      <c r="P33">
        <v>2023873552687</v>
      </c>
      <c r="Q33">
        <v>45083</v>
      </c>
      <c r="S33" t="s">
        <v>3024</v>
      </c>
    </row>
    <row r="34" spans="1:19" x14ac:dyDescent="0.25">
      <c r="A34">
        <v>45098.625625000001</v>
      </c>
      <c r="B34" t="s">
        <v>4215</v>
      </c>
      <c r="C34" t="s">
        <v>4216</v>
      </c>
      <c r="D34">
        <v>6488</v>
      </c>
      <c r="E34" t="s">
        <v>22</v>
      </c>
      <c r="F34">
        <v>37005</v>
      </c>
      <c r="G34" t="s">
        <v>3333</v>
      </c>
      <c r="H34" t="s">
        <v>2617</v>
      </c>
      <c r="I34" t="s">
        <v>1367</v>
      </c>
      <c r="J34" t="s">
        <v>3027</v>
      </c>
      <c r="K34" t="s">
        <v>4217</v>
      </c>
      <c r="L34">
        <v>22990647146</v>
      </c>
      <c r="M34" t="s">
        <v>4218</v>
      </c>
      <c r="P34">
        <v>202356648081</v>
      </c>
      <c r="Q34">
        <v>45070</v>
      </c>
      <c r="S34" t="s">
        <v>3030</v>
      </c>
    </row>
    <row r="35" spans="1:19" x14ac:dyDescent="0.25">
      <c r="A35">
        <v>45104.463090277779</v>
      </c>
      <c r="B35" t="s">
        <v>4219</v>
      </c>
      <c r="C35" t="s">
        <v>4220</v>
      </c>
      <c r="D35">
        <v>7428</v>
      </c>
      <c r="E35" t="s">
        <v>32</v>
      </c>
      <c r="F35">
        <v>35711</v>
      </c>
      <c r="G35" t="s">
        <v>424</v>
      </c>
      <c r="H35" t="s">
        <v>2617</v>
      </c>
      <c r="I35" t="s">
        <v>2864</v>
      </c>
      <c r="J35" t="s">
        <v>3045</v>
      </c>
      <c r="K35" t="s">
        <v>4221</v>
      </c>
      <c r="L35">
        <v>51858435</v>
      </c>
      <c r="M35" t="s">
        <v>4222</v>
      </c>
      <c r="P35">
        <v>202356683237</v>
      </c>
      <c r="Q35">
        <v>45082</v>
      </c>
      <c r="S35" t="s">
        <v>3024</v>
      </c>
    </row>
    <row r="36" spans="1:19" x14ac:dyDescent="0.25">
      <c r="A36">
        <v>45106.463622685187</v>
      </c>
      <c r="B36" t="s">
        <v>4223</v>
      </c>
      <c r="C36" t="s">
        <v>4224</v>
      </c>
      <c r="D36">
        <v>6612</v>
      </c>
      <c r="E36" t="s">
        <v>22</v>
      </c>
      <c r="F36">
        <v>36890</v>
      </c>
      <c r="G36" t="s">
        <v>4225</v>
      </c>
      <c r="H36" t="s">
        <v>2617</v>
      </c>
      <c r="I36" t="s">
        <v>2834</v>
      </c>
      <c r="J36" t="s">
        <v>2705</v>
      </c>
      <c r="K36" t="s">
        <v>4226</v>
      </c>
      <c r="L36">
        <v>42085188</v>
      </c>
      <c r="M36" t="s">
        <v>4227</v>
      </c>
      <c r="N36">
        <v>42085188</v>
      </c>
      <c r="P36">
        <v>202336388048</v>
      </c>
      <c r="Q36">
        <v>45103</v>
      </c>
      <c r="S36" t="s">
        <v>3024</v>
      </c>
    </row>
    <row r="37" spans="1:19" x14ac:dyDescent="0.25">
      <c r="A37">
        <v>45106.534710648149</v>
      </c>
      <c r="B37" t="s">
        <v>4228</v>
      </c>
      <c r="C37" t="s">
        <v>4229</v>
      </c>
      <c r="D37">
        <v>8156</v>
      </c>
      <c r="E37" t="s">
        <v>22</v>
      </c>
      <c r="F37">
        <v>35876</v>
      </c>
      <c r="G37" t="s">
        <v>2434</v>
      </c>
      <c r="H37" t="s">
        <v>2617</v>
      </c>
      <c r="I37" t="s">
        <v>3084</v>
      </c>
      <c r="J37" t="s">
        <v>2698</v>
      </c>
      <c r="K37" t="s">
        <v>4230</v>
      </c>
      <c r="L37">
        <v>69886869</v>
      </c>
      <c r="M37" t="s">
        <v>4231</v>
      </c>
      <c r="P37">
        <v>202375255322</v>
      </c>
      <c r="Q37">
        <v>45089</v>
      </c>
      <c r="S37" t="s">
        <v>3024</v>
      </c>
    </row>
    <row r="38" spans="1:19" x14ac:dyDescent="0.25">
      <c r="A38">
        <v>45093.383587962962</v>
      </c>
      <c r="B38" t="s">
        <v>4232</v>
      </c>
      <c r="C38" t="s">
        <v>4233</v>
      </c>
      <c r="D38">
        <v>7285</v>
      </c>
      <c r="E38" t="s">
        <v>22</v>
      </c>
      <c r="F38">
        <v>35125</v>
      </c>
      <c r="G38" t="s">
        <v>688</v>
      </c>
      <c r="H38" t="s">
        <v>2617</v>
      </c>
      <c r="I38" t="s">
        <v>3526</v>
      </c>
      <c r="J38" t="s">
        <v>3117</v>
      </c>
      <c r="K38" t="s">
        <v>688</v>
      </c>
      <c r="L38">
        <v>61077453</v>
      </c>
      <c r="M38" t="s">
        <v>4234</v>
      </c>
      <c r="P38">
        <v>202214314780</v>
      </c>
      <c r="Q38">
        <v>45089</v>
      </c>
      <c r="S38" t="s">
        <v>3024</v>
      </c>
    </row>
    <row r="39" spans="1:19" x14ac:dyDescent="0.25">
      <c r="A39">
        <v>45093.440601851849</v>
      </c>
      <c r="B39" t="s">
        <v>4235</v>
      </c>
      <c r="C39" t="s">
        <v>4236</v>
      </c>
      <c r="D39">
        <v>6302</v>
      </c>
      <c r="E39" t="s">
        <v>32</v>
      </c>
      <c r="F39">
        <v>35510</v>
      </c>
      <c r="G39" t="s">
        <v>614</v>
      </c>
      <c r="H39" t="s">
        <v>2617</v>
      </c>
      <c r="I39" t="s">
        <v>244</v>
      </c>
      <c r="J39" t="s">
        <v>2728</v>
      </c>
      <c r="K39" t="s">
        <v>614</v>
      </c>
      <c r="L39">
        <v>66295168</v>
      </c>
      <c r="M39" t="s">
        <v>4237</v>
      </c>
      <c r="P39">
        <v>202381059700</v>
      </c>
      <c r="Q39">
        <v>45092</v>
      </c>
      <c r="S39" t="s">
        <v>3024</v>
      </c>
    </row>
    <row r="40" spans="1:19" x14ac:dyDescent="0.25">
      <c r="A40">
        <v>45093.78087962963</v>
      </c>
      <c r="B40" t="s">
        <v>4238</v>
      </c>
      <c r="C40" t="s">
        <v>4239</v>
      </c>
      <c r="D40">
        <v>6303</v>
      </c>
      <c r="E40" t="s">
        <v>32</v>
      </c>
      <c r="F40">
        <v>32321</v>
      </c>
      <c r="G40" t="s">
        <v>2431</v>
      </c>
      <c r="H40" t="s">
        <v>2617</v>
      </c>
      <c r="I40" t="s">
        <v>2912</v>
      </c>
      <c r="J40" t="s">
        <v>2728</v>
      </c>
      <c r="K40" t="s">
        <v>2431</v>
      </c>
      <c r="L40">
        <v>97713592</v>
      </c>
      <c r="M40" t="s">
        <v>4240</v>
      </c>
      <c r="P40">
        <v>1201701676406</v>
      </c>
      <c r="Q40">
        <v>45093</v>
      </c>
      <c r="S40" t="s">
        <v>3024</v>
      </c>
    </row>
    <row r="41" spans="1:19" x14ac:dyDescent="0.25">
      <c r="A41">
        <v>45093.787152777775</v>
      </c>
      <c r="B41" t="s">
        <v>4241</v>
      </c>
      <c r="C41" t="s">
        <v>4242</v>
      </c>
      <c r="D41">
        <v>6304</v>
      </c>
      <c r="E41" t="s">
        <v>32</v>
      </c>
      <c r="F41">
        <v>35056</v>
      </c>
      <c r="G41" t="s">
        <v>2890</v>
      </c>
      <c r="H41" t="s">
        <v>2617</v>
      </c>
      <c r="I41" t="s">
        <v>2912</v>
      </c>
      <c r="J41" t="s">
        <v>2728</v>
      </c>
      <c r="K41" t="s">
        <v>2431</v>
      </c>
      <c r="L41">
        <v>96347674</v>
      </c>
      <c r="M41" t="s">
        <v>4243</v>
      </c>
      <c r="P41">
        <v>202011849455</v>
      </c>
      <c r="Q41">
        <v>45093</v>
      </c>
      <c r="S41" t="s">
        <v>3024</v>
      </c>
    </row>
    <row r="42" spans="1:19" x14ac:dyDescent="0.25">
      <c r="A42">
        <v>45093.809837962966</v>
      </c>
      <c r="B42" t="s">
        <v>4244</v>
      </c>
      <c r="C42" t="s">
        <v>4245</v>
      </c>
      <c r="D42">
        <v>6305</v>
      </c>
      <c r="E42" t="s">
        <v>32</v>
      </c>
      <c r="F42">
        <v>36257</v>
      </c>
      <c r="G42" t="s">
        <v>4246</v>
      </c>
      <c r="H42" t="s">
        <v>2617</v>
      </c>
      <c r="I42" t="s">
        <v>2912</v>
      </c>
      <c r="J42" t="s">
        <v>2728</v>
      </c>
      <c r="K42" t="s">
        <v>2431</v>
      </c>
      <c r="L42">
        <v>67575661</v>
      </c>
      <c r="M42" t="s">
        <v>4247</v>
      </c>
      <c r="P42">
        <v>202011608670</v>
      </c>
      <c r="Q42">
        <v>45093</v>
      </c>
      <c r="S42" t="s">
        <v>3024</v>
      </c>
    </row>
    <row r="43" spans="1:19" x14ac:dyDescent="0.25">
      <c r="A43">
        <v>45093.846307870372</v>
      </c>
      <c r="B43" t="s">
        <v>4248</v>
      </c>
      <c r="C43" t="s">
        <v>4249</v>
      </c>
      <c r="D43">
        <v>7286</v>
      </c>
      <c r="E43" t="s">
        <v>32</v>
      </c>
      <c r="F43">
        <v>34293</v>
      </c>
      <c r="G43" t="s">
        <v>688</v>
      </c>
      <c r="H43" t="s">
        <v>2617</v>
      </c>
      <c r="I43" t="s">
        <v>2855</v>
      </c>
      <c r="J43" t="s">
        <v>3117</v>
      </c>
      <c r="K43" t="s">
        <v>4250</v>
      </c>
      <c r="L43">
        <v>66288484</v>
      </c>
      <c r="M43" t="s">
        <v>4251</v>
      </c>
      <c r="P43">
        <v>202213941396</v>
      </c>
      <c r="Q43">
        <v>45078</v>
      </c>
      <c r="S43" t="s">
        <v>3024</v>
      </c>
    </row>
    <row r="44" spans="1:19" x14ac:dyDescent="0.25">
      <c r="A44">
        <v>45094.760914351849</v>
      </c>
      <c r="B44" t="s">
        <v>4080</v>
      </c>
      <c r="C44" t="s">
        <v>4081</v>
      </c>
      <c r="D44">
        <v>6605</v>
      </c>
      <c r="E44" t="s">
        <v>32</v>
      </c>
      <c r="F44">
        <v>29905</v>
      </c>
      <c r="G44" t="s">
        <v>3073</v>
      </c>
      <c r="H44" t="s">
        <v>2617</v>
      </c>
      <c r="I44" t="s">
        <v>4164</v>
      </c>
      <c r="J44" t="s">
        <v>2705</v>
      </c>
      <c r="K44" t="s">
        <v>4252</v>
      </c>
      <c r="L44">
        <v>96748670</v>
      </c>
      <c r="M44" t="s">
        <v>4083</v>
      </c>
      <c r="N44">
        <v>96748670</v>
      </c>
      <c r="P44">
        <v>202264923386</v>
      </c>
      <c r="Q44">
        <v>45083</v>
      </c>
      <c r="S44" t="s">
        <v>3024</v>
      </c>
    </row>
    <row r="45" spans="1:19" x14ac:dyDescent="0.25">
      <c r="A45">
        <v>45094.774664351855</v>
      </c>
      <c r="B45" t="s">
        <v>4253</v>
      </c>
      <c r="C45" t="s">
        <v>4254</v>
      </c>
      <c r="D45">
        <v>6606</v>
      </c>
      <c r="E45" t="s">
        <v>32</v>
      </c>
      <c r="F45">
        <v>31537</v>
      </c>
      <c r="G45" t="s">
        <v>4255</v>
      </c>
      <c r="H45" t="s">
        <v>2617</v>
      </c>
      <c r="I45" t="s">
        <v>4164</v>
      </c>
      <c r="J45" t="s">
        <v>2705</v>
      </c>
      <c r="K45" t="s">
        <v>4256</v>
      </c>
      <c r="L45">
        <v>96071282</v>
      </c>
      <c r="M45" t="s">
        <v>4257</v>
      </c>
      <c r="N45">
        <v>96071282</v>
      </c>
      <c r="P45">
        <v>201911127615</v>
      </c>
      <c r="Q45">
        <v>45082</v>
      </c>
      <c r="S45" t="s">
        <v>3024</v>
      </c>
    </row>
    <row r="46" spans="1:19" x14ac:dyDescent="0.25">
      <c r="A46">
        <v>45094.779780092591</v>
      </c>
      <c r="B46" t="s">
        <v>4093</v>
      </c>
      <c r="C46" t="s">
        <v>4094</v>
      </c>
      <c r="D46">
        <v>6094</v>
      </c>
      <c r="E46" t="s">
        <v>32</v>
      </c>
      <c r="F46">
        <v>31827</v>
      </c>
      <c r="G46" t="s">
        <v>2662</v>
      </c>
      <c r="H46" t="s">
        <v>2617</v>
      </c>
      <c r="I46" t="s">
        <v>4164</v>
      </c>
      <c r="J46" t="s">
        <v>2705</v>
      </c>
      <c r="K46" t="s">
        <v>4095</v>
      </c>
      <c r="L46">
        <v>67549841</v>
      </c>
      <c r="M46" t="s">
        <v>4096</v>
      </c>
      <c r="N46">
        <v>67549841</v>
      </c>
      <c r="P46">
        <v>202011822315</v>
      </c>
      <c r="Q46">
        <v>45082</v>
      </c>
      <c r="S46" t="s">
        <v>3024</v>
      </c>
    </row>
    <row r="47" spans="1:19" x14ac:dyDescent="0.25">
      <c r="A47">
        <v>45094.783055555556</v>
      </c>
      <c r="B47" t="s">
        <v>4258</v>
      </c>
      <c r="C47" t="s">
        <v>3762</v>
      </c>
      <c r="D47">
        <v>6607</v>
      </c>
      <c r="E47" t="s">
        <v>32</v>
      </c>
      <c r="F47">
        <v>32260</v>
      </c>
      <c r="G47" t="s">
        <v>4259</v>
      </c>
      <c r="H47" t="s">
        <v>2617</v>
      </c>
      <c r="I47" t="s">
        <v>4164</v>
      </c>
      <c r="J47" t="s">
        <v>2705</v>
      </c>
      <c r="K47" t="s">
        <v>4260</v>
      </c>
      <c r="L47">
        <v>67648158</v>
      </c>
      <c r="M47" t="s">
        <v>4261</v>
      </c>
      <c r="N47">
        <v>67648158</v>
      </c>
      <c r="P47">
        <v>202224065401</v>
      </c>
      <c r="Q47">
        <v>45082</v>
      </c>
      <c r="S47" t="s">
        <v>3024</v>
      </c>
    </row>
    <row r="48" spans="1:19" x14ac:dyDescent="0.25">
      <c r="A48">
        <v>45094.790324074071</v>
      </c>
      <c r="B48" t="s">
        <v>526</v>
      </c>
      <c r="C48" t="s">
        <v>4262</v>
      </c>
      <c r="D48">
        <v>6608</v>
      </c>
      <c r="E48" t="s">
        <v>32</v>
      </c>
      <c r="F48">
        <v>28778</v>
      </c>
      <c r="G48" t="s">
        <v>462</v>
      </c>
      <c r="H48" t="s">
        <v>2603</v>
      </c>
      <c r="I48" t="s">
        <v>4164</v>
      </c>
      <c r="J48" t="s">
        <v>2705</v>
      </c>
      <c r="K48" t="s">
        <v>4263</v>
      </c>
      <c r="L48">
        <v>97215629</v>
      </c>
      <c r="M48" t="s">
        <v>4264</v>
      </c>
      <c r="N48">
        <v>97215629</v>
      </c>
      <c r="P48">
        <v>202113082109</v>
      </c>
      <c r="Q48">
        <v>45082</v>
      </c>
      <c r="S48" t="s">
        <v>3024</v>
      </c>
    </row>
    <row r="49" spans="1:19" x14ac:dyDescent="0.25">
      <c r="A49">
        <v>45094.795717592591</v>
      </c>
      <c r="B49" t="s">
        <v>4265</v>
      </c>
      <c r="C49" t="s">
        <v>4266</v>
      </c>
      <c r="D49">
        <v>6609</v>
      </c>
      <c r="E49" t="s">
        <v>22</v>
      </c>
      <c r="F49">
        <v>35283</v>
      </c>
      <c r="G49" t="s">
        <v>4267</v>
      </c>
      <c r="H49" t="s">
        <v>2617</v>
      </c>
      <c r="I49" t="s">
        <v>4164</v>
      </c>
      <c r="J49" t="s">
        <v>2705</v>
      </c>
      <c r="K49" t="s">
        <v>4268</v>
      </c>
      <c r="L49">
        <v>53359746</v>
      </c>
      <c r="M49" t="s">
        <v>4269</v>
      </c>
      <c r="N49">
        <v>53359746</v>
      </c>
      <c r="P49">
        <v>202225290073</v>
      </c>
      <c r="Q49">
        <v>45082</v>
      </c>
      <c r="S49" t="s">
        <v>3024</v>
      </c>
    </row>
    <row r="50" spans="1:19" x14ac:dyDescent="0.25">
      <c r="A50">
        <v>45099.62462962963</v>
      </c>
      <c r="B50" t="s">
        <v>4270</v>
      </c>
      <c r="C50" t="s">
        <v>4271</v>
      </c>
      <c r="D50">
        <v>6306</v>
      </c>
      <c r="E50" t="s">
        <v>32</v>
      </c>
      <c r="F50">
        <v>31506</v>
      </c>
      <c r="G50" t="s">
        <v>2440</v>
      </c>
      <c r="H50" t="s">
        <v>2617</v>
      </c>
      <c r="I50" t="s">
        <v>2885</v>
      </c>
      <c r="J50" t="s">
        <v>2728</v>
      </c>
      <c r="K50" t="s">
        <v>614</v>
      </c>
      <c r="L50">
        <v>97109443</v>
      </c>
      <c r="M50" t="s">
        <v>4272</v>
      </c>
      <c r="P50">
        <v>202231124019</v>
      </c>
      <c r="Q50">
        <v>45008</v>
      </c>
      <c r="S50" t="s">
        <v>3024</v>
      </c>
    </row>
    <row r="51" spans="1:19" x14ac:dyDescent="0.25">
      <c r="A51">
        <v>45102.511250000003</v>
      </c>
      <c r="B51" t="s">
        <v>633</v>
      </c>
      <c r="C51" t="s">
        <v>4273</v>
      </c>
      <c r="D51">
        <v>6610</v>
      </c>
      <c r="E51" t="s">
        <v>32</v>
      </c>
      <c r="F51">
        <v>34702</v>
      </c>
      <c r="G51" t="s">
        <v>4274</v>
      </c>
      <c r="H51" t="s">
        <v>2617</v>
      </c>
      <c r="I51" t="s">
        <v>2834</v>
      </c>
      <c r="J51" t="s">
        <v>2705</v>
      </c>
      <c r="K51" t="s">
        <v>4275</v>
      </c>
      <c r="L51">
        <v>62249527</v>
      </c>
      <c r="M51" t="s">
        <v>4276</v>
      </c>
      <c r="N51">
        <v>62249527</v>
      </c>
      <c r="P51">
        <v>202318740810</v>
      </c>
      <c r="Q51">
        <v>45096</v>
      </c>
      <c r="S51" t="s">
        <v>3024</v>
      </c>
    </row>
    <row r="52" spans="1:19" x14ac:dyDescent="0.25">
      <c r="A52">
        <v>45102.647534722222</v>
      </c>
      <c r="B52" t="s">
        <v>1182</v>
      </c>
      <c r="C52" t="s">
        <v>179</v>
      </c>
      <c r="D52">
        <v>6611</v>
      </c>
      <c r="E52" t="s">
        <v>32</v>
      </c>
      <c r="F52">
        <v>36260</v>
      </c>
      <c r="G52" t="s">
        <v>4277</v>
      </c>
      <c r="H52" t="s">
        <v>2617</v>
      </c>
      <c r="I52" t="s">
        <v>2834</v>
      </c>
      <c r="J52" t="s">
        <v>2705</v>
      </c>
      <c r="K52" t="s">
        <v>4278</v>
      </c>
      <c r="L52">
        <v>61383384</v>
      </c>
      <c r="M52" t="s">
        <v>4279</v>
      </c>
      <c r="N52">
        <v>61383384</v>
      </c>
      <c r="P52">
        <v>202334124072</v>
      </c>
      <c r="Q52">
        <v>45096</v>
      </c>
      <c r="S52" t="s">
        <v>3024</v>
      </c>
    </row>
    <row r="53" spans="1:19" x14ac:dyDescent="0.25">
      <c r="A53">
        <v>45103.53533564815</v>
      </c>
      <c r="B53" t="s">
        <v>4280</v>
      </c>
      <c r="C53" t="s">
        <v>4281</v>
      </c>
      <c r="D53">
        <v>3074</v>
      </c>
      <c r="E53" t="s">
        <v>22</v>
      </c>
      <c r="F53">
        <v>36281</v>
      </c>
      <c r="G53" t="s">
        <v>4282</v>
      </c>
      <c r="H53" t="s">
        <v>2617</v>
      </c>
      <c r="I53" t="s">
        <v>2829</v>
      </c>
      <c r="J53" t="s">
        <v>3039</v>
      </c>
      <c r="K53" t="s">
        <v>4283</v>
      </c>
      <c r="L53">
        <v>68292689</v>
      </c>
      <c r="M53" t="s">
        <v>4284</v>
      </c>
      <c r="N53" t="s">
        <v>679</v>
      </c>
      <c r="O53" t="s">
        <v>679</v>
      </c>
      <c r="P53">
        <v>202351679875</v>
      </c>
      <c r="Q53">
        <v>45086</v>
      </c>
      <c r="S53" t="s">
        <v>3030</v>
      </c>
    </row>
    <row r="54" spans="1:19" x14ac:dyDescent="0.25">
      <c r="A54">
        <v>45103.775312500002</v>
      </c>
      <c r="B54" t="s">
        <v>4285</v>
      </c>
      <c r="C54" t="s">
        <v>4286</v>
      </c>
      <c r="D54">
        <v>6487</v>
      </c>
      <c r="E54" t="s">
        <v>22</v>
      </c>
      <c r="F54">
        <v>37345</v>
      </c>
      <c r="G54" t="s">
        <v>864</v>
      </c>
      <c r="H54" t="s">
        <v>2617</v>
      </c>
      <c r="I54" t="s">
        <v>1913</v>
      </c>
      <c r="J54" t="s">
        <v>3027</v>
      </c>
      <c r="K54" t="s">
        <v>4287</v>
      </c>
      <c r="L54" t="s">
        <v>4288</v>
      </c>
      <c r="M54" t="s">
        <v>4289</v>
      </c>
      <c r="N54" t="s">
        <v>2902</v>
      </c>
      <c r="P54">
        <v>202363679277</v>
      </c>
      <c r="Q54">
        <v>45096</v>
      </c>
      <c r="S54" t="s">
        <v>3030</v>
      </c>
    </row>
    <row r="55" spans="1:19" x14ac:dyDescent="0.25">
      <c r="A55">
        <v>45093.383587962962</v>
      </c>
      <c r="B55" t="s">
        <v>4232</v>
      </c>
      <c r="C55" t="s">
        <v>4233</v>
      </c>
      <c r="D55">
        <v>7285</v>
      </c>
      <c r="E55" t="s">
        <v>22</v>
      </c>
      <c r="F55">
        <v>35125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61077453</v>
      </c>
      <c r="M55" t="s">
        <v>4234</v>
      </c>
      <c r="P55">
        <v>202214314780</v>
      </c>
      <c r="Q55">
        <v>45089</v>
      </c>
      <c r="S55" t="s">
        <v>3024</v>
      </c>
    </row>
    <row r="56" spans="1:19" x14ac:dyDescent="0.25">
      <c r="A56">
        <v>45093.440601851849</v>
      </c>
      <c r="B56" t="s">
        <v>4235</v>
      </c>
      <c r="C56" t="s">
        <v>4236</v>
      </c>
      <c r="D56">
        <v>6302</v>
      </c>
      <c r="E56" t="s">
        <v>32</v>
      </c>
      <c r="F56">
        <v>35510</v>
      </c>
      <c r="G56" t="s">
        <v>614</v>
      </c>
      <c r="H56" t="s">
        <v>2617</v>
      </c>
      <c r="I56" t="s">
        <v>244</v>
      </c>
      <c r="J56" t="s">
        <v>2728</v>
      </c>
      <c r="K56" t="s">
        <v>614</v>
      </c>
      <c r="L56">
        <v>66295168</v>
      </c>
      <c r="M56" t="s">
        <v>4237</v>
      </c>
      <c r="P56">
        <v>202381059700</v>
      </c>
      <c r="Q56">
        <v>45092</v>
      </c>
      <c r="S56" t="s">
        <v>3024</v>
      </c>
    </row>
    <row r="57" spans="1:19" x14ac:dyDescent="0.25">
      <c r="A57">
        <v>45093.78087962963</v>
      </c>
      <c r="B57" t="s">
        <v>4238</v>
      </c>
      <c r="C57" t="s">
        <v>4239</v>
      </c>
      <c r="D57">
        <v>6303</v>
      </c>
      <c r="E57" t="s">
        <v>32</v>
      </c>
      <c r="F57">
        <v>32321</v>
      </c>
      <c r="G57" t="s">
        <v>2431</v>
      </c>
      <c r="H57" t="s">
        <v>2617</v>
      </c>
      <c r="I57" t="s">
        <v>2912</v>
      </c>
      <c r="J57" t="s">
        <v>2728</v>
      </c>
      <c r="K57" t="s">
        <v>2431</v>
      </c>
      <c r="L57">
        <v>97713592</v>
      </c>
      <c r="M57" t="s">
        <v>4240</v>
      </c>
      <c r="P57">
        <v>1201701676406</v>
      </c>
      <c r="Q57">
        <v>45093</v>
      </c>
      <c r="S57" t="s">
        <v>3024</v>
      </c>
    </row>
    <row r="58" spans="1:19" x14ac:dyDescent="0.25">
      <c r="A58">
        <v>45093.787152777775</v>
      </c>
      <c r="B58" t="s">
        <v>4241</v>
      </c>
      <c r="C58" t="s">
        <v>4242</v>
      </c>
      <c r="D58">
        <v>6304</v>
      </c>
      <c r="E58" t="s">
        <v>32</v>
      </c>
      <c r="F58">
        <v>35056</v>
      </c>
      <c r="G58" t="s">
        <v>2890</v>
      </c>
      <c r="H58" t="s">
        <v>2617</v>
      </c>
      <c r="I58" t="s">
        <v>2912</v>
      </c>
      <c r="J58" t="s">
        <v>2728</v>
      </c>
      <c r="K58" t="s">
        <v>2431</v>
      </c>
      <c r="L58">
        <v>96347674</v>
      </c>
      <c r="M58" t="s">
        <v>4243</v>
      </c>
      <c r="P58">
        <v>202011849455</v>
      </c>
      <c r="Q58">
        <v>45093</v>
      </c>
      <c r="S58" t="s">
        <v>3024</v>
      </c>
    </row>
    <row r="59" spans="1:19" x14ac:dyDescent="0.25">
      <c r="A59">
        <v>45093.809837962966</v>
      </c>
      <c r="B59" t="s">
        <v>4244</v>
      </c>
      <c r="C59" t="s">
        <v>4245</v>
      </c>
      <c r="D59">
        <v>6305</v>
      </c>
      <c r="E59" t="s">
        <v>32</v>
      </c>
      <c r="F59">
        <v>36257</v>
      </c>
      <c r="G59" t="s">
        <v>4246</v>
      </c>
      <c r="H59" t="s">
        <v>2617</v>
      </c>
      <c r="I59" t="s">
        <v>2912</v>
      </c>
      <c r="J59" t="s">
        <v>2728</v>
      </c>
      <c r="K59" t="s">
        <v>2431</v>
      </c>
      <c r="L59">
        <v>67575661</v>
      </c>
      <c r="M59" t="s">
        <v>4247</v>
      </c>
      <c r="P59">
        <v>202011608670</v>
      </c>
      <c r="Q59">
        <v>45093</v>
      </c>
      <c r="S59" t="s">
        <v>3024</v>
      </c>
    </row>
    <row r="60" spans="1:19" x14ac:dyDescent="0.25">
      <c r="A60">
        <v>45093.846307870372</v>
      </c>
      <c r="B60" t="s">
        <v>4248</v>
      </c>
      <c r="C60" t="s">
        <v>4249</v>
      </c>
      <c r="D60">
        <v>7286</v>
      </c>
      <c r="E60" t="s">
        <v>32</v>
      </c>
      <c r="F60">
        <v>34293</v>
      </c>
      <c r="G60" t="s">
        <v>688</v>
      </c>
      <c r="H60" t="s">
        <v>2617</v>
      </c>
      <c r="I60" t="s">
        <v>2855</v>
      </c>
      <c r="J60" t="s">
        <v>3117</v>
      </c>
      <c r="K60" t="s">
        <v>4250</v>
      </c>
      <c r="L60">
        <v>66288484</v>
      </c>
      <c r="M60" t="s">
        <v>4251</v>
      </c>
      <c r="P60">
        <v>202213941396</v>
      </c>
      <c r="Q60">
        <v>45078</v>
      </c>
      <c r="S60" t="s">
        <v>3024</v>
      </c>
    </row>
    <row r="61" spans="1:19" x14ac:dyDescent="0.25">
      <c r="A61">
        <v>45094.760914351849</v>
      </c>
      <c r="B61" t="s">
        <v>4080</v>
      </c>
      <c r="C61" t="s">
        <v>4081</v>
      </c>
      <c r="D61">
        <v>6605</v>
      </c>
      <c r="E61" t="s">
        <v>32</v>
      </c>
      <c r="F61">
        <v>29905</v>
      </c>
      <c r="G61" t="s">
        <v>3073</v>
      </c>
      <c r="H61" t="s">
        <v>2617</v>
      </c>
      <c r="I61" t="s">
        <v>4164</v>
      </c>
      <c r="J61" t="s">
        <v>2705</v>
      </c>
      <c r="K61" t="s">
        <v>4252</v>
      </c>
      <c r="L61">
        <v>96748670</v>
      </c>
      <c r="M61" t="s">
        <v>4083</v>
      </c>
      <c r="N61">
        <v>96748670</v>
      </c>
      <c r="P61">
        <v>202264923386</v>
      </c>
      <c r="Q61">
        <v>45083</v>
      </c>
      <c r="S61" t="s">
        <v>3024</v>
      </c>
    </row>
    <row r="62" spans="1:19" x14ac:dyDescent="0.25">
      <c r="A62">
        <v>45094.774664351855</v>
      </c>
      <c r="B62" t="s">
        <v>4253</v>
      </c>
      <c r="C62" t="s">
        <v>4254</v>
      </c>
      <c r="D62">
        <v>6606</v>
      </c>
      <c r="E62" t="s">
        <v>32</v>
      </c>
      <c r="F62">
        <v>31537</v>
      </c>
      <c r="G62" t="s">
        <v>4255</v>
      </c>
      <c r="H62" t="s">
        <v>2617</v>
      </c>
      <c r="I62" t="s">
        <v>4164</v>
      </c>
      <c r="J62" t="s">
        <v>2705</v>
      </c>
      <c r="K62" t="s">
        <v>4256</v>
      </c>
      <c r="L62">
        <v>96071282</v>
      </c>
      <c r="M62" t="s">
        <v>4257</v>
      </c>
      <c r="N62">
        <v>96071282</v>
      </c>
      <c r="P62">
        <v>201911127615</v>
      </c>
      <c r="Q62">
        <v>45082</v>
      </c>
      <c r="S62" t="s">
        <v>3024</v>
      </c>
    </row>
    <row r="63" spans="1:19" x14ac:dyDescent="0.25">
      <c r="A63">
        <v>45094.779780092591</v>
      </c>
      <c r="B63" t="s">
        <v>4093</v>
      </c>
      <c r="C63" t="s">
        <v>4094</v>
      </c>
      <c r="D63">
        <v>6094</v>
      </c>
      <c r="E63" t="s">
        <v>32</v>
      </c>
      <c r="F63">
        <v>31827</v>
      </c>
      <c r="G63" t="s">
        <v>2662</v>
      </c>
      <c r="H63" t="s">
        <v>2617</v>
      </c>
      <c r="I63" t="s">
        <v>4164</v>
      </c>
      <c r="J63" t="s">
        <v>2705</v>
      </c>
      <c r="K63" t="s">
        <v>4095</v>
      </c>
      <c r="L63">
        <v>67549841</v>
      </c>
      <c r="M63" t="s">
        <v>4096</v>
      </c>
      <c r="N63">
        <v>67549841</v>
      </c>
      <c r="P63">
        <v>202011822315</v>
      </c>
      <c r="Q63">
        <v>45082</v>
      </c>
      <c r="S63" t="s">
        <v>3024</v>
      </c>
    </row>
    <row r="64" spans="1:19" x14ac:dyDescent="0.25">
      <c r="A64">
        <v>45094.783055555556</v>
      </c>
      <c r="B64" t="s">
        <v>4258</v>
      </c>
      <c r="C64" t="s">
        <v>3762</v>
      </c>
      <c r="D64">
        <v>6607</v>
      </c>
      <c r="E64" t="s">
        <v>32</v>
      </c>
      <c r="F64">
        <v>32260</v>
      </c>
      <c r="G64" t="s">
        <v>4259</v>
      </c>
      <c r="H64" t="s">
        <v>2617</v>
      </c>
      <c r="I64" t="s">
        <v>4164</v>
      </c>
      <c r="J64" t="s">
        <v>2705</v>
      </c>
      <c r="K64" t="s">
        <v>4260</v>
      </c>
      <c r="L64">
        <v>67648158</v>
      </c>
      <c r="M64" t="s">
        <v>4261</v>
      </c>
      <c r="N64">
        <v>67648158</v>
      </c>
      <c r="P64">
        <v>202224065401</v>
      </c>
      <c r="Q64">
        <v>45082</v>
      </c>
      <c r="S64" t="s">
        <v>3024</v>
      </c>
    </row>
    <row r="65" spans="1:19" x14ac:dyDescent="0.25">
      <c r="A65">
        <v>45094.790324074071</v>
      </c>
      <c r="B65" t="s">
        <v>526</v>
      </c>
      <c r="C65" t="s">
        <v>4262</v>
      </c>
      <c r="D65">
        <v>6608</v>
      </c>
      <c r="E65" t="s">
        <v>32</v>
      </c>
      <c r="F65">
        <v>28778</v>
      </c>
      <c r="G65" t="s">
        <v>462</v>
      </c>
      <c r="H65" t="s">
        <v>2603</v>
      </c>
      <c r="I65" t="s">
        <v>4164</v>
      </c>
      <c r="J65" t="s">
        <v>2705</v>
      </c>
      <c r="K65" t="s">
        <v>4263</v>
      </c>
      <c r="L65">
        <v>97215629</v>
      </c>
      <c r="M65" t="s">
        <v>4264</v>
      </c>
      <c r="N65">
        <v>97215629</v>
      </c>
      <c r="P65">
        <v>202113082109</v>
      </c>
      <c r="Q65">
        <v>45082</v>
      </c>
      <c r="S65" t="s">
        <v>3024</v>
      </c>
    </row>
    <row r="66" spans="1:19" x14ac:dyDescent="0.25">
      <c r="A66">
        <v>45094.795717592591</v>
      </c>
      <c r="B66" t="s">
        <v>4265</v>
      </c>
      <c r="C66" t="s">
        <v>4266</v>
      </c>
      <c r="D66">
        <v>6609</v>
      </c>
      <c r="E66" t="s">
        <v>22</v>
      </c>
      <c r="F66">
        <v>35283</v>
      </c>
      <c r="G66" t="s">
        <v>4267</v>
      </c>
      <c r="H66" t="s">
        <v>2617</v>
      </c>
      <c r="I66" t="s">
        <v>4164</v>
      </c>
      <c r="J66" t="s">
        <v>2705</v>
      </c>
      <c r="K66" t="s">
        <v>4268</v>
      </c>
      <c r="L66">
        <v>53359746</v>
      </c>
      <c r="M66" t="s">
        <v>4269</v>
      </c>
      <c r="N66">
        <v>53359746</v>
      </c>
      <c r="P66">
        <v>202225290073</v>
      </c>
      <c r="Q66">
        <v>45082</v>
      </c>
      <c r="S66" t="s">
        <v>3024</v>
      </c>
    </row>
    <row r="67" spans="1:19" x14ac:dyDescent="0.25">
      <c r="A67">
        <v>45091.590081018519</v>
      </c>
      <c r="B67" t="s">
        <v>4073</v>
      </c>
      <c r="C67" t="s">
        <v>4074</v>
      </c>
      <c r="D67">
        <v>7426</v>
      </c>
      <c r="E67" t="s">
        <v>32</v>
      </c>
      <c r="F67">
        <v>33326</v>
      </c>
      <c r="G67" t="s">
        <v>614</v>
      </c>
      <c r="H67" t="s">
        <v>2617</v>
      </c>
      <c r="I67" t="s">
        <v>4042</v>
      </c>
      <c r="J67" t="s">
        <v>3045</v>
      </c>
      <c r="K67" t="s">
        <v>4075</v>
      </c>
      <c r="L67">
        <v>96432753</v>
      </c>
      <c r="M67" t="s">
        <v>4076</v>
      </c>
      <c r="P67">
        <v>20231190139</v>
      </c>
      <c r="Q67">
        <v>45085</v>
      </c>
      <c r="S67" t="s">
        <v>3024</v>
      </c>
    </row>
    <row r="68" spans="1:19" x14ac:dyDescent="0.25">
      <c r="A68">
        <v>45091.59778935185</v>
      </c>
      <c r="B68" t="s">
        <v>4077</v>
      </c>
      <c r="C68" t="s">
        <v>4078</v>
      </c>
      <c r="D68">
        <v>7427</v>
      </c>
      <c r="E68" t="s">
        <v>22</v>
      </c>
      <c r="F68">
        <v>34631</v>
      </c>
      <c r="G68" t="s">
        <v>462</v>
      </c>
      <c r="H68" t="s">
        <v>2617</v>
      </c>
      <c r="I68" t="s">
        <v>4042</v>
      </c>
      <c r="J68" t="s">
        <v>3045</v>
      </c>
      <c r="K68" t="s">
        <v>2560</v>
      </c>
      <c r="L68">
        <v>67872026</v>
      </c>
      <c r="M68" t="s">
        <v>4079</v>
      </c>
      <c r="P68">
        <v>2021125337972</v>
      </c>
      <c r="Q68">
        <v>45085</v>
      </c>
      <c r="S68" t="s">
        <v>3024</v>
      </c>
    </row>
    <row r="69" spans="1:19" x14ac:dyDescent="0.25">
      <c r="A69">
        <v>45091.689641203702</v>
      </c>
      <c r="B69" t="s">
        <v>4080</v>
      </c>
      <c r="C69" t="s">
        <v>4081</v>
      </c>
      <c r="D69">
        <v>6605</v>
      </c>
      <c r="E69" t="s">
        <v>32</v>
      </c>
      <c r="F69">
        <v>29905</v>
      </c>
      <c r="G69" t="s">
        <v>3073</v>
      </c>
      <c r="H69" t="s">
        <v>2617</v>
      </c>
      <c r="I69" t="s">
        <v>4047</v>
      </c>
      <c r="J69" t="s">
        <v>2705</v>
      </c>
      <c r="K69" t="s">
        <v>4082</v>
      </c>
      <c r="L69">
        <v>96748670</v>
      </c>
      <c r="M69" t="s">
        <v>4083</v>
      </c>
      <c r="N69">
        <v>96748670</v>
      </c>
      <c r="P69">
        <v>202264923386</v>
      </c>
      <c r="Q69">
        <v>45089</v>
      </c>
      <c r="S69" t="s">
        <v>3024</v>
      </c>
    </row>
    <row r="70" spans="1:19" ht="15.75" thickBot="1" x14ac:dyDescent="0.3">
      <c r="A70">
        <v>45091.823854166665</v>
      </c>
      <c r="B70" t="s">
        <v>4084</v>
      </c>
      <c r="C70" t="s">
        <v>4085</v>
      </c>
      <c r="D70">
        <v>7284</v>
      </c>
      <c r="E70" t="s">
        <v>22</v>
      </c>
      <c r="F70">
        <v>34388</v>
      </c>
      <c r="G70" t="s">
        <v>688</v>
      </c>
      <c r="H70" t="s">
        <v>2617</v>
      </c>
      <c r="I70" t="s">
        <v>1121</v>
      </c>
      <c r="J70" t="s">
        <v>3117</v>
      </c>
      <c r="K70" t="s">
        <v>4086</v>
      </c>
      <c r="L70">
        <v>62227821</v>
      </c>
      <c r="M70" t="s">
        <v>4087</v>
      </c>
      <c r="P70">
        <v>202271647267</v>
      </c>
      <c r="Q70">
        <v>45089</v>
      </c>
      <c r="S70" t="s">
        <v>4088</v>
      </c>
    </row>
    <row r="71" spans="1:19" ht="27" thickBot="1" x14ac:dyDescent="0.3">
      <c r="A71" s="18">
        <v>45125.199444444443</v>
      </c>
      <c r="B71" s="15" t="s">
        <v>4292</v>
      </c>
      <c r="C71" s="15" t="s">
        <v>4293</v>
      </c>
      <c r="D71" s="16">
        <v>6616</v>
      </c>
      <c r="E71" s="15" t="s">
        <v>32</v>
      </c>
      <c r="F71" s="19">
        <v>33676</v>
      </c>
      <c r="G71" s="15" t="s">
        <v>2875</v>
      </c>
      <c r="H71" s="15" t="s">
        <v>2617</v>
      </c>
      <c r="I71" s="15" t="s">
        <v>2834</v>
      </c>
      <c r="J71" s="15" t="s">
        <v>2705</v>
      </c>
      <c r="K71" s="15" t="s">
        <v>4294</v>
      </c>
      <c r="L71" s="20">
        <v>69763534</v>
      </c>
      <c r="M71" s="15" t="s">
        <v>4295</v>
      </c>
      <c r="N71" s="20">
        <v>69763534</v>
      </c>
      <c r="O71" s="15"/>
      <c r="P71" s="15">
        <v>202314672751</v>
      </c>
      <c r="Q71" s="19">
        <v>45125</v>
      </c>
      <c r="R71" s="15"/>
      <c r="S71" s="17" t="s">
        <v>3024</v>
      </c>
    </row>
    <row r="72" spans="1:19" ht="27" thickBot="1" x14ac:dyDescent="0.3">
      <c r="A72" s="18">
        <v>45125.204768518517</v>
      </c>
      <c r="B72" s="15" t="s">
        <v>4296</v>
      </c>
      <c r="C72" s="15" t="s">
        <v>4297</v>
      </c>
      <c r="D72" s="16">
        <v>6617</v>
      </c>
      <c r="E72" s="15" t="s">
        <v>32</v>
      </c>
      <c r="F72" s="19">
        <v>31190</v>
      </c>
      <c r="G72" s="15" t="s">
        <v>2662</v>
      </c>
      <c r="H72" s="15" t="s">
        <v>2617</v>
      </c>
      <c r="I72" s="15" t="s">
        <v>2834</v>
      </c>
      <c r="J72" s="15" t="s">
        <v>2705</v>
      </c>
      <c r="K72" s="15" t="s">
        <v>4298</v>
      </c>
      <c r="L72" s="20">
        <v>96512845</v>
      </c>
      <c r="M72" s="15" t="s">
        <v>4299</v>
      </c>
      <c r="N72" s="20">
        <v>96512845</v>
      </c>
      <c r="O72" s="15"/>
      <c r="P72" s="15">
        <v>201911072093</v>
      </c>
      <c r="Q72" s="19">
        <v>45125</v>
      </c>
      <c r="R72" s="15"/>
      <c r="S72" s="17" t="s">
        <v>3024</v>
      </c>
    </row>
    <row r="73" spans="1:19" ht="52.5" thickBot="1" x14ac:dyDescent="0.3">
      <c r="A73" s="18">
        <v>45125.061180555553</v>
      </c>
      <c r="B73" s="15" t="s">
        <v>4300</v>
      </c>
      <c r="C73" s="15" t="s">
        <v>189</v>
      </c>
      <c r="D73" s="27">
        <v>7453</v>
      </c>
      <c r="E73" s="15" t="s">
        <v>32</v>
      </c>
      <c r="F73" s="19">
        <v>34362</v>
      </c>
      <c r="G73" s="15" t="s">
        <v>462</v>
      </c>
      <c r="H73" s="15" t="s">
        <v>2617</v>
      </c>
      <c r="I73" s="15" t="s">
        <v>2856</v>
      </c>
      <c r="J73" s="15" t="s">
        <v>3045</v>
      </c>
      <c r="K73" s="15" t="s">
        <v>470</v>
      </c>
      <c r="L73" s="20">
        <v>67145058</v>
      </c>
      <c r="M73" s="15" t="s">
        <v>4301</v>
      </c>
      <c r="N73" s="15" t="s">
        <v>2533</v>
      </c>
      <c r="O73" s="15" t="s">
        <v>2533</v>
      </c>
      <c r="P73" s="15">
        <v>202210755932</v>
      </c>
      <c r="Q73" s="19">
        <v>45131</v>
      </c>
      <c r="R73" s="15"/>
      <c r="S73" s="17" t="s">
        <v>3024</v>
      </c>
    </row>
    <row r="74" spans="1:19" ht="27" thickBot="1" x14ac:dyDescent="0.3">
      <c r="A74" s="18">
        <v>45126.682800925926</v>
      </c>
      <c r="B74" s="15" t="s">
        <v>3402</v>
      </c>
      <c r="C74" s="15" t="s">
        <v>4302</v>
      </c>
      <c r="D74" s="28">
        <v>7256</v>
      </c>
      <c r="E74" s="15" t="s">
        <v>32</v>
      </c>
      <c r="F74" s="19">
        <v>34827</v>
      </c>
      <c r="G74" s="15" t="s">
        <v>2746</v>
      </c>
      <c r="H74" s="15" t="s">
        <v>2617</v>
      </c>
      <c r="I74" s="15" t="s">
        <v>4042</v>
      </c>
      <c r="J74" s="15" t="s">
        <v>3045</v>
      </c>
      <c r="K74" s="15" t="s">
        <v>4303</v>
      </c>
      <c r="L74" s="20">
        <v>97420983</v>
      </c>
      <c r="M74" s="17" t="s">
        <v>4304</v>
      </c>
      <c r="N74" s="15"/>
      <c r="O74" s="15"/>
      <c r="P74" s="15">
        <v>20011496032</v>
      </c>
      <c r="Q74" s="19">
        <v>45126</v>
      </c>
      <c r="R74" s="15"/>
      <c r="S74" s="17" t="s">
        <v>3024</v>
      </c>
    </row>
    <row r="75" spans="1:19" ht="27" thickBot="1" x14ac:dyDescent="0.3">
      <c r="A75" s="18">
        <v>45127.070810185185</v>
      </c>
      <c r="B75" s="15" t="s">
        <v>4305</v>
      </c>
      <c r="C75" s="15" t="s">
        <v>4306</v>
      </c>
      <c r="D75" s="27">
        <v>7454</v>
      </c>
      <c r="E75" s="15" t="s">
        <v>32</v>
      </c>
      <c r="F75" s="19">
        <v>36511</v>
      </c>
      <c r="G75" s="15" t="s">
        <v>4307</v>
      </c>
      <c r="H75" s="15" t="s">
        <v>2617</v>
      </c>
      <c r="I75" s="15" t="s">
        <v>2856</v>
      </c>
      <c r="J75" s="15" t="s">
        <v>3045</v>
      </c>
      <c r="K75" s="15" t="s">
        <v>4308</v>
      </c>
      <c r="L75" s="20">
        <v>96662773</v>
      </c>
      <c r="M75" s="15" t="s">
        <v>4309</v>
      </c>
      <c r="N75" s="15" t="s">
        <v>2533</v>
      </c>
      <c r="O75" s="15" t="s">
        <v>2533</v>
      </c>
      <c r="P75" s="15">
        <v>202113073755</v>
      </c>
      <c r="Q75" s="19">
        <v>45131</v>
      </c>
      <c r="R75" s="15"/>
      <c r="S75" s="17" t="s">
        <v>3024</v>
      </c>
    </row>
    <row r="76" spans="1:19" ht="27" thickBot="1" x14ac:dyDescent="0.3">
      <c r="A76" s="18">
        <v>45127.075787037036</v>
      </c>
      <c r="B76" s="15" t="s">
        <v>4310</v>
      </c>
      <c r="C76" s="15" t="s">
        <v>4311</v>
      </c>
      <c r="D76" s="27">
        <v>7455</v>
      </c>
      <c r="E76" s="15" t="s">
        <v>32</v>
      </c>
      <c r="F76" s="19">
        <v>33660</v>
      </c>
      <c r="G76" s="15" t="s">
        <v>864</v>
      </c>
      <c r="H76" s="15" t="s">
        <v>2617</v>
      </c>
      <c r="I76" s="15" t="s">
        <v>2856</v>
      </c>
      <c r="J76" s="15" t="s">
        <v>3045</v>
      </c>
      <c r="K76" s="15" t="s">
        <v>4312</v>
      </c>
      <c r="L76" s="20">
        <v>96340815</v>
      </c>
      <c r="M76" s="15" t="s">
        <v>4313</v>
      </c>
      <c r="N76" s="15" t="s">
        <v>2533</v>
      </c>
      <c r="O76" s="15" t="s">
        <v>2533</v>
      </c>
      <c r="P76" s="15">
        <v>202232218257</v>
      </c>
      <c r="Q76" s="19">
        <v>45131</v>
      </c>
      <c r="R76" s="15"/>
      <c r="S76" s="17" t="s">
        <v>3024</v>
      </c>
    </row>
    <row r="77" spans="1:19" ht="52.5" thickBot="1" x14ac:dyDescent="0.3">
      <c r="A77" s="18">
        <v>45127.098321759258</v>
      </c>
      <c r="B77" s="15" t="s">
        <v>4314</v>
      </c>
      <c r="C77" s="15" t="s">
        <v>4315</v>
      </c>
      <c r="D77" s="27">
        <v>7456</v>
      </c>
      <c r="E77" s="15" t="s">
        <v>32</v>
      </c>
      <c r="F77" s="19">
        <v>36685</v>
      </c>
      <c r="G77" s="15" t="s">
        <v>4316</v>
      </c>
      <c r="H77" s="15" t="s">
        <v>2617</v>
      </c>
      <c r="I77" s="15" t="s">
        <v>2856</v>
      </c>
      <c r="J77" s="15" t="s">
        <v>3045</v>
      </c>
      <c r="K77" s="15" t="s">
        <v>4317</v>
      </c>
      <c r="L77" s="20">
        <v>61828772</v>
      </c>
      <c r="M77" s="15" t="s">
        <v>4318</v>
      </c>
      <c r="N77" s="15" t="s">
        <v>2533</v>
      </c>
      <c r="O77" s="15" t="s">
        <v>2533</v>
      </c>
      <c r="P77" s="15">
        <v>202269101335</v>
      </c>
      <c r="Q77" s="19">
        <v>45131</v>
      </c>
      <c r="R77" s="15"/>
      <c r="S77" s="17" t="s">
        <v>3024</v>
      </c>
    </row>
    <row r="78" spans="1:19" ht="27" thickBot="1" x14ac:dyDescent="0.3">
      <c r="A78" s="18">
        <v>45127.108576388891</v>
      </c>
      <c r="B78" s="15" t="s">
        <v>4319</v>
      </c>
      <c r="C78" s="15" t="s">
        <v>4320</v>
      </c>
      <c r="D78" s="27">
        <v>7457</v>
      </c>
      <c r="E78" s="15" t="s">
        <v>32</v>
      </c>
      <c r="F78" s="19">
        <v>27328</v>
      </c>
      <c r="G78" s="15" t="s">
        <v>864</v>
      </c>
      <c r="H78" s="15" t="s">
        <v>2617</v>
      </c>
      <c r="I78" s="15" t="s">
        <v>2856</v>
      </c>
      <c r="J78" s="15" t="s">
        <v>3045</v>
      </c>
      <c r="K78" s="15" t="s">
        <v>4321</v>
      </c>
      <c r="L78" s="20">
        <v>97059182</v>
      </c>
      <c r="M78" s="15" t="s">
        <v>4322</v>
      </c>
      <c r="N78" s="15" t="s">
        <v>41</v>
      </c>
      <c r="O78" s="15">
        <v>6068910004</v>
      </c>
      <c r="P78" s="20">
        <v>3202112648485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45127.330636574072</v>
      </c>
      <c r="B79" s="15" t="s">
        <v>4323</v>
      </c>
      <c r="C79" s="15" t="s">
        <v>4324</v>
      </c>
      <c r="D79" s="27">
        <v>7458</v>
      </c>
      <c r="E79" s="15" t="s">
        <v>32</v>
      </c>
      <c r="F79" s="19">
        <v>31352</v>
      </c>
      <c r="G79" s="15" t="s">
        <v>4325</v>
      </c>
      <c r="H79" s="15" t="s">
        <v>2617</v>
      </c>
      <c r="I79" s="15" t="s">
        <v>4042</v>
      </c>
      <c r="J79" s="15" t="s">
        <v>3045</v>
      </c>
      <c r="K79" s="15" t="s">
        <v>2706</v>
      </c>
      <c r="L79" s="20">
        <v>97654194</v>
      </c>
      <c r="M79" s="15" t="s">
        <v>4326</v>
      </c>
      <c r="N79" s="15" t="s">
        <v>4327</v>
      </c>
      <c r="O79" s="15"/>
      <c r="P79" s="15">
        <v>202011411251</v>
      </c>
      <c r="Q79" s="19">
        <v>45127</v>
      </c>
      <c r="R79" s="15"/>
      <c r="S79" s="17" t="s">
        <v>3024</v>
      </c>
    </row>
    <row r="80" spans="1:19" ht="27" thickBot="1" x14ac:dyDescent="0.3">
      <c r="A80" s="18">
        <v>45127.417824074073</v>
      </c>
      <c r="B80" s="15" t="s">
        <v>4328</v>
      </c>
      <c r="C80" s="15" t="s">
        <v>4329</v>
      </c>
      <c r="D80" s="27">
        <v>7289</v>
      </c>
      <c r="E80" s="15" t="s">
        <v>32</v>
      </c>
      <c r="F80" s="19">
        <v>34128</v>
      </c>
      <c r="G80" s="15" t="s">
        <v>462</v>
      </c>
      <c r="H80" s="15" t="s">
        <v>2617</v>
      </c>
      <c r="I80" s="15" t="s">
        <v>3526</v>
      </c>
      <c r="J80" s="15" t="s">
        <v>3117</v>
      </c>
      <c r="K80" s="15" t="s">
        <v>688</v>
      </c>
      <c r="L80" s="20">
        <v>97137487</v>
      </c>
      <c r="M80" s="15" t="s">
        <v>4330</v>
      </c>
      <c r="N80" s="15"/>
      <c r="O80" s="15"/>
      <c r="P80" s="15">
        <v>202112410601</v>
      </c>
      <c r="Q80" s="19">
        <v>45117</v>
      </c>
      <c r="R80" s="15"/>
      <c r="S80" s="17" t="s">
        <v>3024</v>
      </c>
    </row>
    <row r="81" spans="1:19" ht="27" thickBot="1" x14ac:dyDescent="0.3">
      <c r="A81" s="18">
        <v>45127.516145833331</v>
      </c>
      <c r="B81" s="15" t="s">
        <v>4331</v>
      </c>
      <c r="C81" s="15" t="s">
        <v>4332</v>
      </c>
      <c r="D81" s="27">
        <v>7459</v>
      </c>
      <c r="E81" s="15" t="s">
        <v>32</v>
      </c>
      <c r="F81" s="19">
        <v>35863</v>
      </c>
      <c r="G81" s="15" t="s">
        <v>462</v>
      </c>
      <c r="H81" s="15" t="s">
        <v>2617</v>
      </c>
      <c r="I81" s="15" t="s">
        <v>4042</v>
      </c>
      <c r="J81" s="15" t="s">
        <v>3045</v>
      </c>
      <c r="K81" s="15" t="s">
        <v>4333</v>
      </c>
      <c r="L81" s="20">
        <v>67716664</v>
      </c>
      <c r="M81" s="15" t="s">
        <v>4334</v>
      </c>
      <c r="N81" s="15"/>
      <c r="O81" s="15"/>
      <c r="P81" s="15">
        <v>202211130837</v>
      </c>
      <c r="Q81" s="19">
        <v>45127</v>
      </c>
      <c r="R81" s="15"/>
      <c r="S81" s="17" t="s">
        <v>3024</v>
      </c>
    </row>
    <row r="82" spans="1:19" ht="27" thickBot="1" x14ac:dyDescent="0.3">
      <c r="A82" s="18">
        <v>45127.644837962966</v>
      </c>
      <c r="B82" s="15" t="s">
        <v>4335</v>
      </c>
      <c r="C82" s="15" t="s">
        <v>4336</v>
      </c>
      <c r="D82" s="27">
        <v>7460</v>
      </c>
      <c r="E82" s="15" t="s">
        <v>22</v>
      </c>
      <c r="F82" s="19">
        <v>31365</v>
      </c>
      <c r="G82" s="15" t="s">
        <v>462</v>
      </c>
      <c r="H82" s="15" t="s">
        <v>2617</v>
      </c>
      <c r="I82" s="15" t="s">
        <v>2864</v>
      </c>
      <c r="J82" s="15" t="s">
        <v>3045</v>
      </c>
      <c r="K82" s="15" t="s">
        <v>4210</v>
      </c>
      <c r="L82" s="20">
        <v>62372140</v>
      </c>
      <c r="M82" s="15" t="s">
        <v>4337</v>
      </c>
      <c r="N82" s="15"/>
      <c r="O82" s="15"/>
      <c r="P82" s="15">
        <v>202112404794</v>
      </c>
      <c r="Q82" s="19">
        <v>45124</v>
      </c>
      <c r="R82" s="15"/>
      <c r="S82" s="17" t="s">
        <v>3024</v>
      </c>
    </row>
    <row r="83" spans="1:19" ht="27" thickBot="1" x14ac:dyDescent="0.3">
      <c r="A83" s="18">
        <v>45127.649537037039</v>
      </c>
      <c r="B83" s="15" t="s">
        <v>530</v>
      </c>
      <c r="C83" s="15" t="s">
        <v>4338</v>
      </c>
      <c r="D83" s="27">
        <v>7461</v>
      </c>
      <c r="E83" s="15" t="s">
        <v>22</v>
      </c>
      <c r="F83" s="19">
        <v>32796</v>
      </c>
      <c r="G83" s="15" t="s">
        <v>4339</v>
      </c>
      <c r="H83" s="15" t="s">
        <v>2617</v>
      </c>
      <c r="I83" s="15" t="s">
        <v>2864</v>
      </c>
      <c r="J83" s="15" t="s">
        <v>3045</v>
      </c>
      <c r="K83" s="15" t="s">
        <v>2882</v>
      </c>
      <c r="L83" s="20">
        <v>97055856</v>
      </c>
      <c r="M83" s="17" t="s">
        <v>4340</v>
      </c>
      <c r="N83" s="15"/>
      <c r="O83" s="15"/>
      <c r="P83" s="20">
        <v>2201642423506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45128.010046296295</v>
      </c>
      <c r="B84" s="15" t="s">
        <v>4341</v>
      </c>
      <c r="C84" s="15" t="s">
        <v>4342</v>
      </c>
      <c r="D84" s="27">
        <v>7462</v>
      </c>
      <c r="E84" s="15" t="s">
        <v>22</v>
      </c>
      <c r="F84" s="19">
        <v>35663</v>
      </c>
      <c r="G84" s="15" t="s">
        <v>649</v>
      </c>
      <c r="H84" s="15" t="s">
        <v>2617</v>
      </c>
      <c r="I84" s="15" t="s">
        <v>2856</v>
      </c>
      <c r="J84" s="15" t="s">
        <v>3045</v>
      </c>
      <c r="K84" s="15" t="s">
        <v>4201</v>
      </c>
      <c r="L84" s="20">
        <v>91007700</v>
      </c>
      <c r="M84" s="15" t="s">
        <v>4343</v>
      </c>
      <c r="N84" s="15" t="s">
        <v>2533</v>
      </c>
      <c r="O84" s="15" t="s">
        <v>2533</v>
      </c>
      <c r="P84" s="15">
        <v>202214422348</v>
      </c>
      <c r="Q84" s="19">
        <v>45131</v>
      </c>
      <c r="R84" s="15"/>
      <c r="S84" s="17" t="s">
        <v>3024</v>
      </c>
    </row>
    <row r="85" spans="1:19" ht="27" thickBot="1" x14ac:dyDescent="0.3">
      <c r="A85" s="18">
        <v>45128.435578703706</v>
      </c>
      <c r="B85" s="15" t="s">
        <v>4344</v>
      </c>
      <c r="C85" s="15" t="s">
        <v>4345</v>
      </c>
      <c r="D85" s="27">
        <v>7290</v>
      </c>
      <c r="E85" s="15" t="s">
        <v>32</v>
      </c>
      <c r="F85" s="19">
        <v>37148</v>
      </c>
      <c r="G85" s="15" t="s">
        <v>4346</v>
      </c>
      <c r="H85" s="15" t="s">
        <v>2617</v>
      </c>
      <c r="I85" s="15" t="s">
        <v>3526</v>
      </c>
      <c r="J85" s="15" t="s">
        <v>3117</v>
      </c>
      <c r="K85" s="15" t="s">
        <v>4347</v>
      </c>
      <c r="L85" s="20">
        <v>91038374</v>
      </c>
      <c r="M85" s="17" t="s">
        <v>4348</v>
      </c>
      <c r="N85" s="15"/>
      <c r="O85" s="15"/>
      <c r="P85" s="15">
        <v>202368616852</v>
      </c>
      <c r="Q85" s="19">
        <v>45117</v>
      </c>
      <c r="R85" s="15"/>
      <c r="S85" s="17" t="s">
        <v>3024</v>
      </c>
    </row>
    <row r="86" spans="1:19" ht="27" thickBot="1" x14ac:dyDescent="0.3">
      <c r="A86" s="18">
        <v>45128.701921296299</v>
      </c>
      <c r="B86" s="15" t="s">
        <v>3718</v>
      </c>
      <c r="C86" s="15" t="s">
        <v>4349</v>
      </c>
      <c r="D86" s="27">
        <v>6308</v>
      </c>
      <c r="E86" s="15" t="s">
        <v>22</v>
      </c>
      <c r="F86" s="19">
        <v>32226</v>
      </c>
      <c r="G86" s="15" t="s">
        <v>2921</v>
      </c>
      <c r="H86" s="15" t="s">
        <v>2617</v>
      </c>
      <c r="I86" s="15" t="s">
        <v>2885</v>
      </c>
      <c r="J86" s="15" t="s">
        <v>2728</v>
      </c>
      <c r="K86" s="15" t="s">
        <v>4350</v>
      </c>
      <c r="L86" s="20">
        <v>96340007</v>
      </c>
      <c r="M86" s="15" t="s">
        <v>4351</v>
      </c>
      <c r="N86" s="15"/>
      <c r="O86" s="15"/>
      <c r="P86" s="15">
        <v>202279675427</v>
      </c>
      <c r="Q86" s="19">
        <v>45127</v>
      </c>
      <c r="R86" s="15"/>
      <c r="S86" s="17" t="s">
        <v>3024</v>
      </c>
    </row>
    <row r="87" spans="1:19" ht="27" thickBot="1" x14ac:dyDescent="0.3">
      <c r="A87" s="18">
        <v>45128.960092592592</v>
      </c>
      <c r="B87" s="15" t="s">
        <v>4352</v>
      </c>
      <c r="C87" s="15" t="s">
        <v>4353</v>
      </c>
      <c r="D87" s="27">
        <v>7463</v>
      </c>
      <c r="E87" s="15" t="s">
        <v>32</v>
      </c>
      <c r="F87" s="19">
        <v>33893</v>
      </c>
      <c r="G87" s="15" t="s">
        <v>4354</v>
      </c>
      <c r="H87" s="15" t="s">
        <v>2617</v>
      </c>
      <c r="I87" s="15" t="s">
        <v>2856</v>
      </c>
      <c r="J87" s="15" t="s">
        <v>3045</v>
      </c>
      <c r="K87" s="15" t="s">
        <v>4355</v>
      </c>
      <c r="L87" s="20">
        <v>66848343</v>
      </c>
      <c r="M87" s="15" t="s">
        <v>4356</v>
      </c>
      <c r="N87" s="15" t="s">
        <v>2533</v>
      </c>
      <c r="O87" s="15" t="s">
        <v>2533</v>
      </c>
      <c r="P87" s="20">
        <v>1201644077606</v>
      </c>
      <c r="Q87" s="19">
        <v>45131</v>
      </c>
      <c r="R87" s="15"/>
      <c r="S87" s="17" t="s">
        <v>3024</v>
      </c>
    </row>
    <row r="88" spans="1:19" ht="27" thickBot="1" x14ac:dyDescent="0.3">
      <c r="A88" s="18">
        <v>45130.7733912037</v>
      </c>
      <c r="B88" s="15" t="s">
        <v>4357</v>
      </c>
      <c r="C88" s="15" t="s">
        <v>4358</v>
      </c>
      <c r="D88" s="27">
        <v>6309</v>
      </c>
      <c r="E88" s="15" t="s">
        <v>32</v>
      </c>
      <c r="F88" s="19">
        <v>33967</v>
      </c>
      <c r="G88" s="15" t="s">
        <v>4359</v>
      </c>
      <c r="H88" s="15" t="s">
        <v>2617</v>
      </c>
      <c r="I88" s="15" t="s">
        <v>2912</v>
      </c>
      <c r="J88" s="15" t="s">
        <v>2728</v>
      </c>
      <c r="K88" s="15" t="s">
        <v>424</v>
      </c>
      <c r="L88" s="20">
        <v>62495894</v>
      </c>
      <c r="M88" s="15" t="s">
        <v>4360</v>
      </c>
      <c r="N88" s="15"/>
      <c r="O88" s="15"/>
      <c r="P88" s="15">
        <v>202382247544</v>
      </c>
      <c r="Q88" s="19">
        <v>45128</v>
      </c>
      <c r="R88" s="15"/>
      <c r="S88" s="17" t="s">
        <v>3024</v>
      </c>
    </row>
    <row r="89" spans="1:19" ht="27" thickBot="1" x14ac:dyDescent="0.3">
      <c r="A89" s="18">
        <v>45130.777442129627</v>
      </c>
      <c r="B89" s="15" t="s">
        <v>4361</v>
      </c>
      <c r="C89" s="15" t="s">
        <v>4362</v>
      </c>
      <c r="D89" s="27">
        <v>6310</v>
      </c>
      <c r="E89" s="15" t="s">
        <v>32</v>
      </c>
      <c r="F89" s="19">
        <v>35174</v>
      </c>
      <c r="G89" s="15" t="s">
        <v>4363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97850502</v>
      </c>
      <c r="M89" s="17" t="s">
        <v>4364</v>
      </c>
      <c r="N89" s="15"/>
      <c r="O89" s="15"/>
      <c r="P89" s="15">
        <v>201910907712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45131.363865740743</v>
      </c>
      <c r="B90" s="15" t="s">
        <v>4365</v>
      </c>
      <c r="C90" s="15" t="s">
        <v>4366</v>
      </c>
      <c r="D90" s="27">
        <v>7464</v>
      </c>
      <c r="E90" s="15" t="s">
        <v>32</v>
      </c>
      <c r="F90" s="19">
        <v>31327</v>
      </c>
      <c r="G90" s="15" t="s">
        <v>462</v>
      </c>
      <c r="H90" s="15" t="s">
        <v>2617</v>
      </c>
      <c r="I90" s="15" t="s">
        <v>4042</v>
      </c>
      <c r="J90" s="15" t="s">
        <v>3045</v>
      </c>
      <c r="K90" s="15" t="s">
        <v>4367</v>
      </c>
      <c r="L90" s="20">
        <v>96333790</v>
      </c>
      <c r="M90" s="17" t="s">
        <v>4368</v>
      </c>
      <c r="N90" s="15"/>
      <c r="O90" s="15"/>
      <c r="P90" s="15">
        <v>202332707894</v>
      </c>
      <c r="Q90" s="19">
        <v>45131</v>
      </c>
      <c r="R90" s="15"/>
      <c r="S90" s="17" t="s">
        <v>3024</v>
      </c>
    </row>
    <row r="91" spans="1:19" ht="27" thickBot="1" x14ac:dyDescent="0.3">
      <c r="A91" s="18">
        <v>45131.591168981482</v>
      </c>
      <c r="B91" s="15" t="s">
        <v>4369</v>
      </c>
      <c r="C91" s="15" t="s">
        <v>4370</v>
      </c>
      <c r="D91" s="27">
        <v>6489</v>
      </c>
      <c r="E91" s="15" t="s">
        <v>32</v>
      </c>
      <c r="F91" s="19">
        <v>35226</v>
      </c>
      <c r="G91" s="15" t="s">
        <v>4371</v>
      </c>
      <c r="H91" s="15" t="s">
        <v>2617</v>
      </c>
      <c r="I91" s="15" t="s">
        <v>1367</v>
      </c>
      <c r="J91" s="15" t="s">
        <v>3027</v>
      </c>
      <c r="K91" s="15" t="s">
        <v>4372</v>
      </c>
      <c r="L91" s="20">
        <v>96842451</v>
      </c>
      <c r="M91" s="17" t="s">
        <v>4373</v>
      </c>
      <c r="N91" s="15"/>
      <c r="O91" s="15"/>
      <c r="P91" s="15" t="s">
        <v>4374</v>
      </c>
      <c r="Q91" s="19">
        <v>45036</v>
      </c>
      <c r="R91" s="15"/>
      <c r="S91" s="15" t="s">
        <v>3030</v>
      </c>
    </row>
    <row r="92" spans="1:19" ht="27" thickBot="1" x14ac:dyDescent="0.3">
      <c r="A92" s="18">
        <v>45131.635300925926</v>
      </c>
      <c r="B92" s="15" t="s">
        <v>4375</v>
      </c>
      <c r="C92" s="15" t="s">
        <v>4376</v>
      </c>
      <c r="D92" s="27">
        <v>6311</v>
      </c>
      <c r="E92" s="15" t="s">
        <v>32</v>
      </c>
      <c r="F92" s="19">
        <v>35649</v>
      </c>
      <c r="G92" s="15" t="s">
        <v>4377</v>
      </c>
      <c r="H92" s="15" t="s">
        <v>2617</v>
      </c>
      <c r="I92" s="15" t="s">
        <v>2885</v>
      </c>
      <c r="J92" s="15" t="s">
        <v>2728</v>
      </c>
      <c r="K92" s="15" t="s">
        <v>614</v>
      </c>
      <c r="L92" s="20">
        <v>90331908</v>
      </c>
      <c r="M92" s="17" t="s">
        <v>4378</v>
      </c>
      <c r="N92" s="15"/>
      <c r="O92" s="15"/>
      <c r="P92" s="15">
        <v>202384149870</v>
      </c>
      <c r="Q92" s="19">
        <v>45131</v>
      </c>
      <c r="R92" s="15"/>
      <c r="S92" s="17" t="s">
        <v>3024</v>
      </c>
    </row>
    <row r="93" spans="1:19" ht="27" thickBot="1" x14ac:dyDescent="0.3">
      <c r="A93" s="18">
        <v>45131.678842592592</v>
      </c>
      <c r="B93" s="15" t="s">
        <v>4379</v>
      </c>
      <c r="C93" s="15" t="s">
        <v>4380</v>
      </c>
      <c r="D93" s="27">
        <v>7291</v>
      </c>
      <c r="E93" s="15" t="s">
        <v>22</v>
      </c>
      <c r="F93" s="19">
        <v>33707</v>
      </c>
      <c r="G93" s="15" t="s">
        <v>4381</v>
      </c>
      <c r="H93" s="15" t="s">
        <v>2617</v>
      </c>
      <c r="I93" s="15" t="s">
        <v>1121</v>
      </c>
      <c r="J93" s="15" t="s">
        <v>3117</v>
      </c>
      <c r="K93" s="15" t="s">
        <v>4381</v>
      </c>
      <c r="L93" s="20">
        <v>96669836</v>
      </c>
      <c r="M93" s="15" t="s">
        <v>4382</v>
      </c>
      <c r="N93" s="15"/>
      <c r="O93" s="15"/>
      <c r="P93" s="15">
        <v>202398512584</v>
      </c>
      <c r="Q93" s="19">
        <v>45117</v>
      </c>
      <c r="R93" s="15"/>
      <c r="S93" s="15" t="s">
        <v>4088</v>
      </c>
    </row>
    <row r="94" spans="1:19" ht="27" thickBot="1" x14ac:dyDescent="0.3">
      <c r="A94" s="18">
        <v>45132.437858796293</v>
      </c>
      <c r="B94" s="15" t="s">
        <v>3339</v>
      </c>
      <c r="C94" s="15" t="s">
        <v>4383</v>
      </c>
      <c r="D94" s="27">
        <v>6312</v>
      </c>
      <c r="E94" s="15" t="s">
        <v>32</v>
      </c>
      <c r="F94" s="19">
        <v>35220</v>
      </c>
      <c r="G94" s="15" t="s">
        <v>3914</v>
      </c>
      <c r="H94" s="15" t="s">
        <v>2617</v>
      </c>
      <c r="I94" s="15" t="s">
        <v>2885</v>
      </c>
      <c r="J94" s="15" t="s">
        <v>2728</v>
      </c>
      <c r="K94" s="15" t="s">
        <v>4384</v>
      </c>
      <c r="L94" s="20">
        <v>61337461</v>
      </c>
      <c r="M94" s="17" t="s">
        <v>4385</v>
      </c>
      <c r="N94" s="15"/>
      <c r="O94" s="15"/>
      <c r="P94" s="15">
        <v>202112313845</v>
      </c>
      <c r="Q94" s="19">
        <v>45132</v>
      </c>
      <c r="R94" s="15"/>
      <c r="S94" s="17" t="s">
        <v>3024</v>
      </c>
    </row>
    <row r="95" spans="1:19" ht="27" thickBot="1" x14ac:dyDescent="0.3">
      <c r="A95" s="18">
        <v>45132.605902777781</v>
      </c>
      <c r="B95" s="15" t="s">
        <v>4375</v>
      </c>
      <c r="C95" s="15" t="s">
        <v>4386</v>
      </c>
      <c r="D95" s="27">
        <v>6311</v>
      </c>
      <c r="E95" s="15" t="s">
        <v>32</v>
      </c>
      <c r="F95" s="19">
        <v>35649</v>
      </c>
      <c r="G95" s="15" t="s">
        <v>4387</v>
      </c>
      <c r="H95" s="15" t="s">
        <v>2617</v>
      </c>
      <c r="I95" s="15" t="s">
        <v>244</v>
      </c>
      <c r="J95" s="15" t="s">
        <v>2728</v>
      </c>
      <c r="K95" s="15" t="s">
        <v>4387</v>
      </c>
      <c r="L95" s="20">
        <v>90331908</v>
      </c>
      <c r="M95" s="17" t="s">
        <v>4378</v>
      </c>
      <c r="N95" s="15"/>
      <c r="O95" s="15"/>
      <c r="P95" s="15">
        <v>202384149870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45132.690428240741</v>
      </c>
      <c r="B96" s="15" t="s">
        <v>4388</v>
      </c>
      <c r="C96" s="15" t="s">
        <v>4389</v>
      </c>
      <c r="D96" s="27">
        <v>7465</v>
      </c>
      <c r="E96" s="15" t="s">
        <v>22</v>
      </c>
      <c r="F96" s="19">
        <v>35539</v>
      </c>
      <c r="G96" s="15" t="s">
        <v>4390</v>
      </c>
      <c r="H96" s="15" t="s">
        <v>2617</v>
      </c>
      <c r="I96" s="15" t="s">
        <v>2856</v>
      </c>
      <c r="J96" s="15" t="s">
        <v>3045</v>
      </c>
      <c r="K96" s="15" t="s">
        <v>4391</v>
      </c>
      <c r="L96" s="20">
        <v>66288705</v>
      </c>
      <c r="M96" s="15" t="s">
        <v>4392</v>
      </c>
      <c r="N96" s="15" t="s">
        <v>2533</v>
      </c>
      <c r="O96" s="15" t="s">
        <v>2533</v>
      </c>
      <c r="P96" s="15">
        <v>202213864862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45133.394525462965</v>
      </c>
      <c r="B97" s="15" t="s">
        <v>4393</v>
      </c>
      <c r="C97" s="15" t="s">
        <v>4394</v>
      </c>
      <c r="D97" s="29">
        <v>6313</v>
      </c>
      <c r="E97" s="15" t="s">
        <v>32</v>
      </c>
      <c r="F97" s="19">
        <v>36033</v>
      </c>
      <c r="G97" s="15" t="s">
        <v>614</v>
      </c>
      <c r="H97" s="15" t="s">
        <v>2617</v>
      </c>
      <c r="I97" s="15" t="s">
        <v>2885</v>
      </c>
      <c r="J97" s="15" t="s">
        <v>2728</v>
      </c>
      <c r="K97" s="15" t="s">
        <v>4395</v>
      </c>
      <c r="L97" s="20">
        <v>62630958</v>
      </c>
      <c r="M97" s="17" t="s">
        <v>4396</v>
      </c>
      <c r="N97" s="15"/>
      <c r="O97" s="15"/>
      <c r="P97" s="15">
        <v>202396968705</v>
      </c>
      <c r="Q97" s="19">
        <v>45131</v>
      </c>
      <c r="R97" s="15"/>
      <c r="S97" s="17" t="s">
        <v>3024</v>
      </c>
    </row>
    <row r="98" spans="1:19" ht="27" thickBot="1" x14ac:dyDescent="0.3">
      <c r="A98" s="18">
        <v>45133.492928240739</v>
      </c>
      <c r="B98" s="15" t="s">
        <v>4331</v>
      </c>
      <c r="C98" s="15" t="s">
        <v>4332</v>
      </c>
      <c r="D98" s="30">
        <v>7459</v>
      </c>
      <c r="E98" s="15" t="s">
        <v>32</v>
      </c>
      <c r="F98" s="19">
        <v>35863</v>
      </c>
      <c r="G98" s="15" t="s">
        <v>462</v>
      </c>
      <c r="H98" s="15" t="s">
        <v>2617</v>
      </c>
      <c r="I98" s="15" t="s">
        <v>4042</v>
      </c>
      <c r="J98" s="15" t="s">
        <v>3045</v>
      </c>
      <c r="K98" s="15" t="s">
        <v>4397</v>
      </c>
      <c r="L98" s="20">
        <v>67716664</v>
      </c>
      <c r="M98" s="15" t="s">
        <v>4334</v>
      </c>
      <c r="N98" s="15"/>
      <c r="O98" s="15"/>
      <c r="P98" s="15">
        <v>20221430837</v>
      </c>
      <c r="Q98" s="19">
        <v>45133</v>
      </c>
      <c r="R98" s="15"/>
      <c r="S98" s="17" t="s">
        <v>3024</v>
      </c>
    </row>
    <row r="99" spans="1:19" ht="27" thickBot="1" x14ac:dyDescent="0.3">
      <c r="A99" s="18">
        <v>45133.504872685182</v>
      </c>
      <c r="B99" s="15" t="s">
        <v>4323</v>
      </c>
      <c r="C99" s="15" t="s">
        <v>4324</v>
      </c>
      <c r="D99" s="30">
        <v>7458</v>
      </c>
      <c r="E99" s="15" t="s">
        <v>32</v>
      </c>
      <c r="F99" s="19">
        <v>31352</v>
      </c>
      <c r="G99" s="15" t="s">
        <v>4325</v>
      </c>
      <c r="H99" s="15" t="s">
        <v>2617</v>
      </c>
      <c r="I99" s="15" t="s">
        <v>4042</v>
      </c>
      <c r="J99" s="15" t="s">
        <v>3045</v>
      </c>
      <c r="K99" s="15" t="s">
        <v>2706</v>
      </c>
      <c r="L99" s="20">
        <v>97654194</v>
      </c>
      <c r="M99" s="17" t="s">
        <v>4326</v>
      </c>
      <c r="N99" s="15"/>
      <c r="O99" s="15"/>
      <c r="P99" s="15">
        <v>202011411251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45133.509930555556</v>
      </c>
      <c r="B100" s="15" t="s">
        <v>2341</v>
      </c>
      <c r="C100" s="15" t="s">
        <v>4398</v>
      </c>
      <c r="D100" s="29">
        <v>7466</v>
      </c>
      <c r="E100" s="15" t="s">
        <v>32</v>
      </c>
      <c r="F100" s="19">
        <v>33897</v>
      </c>
      <c r="G100" s="15" t="s">
        <v>3417</v>
      </c>
      <c r="H100" s="15" t="s">
        <v>2617</v>
      </c>
      <c r="I100" s="15" t="s">
        <v>4042</v>
      </c>
      <c r="J100" s="15" t="s">
        <v>3045</v>
      </c>
      <c r="K100" s="15" t="s">
        <v>4399</v>
      </c>
      <c r="L100" s="20">
        <v>69240833</v>
      </c>
      <c r="M100" s="17" t="s">
        <v>4400</v>
      </c>
      <c r="N100" s="15"/>
      <c r="O100" s="15"/>
      <c r="P100" s="15">
        <v>202295205217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45133.514386574076</v>
      </c>
      <c r="B101" s="15" t="s">
        <v>4401</v>
      </c>
      <c r="C101" s="15" t="s">
        <v>4402</v>
      </c>
      <c r="D101" s="29">
        <v>7467</v>
      </c>
      <c r="E101" s="15" t="s">
        <v>22</v>
      </c>
      <c r="F101" s="19">
        <v>34263</v>
      </c>
      <c r="G101" s="15" t="s">
        <v>462</v>
      </c>
      <c r="H101" s="15" t="s">
        <v>2617</v>
      </c>
      <c r="I101" s="15" t="s">
        <v>4042</v>
      </c>
      <c r="J101" s="15" t="s">
        <v>3045</v>
      </c>
      <c r="K101" s="15" t="s">
        <v>4403</v>
      </c>
      <c r="L101" s="20">
        <v>53857653</v>
      </c>
      <c r="M101" s="17" t="s">
        <v>4404</v>
      </c>
      <c r="N101" s="15"/>
      <c r="O101" s="15"/>
      <c r="P101" s="15">
        <v>202112636780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45133.935104166667</v>
      </c>
      <c r="B102" s="15" t="s">
        <v>4405</v>
      </c>
      <c r="C102" s="15" t="s">
        <v>4406</v>
      </c>
      <c r="D102" s="27">
        <v>7468</v>
      </c>
      <c r="E102" s="15" t="s">
        <v>22</v>
      </c>
      <c r="F102" s="19">
        <v>34115</v>
      </c>
      <c r="G102" s="15" t="s">
        <v>462</v>
      </c>
      <c r="H102" s="15" t="s">
        <v>2617</v>
      </c>
      <c r="I102" s="15" t="s">
        <v>2763</v>
      </c>
      <c r="J102" s="15" t="s">
        <v>3111</v>
      </c>
      <c r="K102" s="15" t="s">
        <v>4407</v>
      </c>
      <c r="L102" s="20">
        <v>62388925</v>
      </c>
      <c r="M102" s="15" t="s">
        <v>4408</v>
      </c>
      <c r="N102" s="15"/>
      <c r="O102" s="15"/>
      <c r="P102" s="15">
        <v>202112369104</v>
      </c>
      <c r="Q102" s="19">
        <v>45132</v>
      </c>
      <c r="R102" s="15"/>
      <c r="S102" s="15" t="s">
        <v>3030</v>
      </c>
    </row>
    <row r="103" spans="1:19" ht="27" thickBot="1" x14ac:dyDescent="0.3">
      <c r="A103" s="18">
        <v>45134.629247685189</v>
      </c>
      <c r="B103" s="15" t="s">
        <v>3900</v>
      </c>
      <c r="C103" s="15" t="s">
        <v>4409</v>
      </c>
      <c r="D103" s="27">
        <v>6490</v>
      </c>
      <c r="E103" s="15" t="s">
        <v>22</v>
      </c>
      <c r="F103" s="19">
        <v>37598</v>
      </c>
      <c r="G103" s="15" t="s">
        <v>4410</v>
      </c>
      <c r="H103" s="15" t="s">
        <v>2617</v>
      </c>
      <c r="I103" s="15" t="s">
        <v>1913</v>
      </c>
      <c r="J103" s="15" t="s">
        <v>3027</v>
      </c>
      <c r="K103" s="15" t="s">
        <v>4410</v>
      </c>
      <c r="L103" s="20">
        <v>51382003</v>
      </c>
      <c r="M103" s="15" t="s">
        <v>4411</v>
      </c>
      <c r="N103" s="15" t="s">
        <v>2902</v>
      </c>
      <c r="O103" s="15"/>
      <c r="P103" s="15">
        <v>202397093412</v>
      </c>
      <c r="Q103" s="19">
        <v>45131</v>
      </c>
      <c r="R103" s="15"/>
      <c r="S103" s="15" t="s">
        <v>3030</v>
      </c>
    </row>
    <row r="104" spans="1:19" ht="27" thickBot="1" x14ac:dyDescent="0.3">
      <c r="A104" s="18">
        <v>45135.728356481479</v>
      </c>
      <c r="B104" s="15" t="s">
        <v>4412</v>
      </c>
      <c r="C104" s="15" t="s">
        <v>4413</v>
      </c>
      <c r="D104" s="16">
        <v>7292</v>
      </c>
      <c r="E104" s="15" t="s">
        <v>22</v>
      </c>
      <c r="F104" s="19">
        <v>29171</v>
      </c>
      <c r="G104" s="15" t="s">
        <v>2721</v>
      </c>
      <c r="H104" s="15" t="s">
        <v>2617</v>
      </c>
      <c r="I104" s="15" t="s">
        <v>1121</v>
      </c>
      <c r="J104" s="15" t="s">
        <v>3117</v>
      </c>
      <c r="K104" s="15" t="s">
        <v>4414</v>
      </c>
      <c r="L104" s="20">
        <v>69008056</v>
      </c>
      <c r="M104" s="17" t="s">
        <v>4415</v>
      </c>
      <c r="N104" s="15"/>
      <c r="O104" s="15"/>
      <c r="P104" s="15">
        <v>202373033168</v>
      </c>
      <c r="Q104" s="19">
        <v>45117</v>
      </c>
      <c r="R104" s="15"/>
      <c r="S104" s="17" t="s">
        <v>3024</v>
      </c>
    </row>
    <row r="105" spans="1:19" ht="27" thickBot="1" x14ac:dyDescent="0.3">
      <c r="A105" s="18">
        <v>45135.781064814815</v>
      </c>
      <c r="B105" s="15" t="s">
        <v>4416</v>
      </c>
      <c r="C105" s="15" t="s">
        <v>4417</v>
      </c>
      <c r="D105" s="16">
        <v>6618</v>
      </c>
      <c r="E105" s="15" t="s">
        <v>32</v>
      </c>
      <c r="F105" s="19">
        <v>36744</v>
      </c>
      <c r="G105" s="15" t="s">
        <v>4418</v>
      </c>
      <c r="H105" s="15" t="s">
        <v>2617</v>
      </c>
      <c r="I105" s="15" t="s">
        <v>4047</v>
      </c>
      <c r="J105" s="15" t="s">
        <v>2705</v>
      </c>
      <c r="K105" s="15" t="s">
        <v>4419</v>
      </c>
      <c r="L105" s="20">
        <v>68800870</v>
      </c>
      <c r="M105" s="17" t="s">
        <v>4420</v>
      </c>
      <c r="N105" s="15"/>
      <c r="O105" s="15"/>
      <c r="P105" s="15">
        <v>202276586783</v>
      </c>
      <c r="Q105" s="19">
        <v>45135</v>
      </c>
      <c r="R105" s="15"/>
      <c r="S105" s="17" t="s">
        <v>3024</v>
      </c>
    </row>
    <row r="106" spans="1:19" ht="27" thickBot="1" x14ac:dyDescent="0.3">
      <c r="A106" s="18">
        <v>45138.510208333333</v>
      </c>
      <c r="B106" s="15" t="s">
        <v>4421</v>
      </c>
      <c r="C106" s="15" t="s">
        <v>4422</v>
      </c>
      <c r="D106" s="16">
        <v>7469</v>
      </c>
      <c r="E106" s="15" t="s">
        <v>22</v>
      </c>
      <c r="F106" s="19">
        <v>35857</v>
      </c>
      <c r="G106" s="15" t="s">
        <v>2706</v>
      </c>
      <c r="H106" s="15" t="s">
        <v>2617</v>
      </c>
      <c r="I106" s="15" t="s">
        <v>3527</v>
      </c>
      <c r="J106" s="15" t="s">
        <v>3111</v>
      </c>
      <c r="K106" s="15" t="s">
        <v>306</v>
      </c>
      <c r="L106" s="20">
        <v>52533848</v>
      </c>
      <c r="M106" s="17" t="s">
        <v>4423</v>
      </c>
      <c r="N106" s="15"/>
      <c r="O106" s="15"/>
      <c r="P106" s="15">
        <v>202387220207</v>
      </c>
      <c r="Q106" s="19">
        <v>45078</v>
      </c>
      <c r="R106" s="15"/>
      <c r="S106" s="15" t="s">
        <v>3030</v>
      </c>
    </row>
    <row r="107" spans="1:19" ht="27" thickBot="1" x14ac:dyDescent="0.3">
      <c r="A107" s="18">
        <v>45138.519918981481</v>
      </c>
      <c r="B107" s="15" t="s">
        <v>437</v>
      </c>
      <c r="C107" s="15" t="s">
        <v>4424</v>
      </c>
      <c r="D107" s="16">
        <v>6491</v>
      </c>
      <c r="E107" s="15" t="s">
        <v>32</v>
      </c>
      <c r="F107" s="19">
        <v>32469</v>
      </c>
      <c r="G107" s="15" t="s">
        <v>4425</v>
      </c>
      <c r="H107" s="15" t="s">
        <v>2617</v>
      </c>
      <c r="I107" s="15" t="s">
        <v>1367</v>
      </c>
      <c r="J107" s="15" t="s">
        <v>3027</v>
      </c>
      <c r="K107" s="15" t="s">
        <v>4426</v>
      </c>
      <c r="L107" s="20">
        <v>96316151</v>
      </c>
      <c r="M107" s="15" t="s">
        <v>4427</v>
      </c>
      <c r="N107" s="15"/>
      <c r="O107" s="15"/>
      <c r="P107" s="15" t="s">
        <v>4428</v>
      </c>
      <c r="Q107" s="19">
        <v>45127</v>
      </c>
      <c r="R107" s="15"/>
      <c r="S107" s="15" t="s">
        <v>3030</v>
      </c>
    </row>
    <row r="108" spans="1:19" ht="27" thickBot="1" x14ac:dyDescent="0.3">
      <c r="A108" s="21">
        <v>45139.545659722222</v>
      </c>
      <c r="B108" s="22" t="s">
        <v>4429</v>
      </c>
      <c r="C108" s="22" t="s">
        <v>435</v>
      </c>
      <c r="D108" s="22">
        <v>7470</v>
      </c>
      <c r="E108" s="22" t="s">
        <v>32</v>
      </c>
      <c r="F108" s="23">
        <v>34335</v>
      </c>
      <c r="G108" s="22" t="s">
        <v>967</v>
      </c>
      <c r="H108" s="22" t="s">
        <v>2617</v>
      </c>
      <c r="I108" s="22" t="s">
        <v>4042</v>
      </c>
      <c r="J108" s="22" t="s">
        <v>3045</v>
      </c>
      <c r="K108" s="22" t="s">
        <v>4430</v>
      </c>
      <c r="L108" s="24">
        <v>61444441</v>
      </c>
      <c r="M108" s="25" t="s">
        <v>4431</v>
      </c>
      <c r="N108" s="22"/>
      <c r="O108" s="22"/>
      <c r="P108" s="22">
        <v>2021128804512</v>
      </c>
      <c r="Q108" s="23">
        <v>45139</v>
      </c>
      <c r="R108" s="22"/>
      <c r="S108" s="25" t="s">
        <v>3024</v>
      </c>
    </row>
    <row r="109" spans="1:19" ht="27" thickBot="1" x14ac:dyDescent="0.3">
      <c r="A109" s="21">
        <v>45140.931331018517</v>
      </c>
      <c r="B109" s="22" t="s">
        <v>4432</v>
      </c>
      <c r="C109" s="22" t="s">
        <v>4433</v>
      </c>
      <c r="D109" s="22">
        <v>7293</v>
      </c>
      <c r="E109" s="22" t="s">
        <v>32</v>
      </c>
      <c r="F109" s="23">
        <v>33447</v>
      </c>
      <c r="G109" s="22" t="s">
        <v>4434</v>
      </c>
      <c r="H109" s="22" t="s">
        <v>2617</v>
      </c>
      <c r="I109" s="22" t="s">
        <v>2855</v>
      </c>
      <c r="J109" s="22" t="s">
        <v>3117</v>
      </c>
      <c r="K109" s="22" t="s">
        <v>4435</v>
      </c>
      <c r="L109" s="24">
        <v>66387463</v>
      </c>
      <c r="M109" s="25" t="s">
        <v>4436</v>
      </c>
      <c r="N109" s="22"/>
      <c r="O109" s="22"/>
      <c r="P109" s="22">
        <v>20223659926</v>
      </c>
      <c r="Q109" s="23">
        <v>45139</v>
      </c>
      <c r="R109" s="22"/>
      <c r="S109" s="25" t="s">
        <v>3024</v>
      </c>
    </row>
    <row r="110" spans="1:19" ht="27" thickBot="1" x14ac:dyDescent="0.3">
      <c r="A110" s="21">
        <v>45141.605104166665</v>
      </c>
      <c r="B110" s="22" t="s">
        <v>4437</v>
      </c>
      <c r="C110" s="22" t="s">
        <v>4438</v>
      </c>
      <c r="D110" s="22">
        <v>6314</v>
      </c>
      <c r="E110" s="22" t="s">
        <v>32</v>
      </c>
      <c r="F110" s="23">
        <v>34682</v>
      </c>
      <c r="G110" s="22" t="s">
        <v>2431</v>
      </c>
      <c r="H110" s="22" t="s">
        <v>2617</v>
      </c>
      <c r="I110" s="22" t="s">
        <v>2912</v>
      </c>
      <c r="J110" s="22" t="s">
        <v>2728</v>
      </c>
      <c r="K110" s="22" t="s">
        <v>424</v>
      </c>
      <c r="L110" s="24">
        <v>66521451</v>
      </c>
      <c r="M110" s="22" t="s">
        <v>4439</v>
      </c>
      <c r="N110" s="22"/>
      <c r="O110" s="22"/>
      <c r="P110" s="22">
        <v>202112537002</v>
      </c>
      <c r="Q110" s="23">
        <v>45133</v>
      </c>
      <c r="R110" s="22"/>
      <c r="S110" s="25" t="s">
        <v>3024</v>
      </c>
    </row>
    <row r="111" spans="1:19" ht="27" thickBot="1" x14ac:dyDescent="0.3">
      <c r="A111" s="21">
        <v>45141.635069444441</v>
      </c>
      <c r="B111" s="22" t="s">
        <v>4440</v>
      </c>
      <c r="C111" s="22" t="s">
        <v>4441</v>
      </c>
      <c r="D111" s="22">
        <v>6315</v>
      </c>
      <c r="E111" s="22" t="s">
        <v>32</v>
      </c>
      <c r="F111" s="23">
        <v>35174</v>
      </c>
      <c r="G111" s="22" t="s">
        <v>4442</v>
      </c>
      <c r="H111" s="22" t="s">
        <v>2617</v>
      </c>
      <c r="I111" s="22" t="s">
        <v>2912</v>
      </c>
      <c r="J111" s="22" t="s">
        <v>2728</v>
      </c>
      <c r="K111" s="22" t="s">
        <v>2431</v>
      </c>
      <c r="L111" s="24">
        <v>97850502</v>
      </c>
      <c r="M111" s="25" t="s">
        <v>4364</v>
      </c>
      <c r="N111" s="22"/>
      <c r="O111" s="22"/>
      <c r="P111" s="22">
        <v>201910907712</v>
      </c>
      <c r="Q111" s="23">
        <v>45133</v>
      </c>
      <c r="R111" s="22"/>
      <c r="S111" s="25" t="s">
        <v>3024</v>
      </c>
    </row>
    <row r="112" spans="1:19" ht="27" thickBot="1" x14ac:dyDescent="0.3">
      <c r="A112" s="21">
        <v>45141.639444444445</v>
      </c>
      <c r="B112" s="22" t="s">
        <v>4357</v>
      </c>
      <c r="C112" s="22" t="s">
        <v>4443</v>
      </c>
      <c r="D112" s="22">
        <v>6309</v>
      </c>
      <c r="E112" s="22" t="s">
        <v>32</v>
      </c>
      <c r="F112" s="23">
        <v>33967</v>
      </c>
      <c r="G112" s="22" t="s">
        <v>4359</v>
      </c>
      <c r="H112" s="22" t="s">
        <v>2617</v>
      </c>
      <c r="I112" s="22" t="s">
        <v>2912</v>
      </c>
      <c r="J112" s="22" t="s">
        <v>2728</v>
      </c>
      <c r="K112" s="22" t="s">
        <v>2431</v>
      </c>
      <c r="L112" s="24">
        <v>62495894</v>
      </c>
      <c r="M112" s="22" t="s">
        <v>4360</v>
      </c>
      <c r="N112" s="22"/>
      <c r="O112" s="22"/>
      <c r="P112" s="22">
        <v>202382247544</v>
      </c>
      <c r="Q112" s="23">
        <v>45131</v>
      </c>
      <c r="R112" s="22"/>
      <c r="S112" s="25" t="s">
        <v>3024</v>
      </c>
    </row>
    <row r="113" spans="1:19" ht="27" thickBot="1" x14ac:dyDescent="0.3">
      <c r="A113" s="21">
        <v>45143.327592592592</v>
      </c>
      <c r="B113" s="22" t="s">
        <v>4446</v>
      </c>
      <c r="C113" s="22" t="s">
        <v>4447</v>
      </c>
      <c r="D113" s="33">
        <v>8159</v>
      </c>
      <c r="E113" s="22" t="s">
        <v>32</v>
      </c>
      <c r="F113" s="23">
        <v>35471</v>
      </c>
      <c r="G113" s="22" t="s">
        <v>222</v>
      </c>
      <c r="H113" s="22" t="s">
        <v>2617</v>
      </c>
      <c r="I113" s="22" t="s">
        <v>2897</v>
      </c>
      <c r="J113" s="22" t="s">
        <v>2698</v>
      </c>
      <c r="K113" s="22" t="s">
        <v>4448</v>
      </c>
      <c r="L113" s="24">
        <v>66341607</v>
      </c>
      <c r="M113" s="25" t="s">
        <v>4449</v>
      </c>
      <c r="N113" s="22"/>
      <c r="O113" s="22"/>
      <c r="P113" s="22">
        <v>202320693775</v>
      </c>
      <c r="Q113" s="23">
        <v>45143</v>
      </c>
      <c r="R113" s="22"/>
      <c r="S113" s="25" t="s">
        <v>3024</v>
      </c>
    </row>
    <row r="114" spans="1:19" ht="27" thickBot="1" x14ac:dyDescent="0.3">
      <c r="A114" s="21">
        <v>45143.356064814812</v>
      </c>
      <c r="B114" s="22" t="s">
        <v>2384</v>
      </c>
      <c r="C114" s="22" t="s">
        <v>4450</v>
      </c>
      <c r="D114" s="33">
        <v>6619</v>
      </c>
      <c r="E114" s="22" t="s">
        <v>32</v>
      </c>
      <c r="F114" s="23">
        <v>45080</v>
      </c>
      <c r="G114" s="34">
        <v>33779</v>
      </c>
      <c r="H114" s="22" t="s">
        <v>2617</v>
      </c>
      <c r="I114" s="22" t="s">
        <v>4047</v>
      </c>
      <c r="J114" s="22" t="s">
        <v>2705</v>
      </c>
      <c r="K114" s="22" t="s">
        <v>4451</v>
      </c>
      <c r="L114" s="24">
        <v>66925152</v>
      </c>
      <c r="M114" s="22" t="s">
        <v>4452</v>
      </c>
      <c r="N114" s="22"/>
      <c r="O114" s="22"/>
      <c r="P114" s="22">
        <v>202371904055</v>
      </c>
      <c r="Q114" s="23">
        <v>45080</v>
      </c>
      <c r="R114" s="22"/>
      <c r="S114" s="25" t="s">
        <v>3024</v>
      </c>
    </row>
    <row r="115" spans="1:19" ht="27" thickBot="1" x14ac:dyDescent="0.3">
      <c r="A115" s="21">
        <v>45145.63490740741</v>
      </c>
      <c r="B115" s="22" t="s">
        <v>4453</v>
      </c>
      <c r="C115" s="22" t="s">
        <v>4454</v>
      </c>
      <c r="D115" s="33">
        <v>3078</v>
      </c>
      <c r="E115" s="22" t="s">
        <v>32</v>
      </c>
      <c r="F115" s="23">
        <v>36390</v>
      </c>
      <c r="G115" s="22" t="s">
        <v>649</v>
      </c>
      <c r="H115" s="22" t="s">
        <v>2617</v>
      </c>
      <c r="I115" s="22" t="s">
        <v>2829</v>
      </c>
      <c r="J115" s="22" t="s">
        <v>3039</v>
      </c>
      <c r="K115" s="22" t="s">
        <v>649</v>
      </c>
      <c r="L115" s="24">
        <v>61815897</v>
      </c>
      <c r="M115" s="22" t="s">
        <v>4455</v>
      </c>
      <c r="N115" s="22" t="s">
        <v>679</v>
      </c>
      <c r="O115" s="22" t="s">
        <v>679</v>
      </c>
      <c r="P115" s="22">
        <v>202113383961</v>
      </c>
      <c r="Q115" s="23">
        <v>45136</v>
      </c>
      <c r="R115" s="22"/>
      <c r="S115" s="22" t="s">
        <v>3030</v>
      </c>
    </row>
    <row r="116" spans="1:19" ht="27" thickBot="1" x14ac:dyDescent="0.3">
      <c r="A116" s="21">
        <v>45145.928784722222</v>
      </c>
      <c r="B116" s="22" t="s">
        <v>4456</v>
      </c>
      <c r="C116" s="22" t="s">
        <v>4457</v>
      </c>
      <c r="D116" s="35">
        <v>8160</v>
      </c>
      <c r="E116" s="22" t="s">
        <v>22</v>
      </c>
      <c r="F116" s="23">
        <v>36259</v>
      </c>
      <c r="G116" s="22" t="s">
        <v>4458</v>
      </c>
      <c r="H116" s="22" t="s">
        <v>2617</v>
      </c>
      <c r="I116" s="22" t="s">
        <v>3084</v>
      </c>
      <c r="J116" s="22" t="s">
        <v>2698</v>
      </c>
      <c r="K116" s="22" t="s">
        <v>4459</v>
      </c>
      <c r="L116" s="24">
        <v>96431954</v>
      </c>
      <c r="M116" s="25" t="s">
        <v>4460</v>
      </c>
      <c r="N116" s="22"/>
      <c r="O116" s="22"/>
      <c r="P116" s="22">
        <v>202356031791</v>
      </c>
      <c r="Q116" s="23">
        <v>45145</v>
      </c>
      <c r="R116" s="22"/>
      <c r="S116" s="25" t="s">
        <v>3024</v>
      </c>
    </row>
    <row r="117" spans="1:19" ht="27" thickBot="1" x14ac:dyDescent="0.3">
      <c r="A117" s="21">
        <v>45145.944108796299</v>
      </c>
      <c r="B117" s="22" t="s">
        <v>3047</v>
      </c>
      <c r="C117" s="22" t="s">
        <v>4461</v>
      </c>
      <c r="D117" s="35">
        <v>8161</v>
      </c>
      <c r="E117" s="22" t="s">
        <v>32</v>
      </c>
      <c r="F117" s="23">
        <v>35244</v>
      </c>
      <c r="G117" s="22" t="s">
        <v>2715</v>
      </c>
      <c r="H117" s="22" t="s">
        <v>2617</v>
      </c>
      <c r="I117" s="22" t="s">
        <v>2897</v>
      </c>
      <c r="J117" s="22" t="s">
        <v>2698</v>
      </c>
      <c r="K117" s="22" t="s">
        <v>4462</v>
      </c>
      <c r="L117" s="24">
        <v>67600811</v>
      </c>
      <c r="M117" s="25" t="s">
        <v>4463</v>
      </c>
      <c r="N117" s="22"/>
      <c r="O117" s="22"/>
      <c r="P117" s="22">
        <v>202233596636</v>
      </c>
      <c r="Q117" s="23">
        <v>45145</v>
      </c>
      <c r="R117" s="22"/>
      <c r="S117" s="25" t="s">
        <v>3024</v>
      </c>
    </row>
    <row r="118" spans="1:19" ht="27" thickBot="1" x14ac:dyDescent="0.3">
      <c r="A118" s="21">
        <v>45146.491261574076</v>
      </c>
      <c r="B118" s="22" t="s">
        <v>4464</v>
      </c>
      <c r="C118" s="22" t="s">
        <v>4465</v>
      </c>
      <c r="D118" s="35">
        <v>6492</v>
      </c>
      <c r="E118" s="22" t="s">
        <v>32</v>
      </c>
      <c r="F118" s="23">
        <v>32110</v>
      </c>
      <c r="G118" s="22" t="s">
        <v>4466</v>
      </c>
      <c r="H118" s="22" t="s">
        <v>2617</v>
      </c>
      <c r="I118" s="22" t="s">
        <v>1367</v>
      </c>
      <c r="J118" s="22" t="s">
        <v>3027</v>
      </c>
      <c r="K118" s="22" t="s">
        <v>4467</v>
      </c>
      <c r="L118" s="24">
        <v>96768331</v>
      </c>
      <c r="M118" s="25" t="s">
        <v>4468</v>
      </c>
      <c r="N118" s="22"/>
      <c r="O118" s="22"/>
      <c r="P118" s="22" t="s">
        <v>4469</v>
      </c>
      <c r="Q118" s="23">
        <v>45146</v>
      </c>
      <c r="R118" s="22"/>
      <c r="S118" s="22" t="s">
        <v>3030</v>
      </c>
    </row>
    <row r="119" spans="1:19" ht="27" thickBot="1" x14ac:dyDescent="0.3">
      <c r="A119" s="21">
        <v>45146.565196759257</v>
      </c>
      <c r="B119" s="22" t="s">
        <v>4470</v>
      </c>
      <c r="C119" s="22" t="s">
        <v>4471</v>
      </c>
      <c r="D119" s="35">
        <v>6620</v>
      </c>
      <c r="E119" s="22" t="s">
        <v>22</v>
      </c>
      <c r="F119" s="23">
        <v>35420</v>
      </c>
      <c r="G119" s="22" t="s">
        <v>4472</v>
      </c>
      <c r="H119" s="22" t="s">
        <v>2617</v>
      </c>
      <c r="I119" s="22" t="s">
        <v>4047</v>
      </c>
      <c r="J119" s="22" t="s">
        <v>2705</v>
      </c>
      <c r="K119" s="22" t="s">
        <v>4061</v>
      </c>
      <c r="L119" s="24">
        <v>67407678</v>
      </c>
      <c r="M119" s="25" t="s">
        <v>4473</v>
      </c>
      <c r="N119" s="22"/>
      <c r="O119" s="22"/>
      <c r="P119" s="22">
        <v>202376435723</v>
      </c>
      <c r="Q119" s="23">
        <v>45085</v>
      </c>
      <c r="R119" s="22"/>
      <c r="S119" s="25" t="s">
        <v>3024</v>
      </c>
    </row>
    <row r="120" spans="1:19" ht="27" thickBot="1" x14ac:dyDescent="0.3">
      <c r="A120" s="21">
        <v>45146.710752314815</v>
      </c>
      <c r="B120" s="22" t="s">
        <v>4474</v>
      </c>
      <c r="C120" s="22" t="s">
        <v>4475</v>
      </c>
      <c r="D120" s="35">
        <v>7471</v>
      </c>
      <c r="E120" s="22" t="s">
        <v>22</v>
      </c>
      <c r="F120" s="23">
        <v>34811</v>
      </c>
      <c r="G120" s="22" t="s">
        <v>4476</v>
      </c>
      <c r="H120" s="22" t="s">
        <v>2617</v>
      </c>
      <c r="I120" s="22" t="s">
        <v>2862</v>
      </c>
      <c r="J120" s="22" t="s">
        <v>3045</v>
      </c>
      <c r="K120" s="22" t="s">
        <v>3770</v>
      </c>
      <c r="L120" s="24">
        <v>62605094</v>
      </c>
      <c r="M120" s="25" t="s">
        <v>4477</v>
      </c>
      <c r="N120" s="22"/>
      <c r="O120" s="22"/>
      <c r="P120" s="22">
        <v>202240220873</v>
      </c>
      <c r="Q120" s="23">
        <v>45134</v>
      </c>
      <c r="R120" s="22"/>
      <c r="S120" s="25" t="s">
        <v>3024</v>
      </c>
    </row>
    <row r="121" spans="1:19" ht="27" thickBot="1" x14ac:dyDescent="0.3">
      <c r="A121" s="21">
        <v>45146.71607638889</v>
      </c>
      <c r="B121" s="22" t="s">
        <v>3718</v>
      </c>
      <c r="C121" s="22" t="s">
        <v>4478</v>
      </c>
      <c r="D121" s="35">
        <v>7472</v>
      </c>
      <c r="E121" s="22" t="s">
        <v>22</v>
      </c>
      <c r="F121" s="23">
        <v>36156</v>
      </c>
      <c r="G121" s="22" t="s">
        <v>4479</v>
      </c>
      <c r="H121" s="22" t="s">
        <v>2617</v>
      </c>
      <c r="I121" s="22" t="s">
        <v>2862</v>
      </c>
      <c r="J121" s="22" t="s">
        <v>3045</v>
      </c>
      <c r="K121" s="22" t="s">
        <v>4480</v>
      </c>
      <c r="L121" s="24">
        <v>91912840</v>
      </c>
      <c r="M121" s="25" t="s">
        <v>4481</v>
      </c>
      <c r="N121" s="22"/>
      <c r="O121" s="22"/>
      <c r="P121" s="22">
        <v>202396139455</v>
      </c>
      <c r="Q121" s="23">
        <v>45134</v>
      </c>
      <c r="R121" s="22"/>
      <c r="S121" s="25" t="s">
        <v>3024</v>
      </c>
    </row>
    <row r="122" spans="1:19" ht="27" thickBot="1" x14ac:dyDescent="0.3">
      <c r="A122" s="21">
        <v>45147.438738425924</v>
      </c>
      <c r="B122" s="22" t="s">
        <v>3718</v>
      </c>
      <c r="C122" s="22" t="s">
        <v>4482</v>
      </c>
      <c r="D122" s="36">
        <v>6308</v>
      </c>
      <c r="E122" s="22" t="s">
        <v>22</v>
      </c>
      <c r="F122" s="23">
        <v>32226</v>
      </c>
      <c r="G122" s="22" t="s">
        <v>2921</v>
      </c>
      <c r="H122" s="22" t="s">
        <v>2617</v>
      </c>
      <c r="I122" s="22" t="s">
        <v>2885</v>
      </c>
      <c r="J122" s="22" t="s">
        <v>2728</v>
      </c>
      <c r="K122" s="22" t="s">
        <v>2711</v>
      </c>
      <c r="L122" s="24">
        <v>96340007</v>
      </c>
      <c r="M122" s="22" t="s">
        <v>4351</v>
      </c>
      <c r="N122" s="22"/>
      <c r="O122" s="22"/>
      <c r="P122" s="22">
        <v>202279675427</v>
      </c>
      <c r="Q122" s="23">
        <v>45139</v>
      </c>
      <c r="R122" s="22"/>
      <c r="S122" s="25" t="s">
        <v>3024</v>
      </c>
    </row>
    <row r="123" spans="1:19" ht="27" thickBot="1" x14ac:dyDescent="0.3">
      <c r="A123" s="21">
        <v>45148.341087962966</v>
      </c>
      <c r="B123" s="22" t="s">
        <v>4483</v>
      </c>
      <c r="C123" s="22" t="s">
        <v>4484</v>
      </c>
      <c r="D123" s="33">
        <v>8162</v>
      </c>
      <c r="E123" s="22" t="s">
        <v>32</v>
      </c>
      <c r="F123" s="23">
        <v>30841</v>
      </c>
      <c r="G123" s="22" t="s">
        <v>462</v>
      </c>
      <c r="H123" s="22" t="s">
        <v>2617</v>
      </c>
      <c r="I123" s="22" t="s">
        <v>2767</v>
      </c>
      <c r="J123" s="22" t="s">
        <v>2698</v>
      </c>
      <c r="K123" s="22" t="s">
        <v>156</v>
      </c>
      <c r="L123" s="24">
        <v>97722113</v>
      </c>
      <c r="M123" s="25" t="s">
        <v>4485</v>
      </c>
      <c r="N123" s="22"/>
      <c r="O123" s="22"/>
      <c r="P123" s="22">
        <v>202362228266</v>
      </c>
      <c r="Q123" s="23">
        <v>45145</v>
      </c>
      <c r="R123" s="22"/>
      <c r="S123" s="25" t="s">
        <v>3024</v>
      </c>
    </row>
    <row r="124" spans="1:19" ht="27" thickBot="1" x14ac:dyDescent="0.3">
      <c r="A124" s="21">
        <v>45148.539074074077</v>
      </c>
      <c r="B124" s="22" t="s">
        <v>4486</v>
      </c>
      <c r="C124" s="22" t="s">
        <v>4487</v>
      </c>
      <c r="D124" s="33">
        <v>6316</v>
      </c>
      <c r="E124" s="22" t="s">
        <v>22</v>
      </c>
      <c r="F124" s="23">
        <v>36408</v>
      </c>
      <c r="G124" s="22" t="s">
        <v>2921</v>
      </c>
      <c r="H124" s="22" t="s">
        <v>2617</v>
      </c>
      <c r="I124" s="22" t="s">
        <v>2885</v>
      </c>
      <c r="J124" s="22" t="s">
        <v>2728</v>
      </c>
      <c r="K124" s="22" t="s">
        <v>3914</v>
      </c>
      <c r="L124" s="24">
        <v>90204457</v>
      </c>
      <c r="M124" s="22" t="s">
        <v>4488</v>
      </c>
      <c r="N124" s="22"/>
      <c r="O124" s="22"/>
      <c r="P124" s="22">
        <v>202328800133</v>
      </c>
      <c r="Q124" s="23">
        <v>45131</v>
      </c>
      <c r="R124" s="22"/>
      <c r="S124" s="25" t="s">
        <v>3024</v>
      </c>
    </row>
    <row r="125" spans="1:19" ht="27" thickBot="1" x14ac:dyDescent="0.3">
      <c r="A125" s="21">
        <v>45148.748877314814</v>
      </c>
      <c r="B125" s="22" t="s">
        <v>4489</v>
      </c>
      <c r="C125" s="22" t="s">
        <v>4490</v>
      </c>
      <c r="D125" s="33">
        <v>8163</v>
      </c>
      <c r="E125" s="22" t="s">
        <v>22</v>
      </c>
      <c r="F125" s="23">
        <v>34398</v>
      </c>
      <c r="G125" s="22" t="s">
        <v>2590</v>
      </c>
      <c r="H125" s="22" t="s">
        <v>2617</v>
      </c>
      <c r="I125" s="22" t="s">
        <v>3084</v>
      </c>
      <c r="J125" s="22" t="s">
        <v>2698</v>
      </c>
      <c r="K125" s="22" t="s">
        <v>4491</v>
      </c>
      <c r="L125" s="24">
        <v>54752920</v>
      </c>
      <c r="M125" s="22" t="s">
        <v>4492</v>
      </c>
      <c r="N125" s="22"/>
      <c r="O125" s="22"/>
      <c r="P125" s="22">
        <v>202374660274</v>
      </c>
      <c r="Q125" s="23">
        <v>45148</v>
      </c>
      <c r="R125" s="22"/>
      <c r="S125" s="25" t="s">
        <v>3024</v>
      </c>
    </row>
    <row r="126" spans="1:19" ht="27" thickBot="1" x14ac:dyDescent="0.3">
      <c r="A126" s="21">
        <v>45149.375196759262</v>
      </c>
      <c r="B126" s="22" t="s">
        <v>4539</v>
      </c>
      <c r="C126" s="22" t="s">
        <v>4540</v>
      </c>
      <c r="D126" s="33">
        <v>8164</v>
      </c>
      <c r="E126" s="22" t="s">
        <v>22</v>
      </c>
      <c r="F126" s="23">
        <v>33332</v>
      </c>
      <c r="G126" s="22" t="s">
        <v>4541</v>
      </c>
      <c r="H126" s="22" t="s">
        <v>2617</v>
      </c>
      <c r="I126" s="22" t="s">
        <v>2767</v>
      </c>
      <c r="J126" s="22" t="s">
        <v>2698</v>
      </c>
      <c r="K126" s="22" t="s">
        <v>156</v>
      </c>
      <c r="L126" s="24">
        <v>62688824</v>
      </c>
      <c r="M126" s="25" t="s">
        <v>4542</v>
      </c>
      <c r="N126" s="22"/>
      <c r="O126" s="22"/>
      <c r="P126" s="22">
        <v>202334971746</v>
      </c>
      <c r="Q126" s="23">
        <v>45145</v>
      </c>
      <c r="R126" s="22"/>
      <c r="S126" s="25" t="s">
        <v>3024</v>
      </c>
    </row>
    <row r="127" spans="1:19" ht="27" thickBot="1" x14ac:dyDescent="0.3">
      <c r="A127" s="21">
        <v>45149.604930555557</v>
      </c>
      <c r="B127" s="22" t="s">
        <v>4543</v>
      </c>
      <c r="C127" s="22" t="s">
        <v>4544</v>
      </c>
      <c r="D127" s="33">
        <v>8165</v>
      </c>
      <c r="E127" s="22" t="s">
        <v>22</v>
      </c>
      <c r="F127" s="23">
        <v>37759</v>
      </c>
      <c r="G127" s="22" t="s">
        <v>462</v>
      </c>
      <c r="H127" s="22" t="s">
        <v>2617</v>
      </c>
      <c r="I127" s="22" t="s">
        <v>3084</v>
      </c>
      <c r="J127" s="22" t="s">
        <v>2698</v>
      </c>
      <c r="K127" s="22" t="s">
        <v>4545</v>
      </c>
      <c r="L127" s="24">
        <v>46014985</v>
      </c>
      <c r="M127" s="25" t="s">
        <v>4546</v>
      </c>
      <c r="N127" s="22"/>
      <c r="O127" s="22"/>
      <c r="P127" s="22">
        <v>202363307705</v>
      </c>
      <c r="Q127" s="23">
        <v>45149</v>
      </c>
      <c r="R127" s="22"/>
      <c r="S127" s="25" t="s">
        <v>3024</v>
      </c>
    </row>
    <row r="128" spans="1:19" ht="27" thickBot="1" x14ac:dyDescent="0.3">
      <c r="A128" s="21">
        <v>45149.608738425923</v>
      </c>
      <c r="B128" s="22" t="s">
        <v>4543</v>
      </c>
      <c r="C128" s="22" t="s">
        <v>4547</v>
      </c>
      <c r="D128" s="33"/>
      <c r="E128" s="22" t="s">
        <v>22</v>
      </c>
      <c r="F128" s="23">
        <v>37759</v>
      </c>
      <c r="G128" s="22" t="s">
        <v>462</v>
      </c>
      <c r="H128" s="22" t="s">
        <v>2617</v>
      </c>
      <c r="I128" s="22" t="s">
        <v>3084</v>
      </c>
      <c r="J128" s="22" t="s">
        <v>2698</v>
      </c>
      <c r="K128" s="22" t="s">
        <v>4548</v>
      </c>
      <c r="L128" s="24">
        <v>46014985</v>
      </c>
      <c r="M128" s="25" t="s">
        <v>4546</v>
      </c>
      <c r="N128" s="22"/>
      <c r="O128" s="22"/>
      <c r="P128" s="22">
        <v>202363307705</v>
      </c>
      <c r="Q128" s="23">
        <v>45148</v>
      </c>
      <c r="R128" s="22"/>
      <c r="S128" s="25" t="s">
        <v>3024</v>
      </c>
    </row>
    <row r="129" spans="1:19" ht="27" thickBot="1" x14ac:dyDescent="0.3">
      <c r="A129" s="21">
        <v>45149.623252314814</v>
      </c>
      <c r="B129" s="22" t="s">
        <v>4549</v>
      </c>
      <c r="C129" s="22" t="s">
        <v>4191</v>
      </c>
      <c r="D129" s="33">
        <v>6317</v>
      </c>
      <c r="E129" s="22" t="s">
        <v>22</v>
      </c>
      <c r="F129" s="23">
        <v>36724</v>
      </c>
      <c r="G129" s="22" t="s">
        <v>614</v>
      </c>
      <c r="H129" s="22" t="s">
        <v>2617</v>
      </c>
      <c r="I129" s="22" t="s">
        <v>2885</v>
      </c>
      <c r="J129" s="22" t="s">
        <v>2728</v>
      </c>
      <c r="K129" s="22" t="s">
        <v>614</v>
      </c>
      <c r="L129" s="24">
        <v>90778006</v>
      </c>
      <c r="M129" s="25" t="s">
        <v>4550</v>
      </c>
      <c r="N129" s="22"/>
      <c r="O129" s="22"/>
      <c r="P129" s="22">
        <v>202335655926</v>
      </c>
      <c r="Q129" s="23">
        <v>45131</v>
      </c>
      <c r="R129" s="22"/>
      <c r="S129" s="25" t="s">
        <v>3024</v>
      </c>
    </row>
    <row r="130" spans="1:19" ht="20.25" customHeight="1" thickBot="1" x14ac:dyDescent="0.3">
      <c r="A130" s="21">
        <v>45149.671307870369</v>
      </c>
      <c r="B130" s="22" t="s">
        <v>4551</v>
      </c>
      <c r="C130" s="22" t="s">
        <v>4552</v>
      </c>
      <c r="D130" s="33">
        <v>3079</v>
      </c>
      <c r="E130" s="22" t="s">
        <v>22</v>
      </c>
      <c r="F130" s="23">
        <v>30550</v>
      </c>
      <c r="G130" s="22" t="s">
        <v>462</v>
      </c>
      <c r="H130" s="22" t="s">
        <v>2617</v>
      </c>
      <c r="I130" s="22" t="s">
        <v>2829</v>
      </c>
      <c r="J130" s="22" t="s">
        <v>3039</v>
      </c>
      <c r="K130" s="22" t="s">
        <v>653</v>
      </c>
      <c r="L130" s="24">
        <v>53536573</v>
      </c>
      <c r="M130" s="22" t="s">
        <v>4553</v>
      </c>
      <c r="N130" s="22" t="s">
        <v>679</v>
      </c>
      <c r="O130" s="22" t="s">
        <v>679</v>
      </c>
      <c r="P130" s="22">
        <v>202397294101</v>
      </c>
      <c r="Q130" s="23">
        <v>45134</v>
      </c>
      <c r="R130" s="22"/>
      <c r="S130" s="22" t="s">
        <v>3030</v>
      </c>
    </row>
    <row r="131" spans="1:19" ht="27" thickBot="1" x14ac:dyDescent="0.3">
      <c r="A131" s="21">
        <v>45149.721215277779</v>
      </c>
      <c r="B131" s="22" t="s">
        <v>4554</v>
      </c>
      <c r="C131" s="22" t="s">
        <v>4555</v>
      </c>
      <c r="D131" s="33">
        <v>6621</v>
      </c>
      <c r="E131" s="22" t="s">
        <v>32</v>
      </c>
      <c r="F131" s="23">
        <v>32121</v>
      </c>
      <c r="G131" s="22" t="s">
        <v>2911</v>
      </c>
      <c r="H131" s="22" t="s">
        <v>2617</v>
      </c>
      <c r="I131" s="22" t="s">
        <v>4047</v>
      </c>
      <c r="J131" s="22" t="s">
        <v>2705</v>
      </c>
      <c r="K131" s="22" t="s">
        <v>2953</v>
      </c>
      <c r="L131" s="24">
        <v>96485896</v>
      </c>
      <c r="M131" s="22" t="s">
        <v>4556</v>
      </c>
      <c r="N131" s="22"/>
      <c r="O131" s="22"/>
      <c r="P131" s="22">
        <v>202260113016</v>
      </c>
      <c r="Q131" s="23">
        <v>45149</v>
      </c>
      <c r="R131" s="22"/>
      <c r="S131" s="25" t="s">
        <v>3024</v>
      </c>
    </row>
    <row r="132" spans="1:19" ht="27" thickBot="1" x14ac:dyDescent="0.3">
      <c r="A132" s="21">
        <v>45149.722314814811</v>
      </c>
      <c r="B132" s="22" t="s">
        <v>4557</v>
      </c>
      <c r="C132" s="22" t="s">
        <v>4558</v>
      </c>
      <c r="D132" s="33">
        <v>6622</v>
      </c>
      <c r="E132" s="22" t="s">
        <v>32</v>
      </c>
      <c r="F132" s="23">
        <v>28856</v>
      </c>
      <c r="G132" s="22" t="s">
        <v>2741</v>
      </c>
      <c r="H132" s="22" t="s">
        <v>2617</v>
      </c>
      <c r="I132" s="22" t="s">
        <v>4164</v>
      </c>
      <c r="J132" s="22" t="s">
        <v>2705</v>
      </c>
      <c r="K132" s="22" t="s">
        <v>4559</v>
      </c>
      <c r="L132" s="24">
        <v>97129480</v>
      </c>
      <c r="M132" s="22" t="s">
        <v>4560</v>
      </c>
      <c r="N132" s="22" t="s">
        <v>4561</v>
      </c>
      <c r="O132" s="24">
        <v>110044265016</v>
      </c>
      <c r="P132" s="22">
        <v>202358521492</v>
      </c>
      <c r="Q132" s="23">
        <v>45140</v>
      </c>
      <c r="R132" s="22"/>
      <c r="S132" s="25" t="s">
        <v>3024</v>
      </c>
    </row>
    <row r="133" spans="1:19" ht="27" thickBot="1" x14ac:dyDescent="0.3">
      <c r="A133" s="21">
        <v>45149.770231481481</v>
      </c>
      <c r="B133" s="22" t="s">
        <v>4522</v>
      </c>
      <c r="C133" s="22" t="s">
        <v>4523</v>
      </c>
      <c r="D133" s="33">
        <v>7294</v>
      </c>
      <c r="E133" s="22" t="s">
        <v>32</v>
      </c>
      <c r="F133" s="23">
        <v>35796</v>
      </c>
      <c r="G133" s="22" t="s">
        <v>4524</v>
      </c>
      <c r="H133" s="22" t="s">
        <v>2617</v>
      </c>
      <c r="I133" s="22" t="s">
        <v>3526</v>
      </c>
      <c r="J133" s="22" t="s">
        <v>3117</v>
      </c>
      <c r="K133" s="22" t="s">
        <v>688</v>
      </c>
      <c r="L133" s="24">
        <v>66723383</v>
      </c>
      <c r="M133" s="25" t="s">
        <v>4562</v>
      </c>
      <c r="N133" s="22"/>
      <c r="O133" s="22"/>
      <c r="P133" s="22">
        <v>20231381173</v>
      </c>
      <c r="Q133" s="23">
        <v>45139</v>
      </c>
      <c r="R133" s="22"/>
      <c r="S133" s="25" t="s">
        <v>3024</v>
      </c>
    </row>
    <row r="134" spans="1:19" ht="39.75" thickBot="1" x14ac:dyDescent="0.3">
      <c r="A134" s="21">
        <v>45152.702557870369</v>
      </c>
      <c r="B134" s="22" t="s">
        <v>905</v>
      </c>
      <c r="C134" s="22" t="s">
        <v>4563</v>
      </c>
      <c r="D134" s="33">
        <v>7295</v>
      </c>
      <c r="E134" s="22" t="s">
        <v>4564</v>
      </c>
      <c r="F134" s="23">
        <v>31955</v>
      </c>
      <c r="G134" s="22" t="s">
        <v>462</v>
      </c>
      <c r="H134" s="22" t="s">
        <v>2617</v>
      </c>
      <c r="I134" s="22" t="s">
        <v>2855</v>
      </c>
      <c r="J134" s="22" t="s">
        <v>3117</v>
      </c>
      <c r="K134" s="22" t="s">
        <v>688</v>
      </c>
      <c r="L134" s="24">
        <v>90944687</v>
      </c>
      <c r="M134" s="25" t="s">
        <v>4565</v>
      </c>
      <c r="N134" s="22"/>
      <c r="O134" s="22"/>
      <c r="P134" s="22">
        <v>202369835105</v>
      </c>
      <c r="Q134" s="23">
        <v>45152</v>
      </c>
      <c r="R134" s="22"/>
      <c r="S134" s="25" t="s">
        <v>3024</v>
      </c>
    </row>
    <row r="135" spans="1:19" ht="27" thickBot="1" x14ac:dyDescent="0.3">
      <c r="A135" s="21">
        <v>45152.708587962959</v>
      </c>
      <c r="B135" s="22" t="s">
        <v>4566</v>
      </c>
      <c r="C135" s="22" t="s">
        <v>4567</v>
      </c>
      <c r="D135" s="33">
        <v>7296</v>
      </c>
      <c r="E135" s="22" t="s">
        <v>32</v>
      </c>
      <c r="F135" s="23">
        <v>31778</v>
      </c>
      <c r="G135" s="22" t="s">
        <v>2722</v>
      </c>
      <c r="H135" s="22" t="s">
        <v>2617</v>
      </c>
      <c r="I135" s="22" t="s">
        <v>2855</v>
      </c>
      <c r="J135" s="22" t="s">
        <v>3117</v>
      </c>
      <c r="K135" s="22" t="s">
        <v>2674</v>
      </c>
      <c r="L135" s="24">
        <v>97420878</v>
      </c>
      <c r="M135" s="25" t="s">
        <v>4568</v>
      </c>
      <c r="N135" s="22"/>
      <c r="O135" s="22"/>
      <c r="P135" s="24">
        <v>1202502795100</v>
      </c>
      <c r="Q135" s="23">
        <v>45152</v>
      </c>
      <c r="R135" s="22"/>
      <c r="S135" s="25" t="s">
        <v>3024</v>
      </c>
    </row>
    <row r="136" spans="1:19" ht="27" thickBot="1" x14ac:dyDescent="0.3">
      <c r="A136" s="21">
        <v>45154.45034722222</v>
      </c>
      <c r="B136" s="22" t="s">
        <v>4493</v>
      </c>
      <c r="C136" s="22" t="s">
        <v>4494</v>
      </c>
      <c r="D136" s="33">
        <v>6318</v>
      </c>
      <c r="E136" s="22" t="s">
        <v>32</v>
      </c>
      <c r="F136" s="23">
        <v>32874</v>
      </c>
      <c r="G136" s="22" t="s">
        <v>4495</v>
      </c>
      <c r="H136" s="22" t="s">
        <v>2617</v>
      </c>
      <c r="I136" s="22" t="s">
        <v>2885</v>
      </c>
      <c r="J136" s="22" t="s">
        <v>2728</v>
      </c>
      <c r="K136" s="22" t="s">
        <v>4371</v>
      </c>
      <c r="L136" s="24">
        <v>97951160</v>
      </c>
      <c r="M136" s="25" t="s">
        <v>4496</v>
      </c>
      <c r="N136" s="22"/>
      <c r="O136" s="22"/>
      <c r="P136" s="22">
        <v>202011648140</v>
      </c>
      <c r="Q136" s="23">
        <v>45152</v>
      </c>
      <c r="R136" s="22"/>
      <c r="S136" s="25" t="s">
        <v>3024</v>
      </c>
    </row>
    <row r="137" spans="1:19" ht="27" thickBot="1" x14ac:dyDescent="0.3">
      <c r="A137" s="21">
        <v>45154.821585648147</v>
      </c>
      <c r="B137" s="22" t="s">
        <v>4497</v>
      </c>
      <c r="C137" s="22" t="s">
        <v>4498</v>
      </c>
      <c r="D137" s="33">
        <v>7473</v>
      </c>
      <c r="E137" s="22" t="s">
        <v>32</v>
      </c>
      <c r="F137" s="23">
        <v>33796</v>
      </c>
      <c r="G137" s="22" t="s">
        <v>864</v>
      </c>
      <c r="H137" s="22" t="s">
        <v>2617</v>
      </c>
      <c r="I137" s="22" t="s">
        <v>4042</v>
      </c>
      <c r="J137" s="22" t="s">
        <v>3045</v>
      </c>
      <c r="K137" s="22" t="s">
        <v>4499</v>
      </c>
      <c r="L137" s="24">
        <v>96784416</v>
      </c>
      <c r="M137" s="25" t="s">
        <v>4500</v>
      </c>
      <c r="N137" s="22"/>
      <c r="O137" s="22"/>
      <c r="P137" s="22">
        <v>201910810815</v>
      </c>
      <c r="Q137" s="23">
        <v>45155</v>
      </c>
      <c r="R137" s="22"/>
      <c r="S137" s="25" t="s">
        <v>3024</v>
      </c>
    </row>
    <row r="138" spans="1:19" ht="27" thickBot="1" x14ac:dyDescent="0.3">
      <c r="A138" s="21">
        <v>45154.825335648151</v>
      </c>
      <c r="B138" s="22" t="s">
        <v>384</v>
      </c>
      <c r="C138" s="22" t="s">
        <v>4501</v>
      </c>
      <c r="D138" s="33">
        <v>7474</v>
      </c>
      <c r="E138" s="22" t="s">
        <v>32</v>
      </c>
      <c r="F138" s="23">
        <v>37391</v>
      </c>
      <c r="G138" s="22" t="s">
        <v>2968</v>
      </c>
      <c r="H138" s="22" t="s">
        <v>2617</v>
      </c>
      <c r="I138" s="22" t="s">
        <v>4042</v>
      </c>
      <c r="J138" s="22" t="s">
        <v>3045</v>
      </c>
      <c r="K138" s="22" t="s">
        <v>4502</v>
      </c>
      <c r="L138" s="24">
        <v>58374643</v>
      </c>
      <c r="M138" s="25" t="s">
        <v>4503</v>
      </c>
      <c r="N138" s="22"/>
      <c r="O138" s="22"/>
      <c r="P138" s="22">
        <v>202330188139</v>
      </c>
      <c r="Q138" s="23">
        <v>45155</v>
      </c>
      <c r="R138" s="22"/>
      <c r="S138" s="25" t="s">
        <v>3024</v>
      </c>
    </row>
    <row r="139" spans="1:19" ht="27" thickBot="1" x14ac:dyDescent="0.3">
      <c r="A139" s="21">
        <v>45154.830335648148</v>
      </c>
      <c r="B139" s="22" t="s">
        <v>4504</v>
      </c>
      <c r="C139" s="22" t="s">
        <v>4505</v>
      </c>
      <c r="D139" s="33">
        <v>7475</v>
      </c>
      <c r="E139" s="22" t="s">
        <v>22</v>
      </c>
      <c r="F139" s="23">
        <v>32404</v>
      </c>
      <c r="G139" s="22" t="s">
        <v>4506</v>
      </c>
      <c r="H139" s="22" t="s">
        <v>2617</v>
      </c>
      <c r="I139" s="22" t="s">
        <v>4042</v>
      </c>
      <c r="J139" s="22" t="s">
        <v>3045</v>
      </c>
      <c r="K139" s="22" t="s">
        <v>4507</v>
      </c>
      <c r="L139" s="24">
        <v>67335641</v>
      </c>
      <c r="M139" s="25" t="s">
        <v>4508</v>
      </c>
      <c r="N139" s="22"/>
      <c r="O139" s="22"/>
      <c r="P139" s="22">
        <v>202214164243</v>
      </c>
      <c r="Q139" s="23">
        <v>45155</v>
      </c>
      <c r="R139" s="22"/>
      <c r="S139" s="25" t="s">
        <v>3024</v>
      </c>
    </row>
    <row r="140" spans="1:19" ht="20.25" customHeight="1" thickBot="1" x14ac:dyDescent="0.3">
      <c r="A140" s="21">
        <v>45155.056817129633</v>
      </c>
      <c r="B140" s="22" t="s">
        <v>4509</v>
      </c>
      <c r="C140" s="22" t="s">
        <v>4510</v>
      </c>
      <c r="D140" s="33">
        <v>7476</v>
      </c>
      <c r="E140" s="22" t="s">
        <v>32</v>
      </c>
      <c r="F140" s="23">
        <v>33528</v>
      </c>
      <c r="G140" s="22" t="s">
        <v>4511</v>
      </c>
      <c r="H140" s="22" t="s">
        <v>2617</v>
      </c>
      <c r="I140" s="22" t="s">
        <v>2856</v>
      </c>
      <c r="J140" s="22" t="s">
        <v>3045</v>
      </c>
      <c r="K140" s="22" t="s">
        <v>4512</v>
      </c>
      <c r="L140" s="24">
        <v>61027694</v>
      </c>
      <c r="M140" s="22" t="s">
        <v>4513</v>
      </c>
      <c r="N140" s="22" t="s">
        <v>2533</v>
      </c>
      <c r="O140" s="22" t="s">
        <v>2533</v>
      </c>
      <c r="P140" s="22">
        <v>202112837882</v>
      </c>
      <c r="Q140" s="23">
        <v>45132</v>
      </c>
      <c r="R140" s="22"/>
      <c r="S140" s="25" t="s">
        <v>3024</v>
      </c>
    </row>
    <row r="141" spans="1:19" ht="27" thickBot="1" x14ac:dyDescent="0.3">
      <c r="A141" s="21">
        <v>45155.061365740738</v>
      </c>
      <c r="B141" s="22" t="s">
        <v>4514</v>
      </c>
      <c r="C141" s="22" t="s">
        <v>4515</v>
      </c>
      <c r="D141" s="33">
        <v>7477</v>
      </c>
      <c r="E141" s="22" t="s">
        <v>32</v>
      </c>
      <c r="F141" s="23">
        <v>34893</v>
      </c>
      <c r="G141" s="22" t="s">
        <v>864</v>
      </c>
      <c r="H141" s="22" t="s">
        <v>2617</v>
      </c>
      <c r="I141" s="22" t="s">
        <v>2856</v>
      </c>
      <c r="J141" s="22" t="s">
        <v>3045</v>
      </c>
      <c r="K141" s="22" t="s">
        <v>4516</v>
      </c>
      <c r="L141" s="24">
        <v>62572637</v>
      </c>
      <c r="M141" s="22" t="s">
        <v>4517</v>
      </c>
      <c r="N141" s="22" t="s">
        <v>2533</v>
      </c>
      <c r="O141" s="22" t="s">
        <v>2533</v>
      </c>
      <c r="P141" s="22">
        <v>202113654680</v>
      </c>
      <c r="Q141" s="23">
        <v>45154</v>
      </c>
      <c r="R141" s="22"/>
      <c r="S141" s="25" t="s">
        <v>3024</v>
      </c>
    </row>
    <row r="142" spans="1:19" ht="39.75" thickBot="1" x14ac:dyDescent="0.3">
      <c r="A142" s="21">
        <v>45155.067928240744</v>
      </c>
      <c r="B142" s="22" t="s">
        <v>4518</v>
      </c>
      <c r="C142" s="22" t="s">
        <v>3416</v>
      </c>
      <c r="D142" s="33">
        <v>7478</v>
      </c>
      <c r="E142" s="22" t="s">
        <v>32</v>
      </c>
      <c r="F142" s="23">
        <v>34795</v>
      </c>
      <c r="G142" s="22" t="s">
        <v>4519</v>
      </c>
      <c r="H142" s="22" t="s">
        <v>2617</v>
      </c>
      <c r="I142" s="22" t="s">
        <v>2856</v>
      </c>
      <c r="J142" s="22" t="s">
        <v>3045</v>
      </c>
      <c r="K142" s="22" t="s">
        <v>4520</v>
      </c>
      <c r="L142" s="24">
        <v>61268741</v>
      </c>
      <c r="M142" s="22" t="s">
        <v>4521</v>
      </c>
      <c r="N142" s="22" t="s">
        <v>2533</v>
      </c>
      <c r="O142" s="22" t="s">
        <v>2533</v>
      </c>
      <c r="P142" s="22">
        <v>202399489477</v>
      </c>
      <c r="Q142" s="23">
        <v>45154</v>
      </c>
      <c r="R142" s="22"/>
      <c r="S142" s="25" t="s">
        <v>3024</v>
      </c>
    </row>
    <row r="143" spans="1:19" ht="27" thickBot="1" x14ac:dyDescent="0.3">
      <c r="A143" s="21">
        <v>45155.384571759256</v>
      </c>
      <c r="B143" s="22" t="s">
        <v>4522</v>
      </c>
      <c r="C143" s="22" t="s">
        <v>4523</v>
      </c>
      <c r="D143" s="22">
        <v>7294</v>
      </c>
      <c r="E143" s="22" t="s">
        <v>32</v>
      </c>
      <c r="F143" s="23">
        <v>35796</v>
      </c>
      <c r="G143" s="22" t="s">
        <v>4524</v>
      </c>
      <c r="H143" s="22" t="s">
        <v>2617</v>
      </c>
      <c r="I143" s="22" t="s">
        <v>3526</v>
      </c>
      <c r="J143" s="22" t="s">
        <v>3117</v>
      </c>
      <c r="K143" s="22" t="s">
        <v>688</v>
      </c>
      <c r="L143" s="24">
        <v>66723383</v>
      </c>
      <c r="M143" s="25" t="s">
        <v>4525</v>
      </c>
      <c r="N143" s="22"/>
      <c r="O143" s="22"/>
      <c r="P143" s="22">
        <v>202313811673</v>
      </c>
      <c r="Q143" s="23">
        <v>45139</v>
      </c>
      <c r="R143" s="22"/>
      <c r="S143" s="25" t="s">
        <v>3024</v>
      </c>
    </row>
    <row r="144" spans="1:19" ht="27" thickBot="1" x14ac:dyDescent="0.3">
      <c r="A144" s="21">
        <v>45155.60052083333</v>
      </c>
      <c r="B144" s="22" t="s">
        <v>977</v>
      </c>
      <c r="C144" s="22" t="s">
        <v>4526</v>
      </c>
      <c r="D144" s="33">
        <v>8166</v>
      </c>
      <c r="E144" s="22" t="s">
        <v>22</v>
      </c>
      <c r="F144" s="23">
        <v>36290</v>
      </c>
      <c r="G144" s="22" t="s">
        <v>4527</v>
      </c>
      <c r="H144" s="22" t="s">
        <v>2617</v>
      </c>
      <c r="I144" s="22" t="s">
        <v>3084</v>
      </c>
      <c r="J144" s="22" t="s">
        <v>2698</v>
      </c>
      <c r="K144" s="22" t="s">
        <v>4528</v>
      </c>
      <c r="L144" s="24">
        <v>91646439</v>
      </c>
      <c r="M144" s="25" t="s">
        <v>4529</v>
      </c>
      <c r="N144" s="22"/>
      <c r="O144" s="22"/>
      <c r="P144" s="22">
        <v>202214322766</v>
      </c>
      <c r="Q144" s="23">
        <v>45152</v>
      </c>
      <c r="R144" s="22"/>
      <c r="S144" s="25" t="s">
        <v>3024</v>
      </c>
    </row>
    <row r="145" spans="1:19" ht="27" thickBot="1" x14ac:dyDescent="0.3">
      <c r="A145" s="21">
        <v>45155.617384259262</v>
      </c>
      <c r="B145" s="22" t="s">
        <v>4530</v>
      </c>
      <c r="C145" s="22" t="s">
        <v>4036</v>
      </c>
      <c r="D145" s="33">
        <v>6623</v>
      </c>
      <c r="E145" s="22" t="s">
        <v>22</v>
      </c>
      <c r="F145" s="23">
        <v>33953</v>
      </c>
      <c r="G145" s="22" t="s">
        <v>4531</v>
      </c>
      <c r="H145" s="22" t="s">
        <v>2617</v>
      </c>
      <c r="I145" s="22" t="s">
        <v>2834</v>
      </c>
      <c r="J145" s="22" t="s">
        <v>2705</v>
      </c>
      <c r="K145" s="22" t="s">
        <v>4532</v>
      </c>
      <c r="L145" s="24">
        <v>56075782</v>
      </c>
      <c r="M145" s="22" t="s">
        <v>4533</v>
      </c>
      <c r="N145" s="22" t="s">
        <v>4534</v>
      </c>
      <c r="O145" s="24">
        <v>110044257018</v>
      </c>
      <c r="P145" s="22">
        <v>202214287666</v>
      </c>
      <c r="Q145" s="23">
        <v>45152</v>
      </c>
      <c r="R145" s="22"/>
      <c r="S145" s="25" t="s">
        <v>3024</v>
      </c>
    </row>
    <row r="146" spans="1:19" ht="27" thickBot="1" x14ac:dyDescent="0.3">
      <c r="A146" s="21">
        <v>45155.703402777777</v>
      </c>
      <c r="B146" s="22" t="s">
        <v>4535</v>
      </c>
      <c r="C146" s="22" t="s">
        <v>4536</v>
      </c>
      <c r="D146" s="33">
        <v>6319</v>
      </c>
      <c r="E146" s="22" t="s">
        <v>32</v>
      </c>
      <c r="F146" s="23">
        <v>34683</v>
      </c>
      <c r="G146" s="22" t="s">
        <v>2888</v>
      </c>
      <c r="H146" s="22" t="s">
        <v>2617</v>
      </c>
      <c r="I146" s="22" t="s">
        <v>244</v>
      </c>
      <c r="J146" s="22" t="s">
        <v>2728</v>
      </c>
      <c r="K146" s="22" t="s">
        <v>4537</v>
      </c>
      <c r="L146" s="24">
        <v>97876240</v>
      </c>
      <c r="M146" s="25" t="s">
        <v>4538</v>
      </c>
      <c r="N146" s="22"/>
      <c r="O146" s="22"/>
      <c r="P146" s="22">
        <v>20230026482298</v>
      </c>
      <c r="Q146" s="23">
        <v>45155</v>
      </c>
      <c r="R146" s="22"/>
      <c r="S146" s="25" t="s">
        <v>3024</v>
      </c>
    </row>
    <row r="147" spans="1:19" ht="27" thickBot="1" x14ac:dyDescent="0.3">
      <c r="A147" s="21">
        <v>45156.455231481479</v>
      </c>
      <c r="B147" s="22" t="s">
        <v>4569</v>
      </c>
      <c r="C147" s="22" t="s">
        <v>4570</v>
      </c>
      <c r="D147" s="33">
        <v>8167</v>
      </c>
      <c r="E147" s="22" t="s">
        <v>22</v>
      </c>
      <c r="F147" s="23">
        <v>38143</v>
      </c>
      <c r="G147" s="22" t="s">
        <v>4571</v>
      </c>
      <c r="H147" s="22" t="s">
        <v>2617</v>
      </c>
      <c r="I147" s="22" t="s">
        <v>3084</v>
      </c>
      <c r="J147" s="22" t="s">
        <v>2698</v>
      </c>
      <c r="K147" s="22" t="s">
        <v>4572</v>
      </c>
      <c r="L147" s="24">
        <v>54399311</v>
      </c>
      <c r="M147" s="25" t="s">
        <v>4573</v>
      </c>
      <c r="N147" s="22"/>
      <c r="O147" s="22"/>
      <c r="P147" s="22">
        <v>202113510836</v>
      </c>
      <c r="Q147" s="23">
        <v>45155</v>
      </c>
      <c r="R147" s="22"/>
      <c r="S147" s="25" t="s">
        <v>3024</v>
      </c>
    </row>
    <row r="148" spans="1:19" ht="27" thickBot="1" x14ac:dyDescent="0.3">
      <c r="A148" s="21">
        <v>45156.494467592594</v>
      </c>
      <c r="B148" s="22" t="s">
        <v>437</v>
      </c>
      <c r="C148" s="22" t="s">
        <v>4424</v>
      </c>
      <c r="D148" s="22">
        <v>6491</v>
      </c>
      <c r="E148" s="22" t="s">
        <v>32</v>
      </c>
      <c r="F148" s="23">
        <v>32469</v>
      </c>
      <c r="G148" s="22" t="s">
        <v>4425</v>
      </c>
      <c r="H148" s="22" t="s">
        <v>2617</v>
      </c>
      <c r="I148" s="22" t="s">
        <v>1367</v>
      </c>
      <c r="J148" s="22" t="s">
        <v>3027</v>
      </c>
      <c r="K148" s="22" t="s">
        <v>4574</v>
      </c>
      <c r="L148" s="24">
        <v>96316151</v>
      </c>
      <c r="M148" s="22" t="s">
        <v>4427</v>
      </c>
      <c r="N148" s="22" t="s">
        <v>41</v>
      </c>
      <c r="O148" s="22">
        <v>7412890000</v>
      </c>
      <c r="P148" s="24">
        <v>1201300275008</v>
      </c>
      <c r="Q148" s="23">
        <v>45127</v>
      </c>
      <c r="R148" s="22"/>
      <c r="S148" s="22" t="s">
        <v>3030</v>
      </c>
    </row>
    <row r="149" spans="1:19" ht="27" thickBot="1" x14ac:dyDescent="0.3">
      <c r="A149" s="21">
        <v>45156.678506944445</v>
      </c>
      <c r="B149" s="22" t="s">
        <v>4575</v>
      </c>
      <c r="C149" s="22" t="s">
        <v>4576</v>
      </c>
      <c r="D149" s="33">
        <v>7297</v>
      </c>
      <c r="E149" s="22" t="s">
        <v>32</v>
      </c>
      <c r="F149" s="23">
        <v>36975</v>
      </c>
      <c r="G149" s="22" t="s">
        <v>4577</v>
      </c>
      <c r="H149" s="22" t="s">
        <v>2617</v>
      </c>
      <c r="I149" s="22" t="s">
        <v>2855</v>
      </c>
      <c r="J149" s="22" t="s">
        <v>3117</v>
      </c>
      <c r="K149" s="22" t="s">
        <v>4578</v>
      </c>
      <c r="L149" s="24">
        <v>61721785</v>
      </c>
      <c r="M149" s="25" t="s">
        <v>4579</v>
      </c>
      <c r="N149" s="22"/>
      <c r="O149" s="22"/>
      <c r="P149" s="22">
        <v>202365502428</v>
      </c>
      <c r="Q149" s="23">
        <v>45156</v>
      </c>
      <c r="R149" s="22"/>
      <c r="S149" s="25" t="s">
        <v>3024</v>
      </c>
    </row>
    <row r="150" spans="1:19" ht="27" thickBot="1" x14ac:dyDescent="0.3">
      <c r="A150" s="21">
        <v>45156.762025462966</v>
      </c>
      <c r="B150" s="22" t="s">
        <v>3256</v>
      </c>
      <c r="C150" s="22" t="s">
        <v>4580</v>
      </c>
      <c r="D150" s="33">
        <v>6624</v>
      </c>
      <c r="E150" s="22" t="s">
        <v>32</v>
      </c>
      <c r="F150" s="23">
        <v>33332</v>
      </c>
      <c r="G150" s="22" t="s">
        <v>4581</v>
      </c>
      <c r="H150" s="22" t="s">
        <v>2617</v>
      </c>
      <c r="I150" s="22" t="s">
        <v>4047</v>
      </c>
      <c r="J150" s="22" t="s">
        <v>2705</v>
      </c>
      <c r="K150" s="22" t="s">
        <v>4582</v>
      </c>
      <c r="L150" s="24">
        <v>96245973</v>
      </c>
      <c r="M150" s="25" t="s">
        <v>4583</v>
      </c>
      <c r="N150" s="22"/>
      <c r="O150" s="22"/>
      <c r="P150" s="22">
        <v>202113746146</v>
      </c>
      <c r="Q150" s="23">
        <v>45156</v>
      </c>
      <c r="R150" s="22"/>
      <c r="S150" s="25" t="s">
        <v>3024</v>
      </c>
    </row>
    <row r="151" spans="1:19" ht="27" thickBot="1" x14ac:dyDescent="0.3">
      <c r="A151" s="21">
        <v>45156.764814814815</v>
      </c>
      <c r="B151" s="22" t="s">
        <v>4497</v>
      </c>
      <c r="C151" s="22" t="s">
        <v>4584</v>
      </c>
      <c r="D151" s="33">
        <v>6625</v>
      </c>
      <c r="E151" s="22" t="s">
        <v>32</v>
      </c>
      <c r="F151" s="23">
        <v>36282</v>
      </c>
      <c r="G151" s="22" t="s">
        <v>4585</v>
      </c>
      <c r="H151" s="22" t="s">
        <v>2617</v>
      </c>
      <c r="I151" s="22" t="s">
        <v>4047</v>
      </c>
      <c r="J151" s="22" t="s">
        <v>2705</v>
      </c>
      <c r="K151" s="22" t="s">
        <v>2434</v>
      </c>
      <c r="L151" s="24">
        <v>69604805</v>
      </c>
      <c r="M151" s="25" t="s">
        <v>4586</v>
      </c>
      <c r="N151" s="22"/>
      <c r="O151" s="22"/>
      <c r="P151" s="22">
        <v>202225155896</v>
      </c>
      <c r="Q151" s="23">
        <v>45156</v>
      </c>
      <c r="R151" s="22"/>
      <c r="S151" s="25" t="s">
        <v>3024</v>
      </c>
    </row>
    <row r="152" spans="1:19" ht="27" thickBot="1" x14ac:dyDescent="0.3">
      <c r="A152" s="21">
        <v>45157.391296296293</v>
      </c>
      <c r="B152" s="22" t="s">
        <v>4587</v>
      </c>
      <c r="C152" s="22" t="s">
        <v>4588</v>
      </c>
      <c r="D152" s="33">
        <v>7479</v>
      </c>
      <c r="E152" s="22" t="s">
        <v>22</v>
      </c>
      <c r="F152" s="23">
        <v>32340</v>
      </c>
      <c r="G152" s="22" t="s">
        <v>4589</v>
      </c>
      <c r="H152" s="22" t="s">
        <v>2617</v>
      </c>
      <c r="I152" s="22" t="s">
        <v>4042</v>
      </c>
      <c r="J152" s="22" t="s">
        <v>3045</v>
      </c>
      <c r="K152" s="22" t="s">
        <v>4590</v>
      </c>
      <c r="L152" s="24">
        <v>96128197</v>
      </c>
      <c r="M152" s="25" t="s">
        <v>4591</v>
      </c>
      <c r="N152" s="22"/>
      <c r="O152" s="22"/>
      <c r="P152" s="22">
        <v>202287560132</v>
      </c>
      <c r="Q152" s="23">
        <v>45159</v>
      </c>
      <c r="R152" s="22"/>
      <c r="S152" s="25" t="s">
        <v>3024</v>
      </c>
    </row>
    <row r="153" spans="1:19" ht="27" thickBot="1" x14ac:dyDescent="0.3">
      <c r="A153" s="21">
        <v>45157.394525462965</v>
      </c>
      <c r="B153" s="22" t="s">
        <v>4592</v>
      </c>
      <c r="C153" s="22" t="s">
        <v>4593</v>
      </c>
      <c r="D153" s="33">
        <v>7480</v>
      </c>
      <c r="E153" s="22" t="s">
        <v>32</v>
      </c>
      <c r="F153" s="23">
        <v>29460</v>
      </c>
      <c r="G153" s="22" t="s">
        <v>4594</v>
      </c>
      <c r="H153" s="22" t="s">
        <v>2617</v>
      </c>
      <c r="I153" s="22" t="s">
        <v>4042</v>
      </c>
      <c r="J153" s="22" t="s">
        <v>3045</v>
      </c>
      <c r="K153" s="22" t="s">
        <v>4595</v>
      </c>
      <c r="L153" s="24">
        <v>61130589</v>
      </c>
      <c r="M153" s="25" t="s">
        <v>4596</v>
      </c>
      <c r="N153" s="22"/>
      <c r="O153" s="22"/>
      <c r="P153" s="22">
        <v>202214300756</v>
      </c>
      <c r="Q153" s="23">
        <v>45159</v>
      </c>
      <c r="R153" s="22"/>
      <c r="S153" s="25" t="s">
        <v>3024</v>
      </c>
    </row>
    <row r="154" spans="1:19" ht="27" thickBot="1" x14ac:dyDescent="0.3">
      <c r="A154" s="21">
        <v>45157.791377314818</v>
      </c>
      <c r="B154" s="22" t="s">
        <v>4597</v>
      </c>
      <c r="C154" s="22" t="s">
        <v>4598</v>
      </c>
      <c r="D154" s="33">
        <v>7481</v>
      </c>
      <c r="E154" s="22" t="s">
        <v>32</v>
      </c>
      <c r="F154" s="23">
        <v>36314</v>
      </c>
      <c r="G154" s="22" t="s">
        <v>4599</v>
      </c>
      <c r="H154" s="22" t="s">
        <v>2617</v>
      </c>
      <c r="I154" s="22" t="s">
        <v>4042</v>
      </c>
      <c r="J154" s="22" t="s">
        <v>3045</v>
      </c>
      <c r="K154" s="22" t="s">
        <v>2431</v>
      </c>
      <c r="L154" s="24">
        <v>67182392</v>
      </c>
      <c r="M154" s="22" t="s">
        <v>4600</v>
      </c>
      <c r="N154" s="22"/>
      <c r="O154" s="22"/>
      <c r="P154" s="22">
        <v>202214308178</v>
      </c>
      <c r="Q154" s="23">
        <v>45159</v>
      </c>
      <c r="R154" s="22"/>
      <c r="S154" s="25" t="s">
        <v>3024</v>
      </c>
    </row>
    <row r="155" spans="1:19" ht="27" thickBot="1" x14ac:dyDescent="0.3">
      <c r="A155" s="21">
        <v>45157.798715277779</v>
      </c>
      <c r="B155" s="22" t="s">
        <v>3498</v>
      </c>
      <c r="C155" s="22" t="s">
        <v>4601</v>
      </c>
      <c r="D155" s="22">
        <v>7380</v>
      </c>
      <c r="E155" s="22" t="s">
        <v>32</v>
      </c>
      <c r="F155" s="23">
        <v>35359</v>
      </c>
      <c r="G155" s="22" t="s">
        <v>4602</v>
      </c>
      <c r="H155" s="22" t="s">
        <v>2617</v>
      </c>
      <c r="I155" s="22" t="s">
        <v>244</v>
      </c>
      <c r="J155" s="22" t="s">
        <v>2728</v>
      </c>
      <c r="K155" s="22" t="s">
        <v>614</v>
      </c>
      <c r="L155" s="24">
        <v>67260667</v>
      </c>
      <c r="M155" s="25" t="s">
        <v>3500</v>
      </c>
      <c r="N155" s="22"/>
      <c r="O155" s="22"/>
      <c r="P155" s="22">
        <v>202318931393</v>
      </c>
      <c r="Q155" s="23">
        <v>45157</v>
      </c>
      <c r="R155" s="22"/>
      <c r="S155" s="25" t="s">
        <v>3024</v>
      </c>
    </row>
    <row r="156" spans="1:19" ht="27" thickBot="1" x14ac:dyDescent="0.3">
      <c r="A156" s="21">
        <v>45157.798981481479</v>
      </c>
      <c r="B156" s="22" t="s">
        <v>4603</v>
      </c>
      <c r="C156" s="22" t="s">
        <v>4604</v>
      </c>
      <c r="D156" s="33">
        <v>6320</v>
      </c>
      <c r="E156" s="22" t="s">
        <v>32</v>
      </c>
      <c r="F156" s="23">
        <v>34077</v>
      </c>
      <c r="G156" s="22" t="s">
        <v>3914</v>
      </c>
      <c r="H156" s="22" t="s">
        <v>2617</v>
      </c>
      <c r="I156" s="22" t="s">
        <v>2912</v>
      </c>
      <c r="J156" s="22" t="s">
        <v>2728</v>
      </c>
      <c r="K156" s="22" t="s">
        <v>2431</v>
      </c>
      <c r="L156" s="24">
        <v>66383478</v>
      </c>
      <c r="M156" s="22" t="s">
        <v>4605</v>
      </c>
      <c r="N156" s="22"/>
      <c r="O156" s="22"/>
      <c r="P156" s="24">
        <v>1201643598403</v>
      </c>
      <c r="Q156" s="23">
        <v>45156</v>
      </c>
      <c r="R156" s="22"/>
      <c r="S156" s="25" t="s">
        <v>3024</v>
      </c>
    </row>
    <row r="157" spans="1:19" ht="27" thickBot="1" x14ac:dyDescent="0.3">
      <c r="A157" s="21">
        <v>45157.806863425925</v>
      </c>
      <c r="B157" s="22" t="s">
        <v>4606</v>
      </c>
      <c r="C157" s="22" t="s">
        <v>4607</v>
      </c>
      <c r="D157" s="22"/>
      <c r="E157" s="22" t="s">
        <v>32</v>
      </c>
      <c r="F157" s="23">
        <v>33638</v>
      </c>
      <c r="G157" s="22" t="s">
        <v>3333</v>
      </c>
      <c r="H157" s="22" t="s">
        <v>2617</v>
      </c>
      <c r="I157" s="22" t="s">
        <v>2912</v>
      </c>
      <c r="J157" s="22" t="s">
        <v>2728</v>
      </c>
      <c r="K157" s="22" t="s">
        <v>2431</v>
      </c>
      <c r="L157" s="24">
        <v>67695426</v>
      </c>
      <c r="M157" s="25" t="s">
        <v>4608</v>
      </c>
      <c r="N157" s="22"/>
      <c r="O157" s="22"/>
      <c r="P157" s="22">
        <v>202358558296</v>
      </c>
      <c r="Q157" s="23">
        <v>45156</v>
      </c>
      <c r="R157" s="22"/>
      <c r="S157" s="25" t="s">
        <v>3024</v>
      </c>
    </row>
    <row r="158" spans="1:19" ht="27" thickBot="1" x14ac:dyDescent="0.3">
      <c r="A158" s="21">
        <v>45157.809606481482</v>
      </c>
      <c r="B158" s="22" t="s">
        <v>4606</v>
      </c>
      <c r="C158" s="22" t="s">
        <v>4607</v>
      </c>
      <c r="D158" s="33">
        <v>6321</v>
      </c>
      <c r="E158" s="22" t="s">
        <v>32</v>
      </c>
      <c r="F158" s="23">
        <v>33638</v>
      </c>
      <c r="G158" s="22" t="s">
        <v>2989</v>
      </c>
      <c r="H158" s="22" t="s">
        <v>2617</v>
      </c>
      <c r="I158" s="22" t="s">
        <v>2912</v>
      </c>
      <c r="J158" s="22" t="s">
        <v>2728</v>
      </c>
      <c r="K158" s="22" t="s">
        <v>424</v>
      </c>
      <c r="L158" s="24">
        <v>67695426</v>
      </c>
      <c r="M158" s="25" t="s">
        <v>4608</v>
      </c>
      <c r="N158" s="22"/>
      <c r="O158" s="22"/>
      <c r="P158" s="22">
        <v>202358558558296</v>
      </c>
      <c r="Q158" s="23">
        <v>45156</v>
      </c>
      <c r="R158" s="22"/>
      <c r="S158" s="25" t="s">
        <v>3024</v>
      </c>
    </row>
    <row r="159" spans="1:19" ht="27" thickBot="1" x14ac:dyDescent="0.3">
      <c r="A159" s="21">
        <v>45159.427083333336</v>
      </c>
      <c r="B159" s="22" t="s">
        <v>905</v>
      </c>
      <c r="C159" s="22" t="s">
        <v>4609</v>
      </c>
      <c r="D159" s="33">
        <v>7298</v>
      </c>
      <c r="E159" s="22" t="s">
        <v>32</v>
      </c>
      <c r="F159" s="23">
        <v>32913</v>
      </c>
      <c r="G159" s="22" t="s">
        <v>4013</v>
      </c>
      <c r="H159" s="22" t="s">
        <v>2617</v>
      </c>
      <c r="I159" s="22" t="s">
        <v>2855</v>
      </c>
      <c r="J159" s="22" t="s">
        <v>3117</v>
      </c>
      <c r="K159" s="22" t="s">
        <v>688</v>
      </c>
      <c r="L159" s="24">
        <v>66676897</v>
      </c>
      <c r="M159" s="25" t="s">
        <v>4610</v>
      </c>
      <c r="N159" s="22"/>
      <c r="O159" s="22"/>
      <c r="P159" s="22">
        <v>202225231358</v>
      </c>
      <c r="Q159" s="23">
        <v>45159</v>
      </c>
      <c r="R159" s="22"/>
      <c r="S159" s="25" t="s">
        <v>3024</v>
      </c>
    </row>
    <row r="160" spans="1:19" ht="27" thickBot="1" x14ac:dyDescent="0.3">
      <c r="A160" s="21">
        <v>45159.556307870371</v>
      </c>
      <c r="B160" s="22" t="s">
        <v>4611</v>
      </c>
      <c r="C160" s="22" t="s">
        <v>4612</v>
      </c>
      <c r="D160" s="33">
        <v>7482</v>
      </c>
      <c r="E160" s="22" t="s">
        <v>22</v>
      </c>
      <c r="F160" s="23">
        <v>38013</v>
      </c>
      <c r="G160" s="22" t="s">
        <v>462</v>
      </c>
      <c r="H160" s="22" t="s">
        <v>2617</v>
      </c>
      <c r="I160" s="22" t="s">
        <v>4042</v>
      </c>
      <c r="J160" s="22" t="s">
        <v>3045</v>
      </c>
      <c r="K160" s="22" t="s">
        <v>4613</v>
      </c>
      <c r="L160" s="24">
        <v>53046867</v>
      </c>
      <c r="M160" s="25" t="s">
        <v>4614</v>
      </c>
      <c r="N160" s="22"/>
      <c r="O160" s="22"/>
      <c r="P160" s="22">
        <v>202276864053</v>
      </c>
      <c r="Q160" s="23">
        <v>45148</v>
      </c>
      <c r="R160" s="22"/>
      <c r="S160" s="25" t="s">
        <v>3024</v>
      </c>
    </row>
    <row r="161" spans="1:19" ht="27" thickBot="1" x14ac:dyDescent="0.3">
      <c r="A161" s="21">
        <v>45159.559293981481</v>
      </c>
      <c r="B161" s="22" t="s">
        <v>4615</v>
      </c>
      <c r="C161" s="22" t="s">
        <v>4616</v>
      </c>
      <c r="D161" s="33">
        <v>7483</v>
      </c>
      <c r="E161" s="22" t="s">
        <v>32</v>
      </c>
      <c r="F161" s="23">
        <v>37124</v>
      </c>
      <c r="G161" s="22" t="s">
        <v>462</v>
      </c>
      <c r="H161" s="22" t="s">
        <v>2617</v>
      </c>
      <c r="I161" s="22" t="s">
        <v>4042</v>
      </c>
      <c r="J161" s="22" t="s">
        <v>3045</v>
      </c>
      <c r="K161" s="22" t="s">
        <v>4617</v>
      </c>
      <c r="L161" s="24">
        <v>61783766</v>
      </c>
      <c r="M161" s="25" t="s">
        <v>4618</v>
      </c>
      <c r="N161" s="22"/>
      <c r="O161" s="22"/>
      <c r="P161" s="22">
        <v>202113559640</v>
      </c>
      <c r="Q161" s="23">
        <v>45159</v>
      </c>
      <c r="R161" s="22"/>
      <c r="S161" s="25" t="s">
        <v>3024</v>
      </c>
    </row>
    <row r="162" spans="1:19" ht="27" thickBot="1" x14ac:dyDescent="0.3">
      <c r="A162" s="21">
        <v>45159.561655092592</v>
      </c>
      <c r="B162" s="22" t="s">
        <v>4619</v>
      </c>
      <c r="C162" s="22" t="s">
        <v>4620</v>
      </c>
      <c r="D162" s="33">
        <v>7484</v>
      </c>
      <c r="E162" s="22" t="s">
        <v>32</v>
      </c>
      <c r="F162" s="23">
        <v>37347</v>
      </c>
      <c r="G162" s="22" t="s">
        <v>2773</v>
      </c>
      <c r="H162" s="22" t="s">
        <v>2617</v>
      </c>
      <c r="I162" s="22" t="s">
        <v>4042</v>
      </c>
      <c r="J162" s="22" t="s">
        <v>3045</v>
      </c>
      <c r="K162" s="22" t="s">
        <v>428</v>
      </c>
      <c r="L162" s="24">
        <v>69238530</v>
      </c>
      <c r="M162" s="25" t="s">
        <v>4621</v>
      </c>
      <c r="N162" s="22"/>
      <c r="O162" s="22"/>
      <c r="P162" s="22">
        <v>202140965513</v>
      </c>
      <c r="Q162" s="23">
        <v>45159</v>
      </c>
      <c r="R162" s="22"/>
      <c r="S162" s="25" t="s">
        <v>3024</v>
      </c>
    </row>
    <row r="163" spans="1:19" ht="27" thickBot="1" x14ac:dyDescent="0.3">
      <c r="A163" s="21">
        <v>45159.614861111113</v>
      </c>
      <c r="B163" s="22" t="s">
        <v>4429</v>
      </c>
      <c r="C163" s="22" t="s">
        <v>435</v>
      </c>
      <c r="D163" s="22">
        <v>7470</v>
      </c>
      <c r="E163" s="22" t="s">
        <v>32</v>
      </c>
      <c r="F163" s="23">
        <v>34335</v>
      </c>
      <c r="G163" s="22" t="s">
        <v>4622</v>
      </c>
      <c r="H163" s="22" t="s">
        <v>2617</v>
      </c>
      <c r="I163" s="22" t="s">
        <v>4042</v>
      </c>
      <c r="J163" s="22" t="s">
        <v>3045</v>
      </c>
      <c r="K163" s="22" t="s">
        <v>2460</v>
      </c>
      <c r="L163" s="24">
        <v>61444441</v>
      </c>
      <c r="M163" s="25" t="s">
        <v>4431</v>
      </c>
      <c r="N163" s="22"/>
      <c r="O163" s="22"/>
      <c r="P163" s="22">
        <v>2021128804512</v>
      </c>
      <c r="Q163" s="23">
        <v>45159</v>
      </c>
      <c r="R163" s="22"/>
      <c r="S163" s="25" t="s">
        <v>3024</v>
      </c>
    </row>
    <row r="164" spans="1:19" ht="27" thickBot="1" x14ac:dyDescent="0.3">
      <c r="A164" s="21">
        <v>45159.618159722224</v>
      </c>
      <c r="B164" s="22" t="s">
        <v>4623</v>
      </c>
      <c r="C164" s="22" t="s">
        <v>4624</v>
      </c>
      <c r="D164" s="33">
        <v>7485</v>
      </c>
      <c r="E164" s="22" t="s">
        <v>22</v>
      </c>
      <c r="F164" s="23">
        <v>34182</v>
      </c>
      <c r="G164" s="22" t="s">
        <v>4196</v>
      </c>
      <c r="H164" s="22" t="s">
        <v>2617</v>
      </c>
      <c r="I164" s="22" t="s">
        <v>4042</v>
      </c>
      <c r="J164" s="22" t="s">
        <v>3045</v>
      </c>
      <c r="K164" s="22" t="s">
        <v>4625</v>
      </c>
      <c r="L164" s="24">
        <v>66964540</v>
      </c>
      <c r="M164" s="25" t="s">
        <v>4626</v>
      </c>
      <c r="N164" s="22"/>
      <c r="O164" s="22"/>
      <c r="P164" s="22">
        <v>202247123641</v>
      </c>
      <c r="Q164" s="23">
        <v>45159</v>
      </c>
      <c r="R164" s="22"/>
      <c r="S164" s="25" t="s">
        <v>3024</v>
      </c>
    </row>
    <row r="165" spans="1:19" ht="27" thickBot="1" x14ac:dyDescent="0.3">
      <c r="A165" s="21">
        <v>45159.69190972222</v>
      </c>
      <c r="B165" s="22" t="s">
        <v>4627</v>
      </c>
      <c r="C165" s="22" t="s">
        <v>4628</v>
      </c>
      <c r="D165" s="33">
        <v>8168</v>
      </c>
      <c r="E165" s="22" t="s">
        <v>22</v>
      </c>
      <c r="F165" s="23">
        <v>36771</v>
      </c>
      <c r="G165" s="22" t="s">
        <v>2590</v>
      </c>
      <c r="H165" s="22" t="s">
        <v>2617</v>
      </c>
      <c r="I165" s="22" t="s">
        <v>2767</v>
      </c>
      <c r="J165" s="22" t="s">
        <v>2698</v>
      </c>
      <c r="K165" s="22" t="s">
        <v>4629</v>
      </c>
      <c r="L165" s="24">
        <v>91353708</v>
      </c>
      <c r="M165" s="22" t="s">
        <v>4630</v>
      </c>
      <c r="N165" s="22"/>
      <c r="O165" s="22"/>
      <c r="P165" s="22">
        <v>202357717182</v>
      </c>
      <c r="Q165" s="23">
        <v>45159</v>
      </c>
      <c r="R165" s="22"/>
      <c r="S165" s="25" t="s">
        <v>3024</v>
      </c>
    </row>
    <row r="166" spans="1:19" ht="27" thickBot="1" x14ac:dyDescent="0.3">
      <c r="A166" s="21">
        <v>45160.435914351852</v>
      </c>
      <c r="B166" s="22" t="s">
        <v>4631</v>
      </c>
      <c r="C166" s="22" t="s">
        <v>4632</v>
      </c>
      <c r="D166" s="33">
        <v>6322</v>
      </c>
      <c r="E166" s="22" t="s">
        <v>32</v>
      </c>
      <c r="F166" s="23">
        <v>36483</v>
      </c>
      <c r="G166" s="22" t="s">
        <v>2799</v>
      </c>
      <c r="H166" s="22" t="s">
        <v>2617</v>
      </c>
      <c r="I166" s="22" t="s">
        <v>2912</v>
      </c>
      <c r="J166" s="22" t="s">
        <v>2728</v>
      </c>
      <c r="K166" s="22" t="s">
        <v>2431</v>
      </c>
      <c r="L166" s="24">
        <v>67739499</v>
      </c>
      <c r="M166" s="25" t="s">
        <v>4633</v>
      </c>
      <c r="N166" s="22"/>
      <c r="O166" s="22"/>
      <c r="P166" s="22">
        <v>202112618576</v>
      </c>
      <c r="Q166" s="23">
        <v>45160</v>
      </c>
      <c r="R166" s="22"/>
      <c r="S166" s="25" t="s">
        <v>3024</v>
      </c>
    </row>
    <row r="167" spans="1:19" ht="27" thickBot="1" x14ac:dyDescent="0.3">
      <c r="A167" s="21">
        <v>45160.552303240744</v>
      </c>
      <c r="B167" s="22" t="s">
        <v>4634</v>
      </c>
      <c r="C167" s="22" t="s">
        <v>4635</v>
      </c>
      <c r="D167" s="33">
        <v>7486</v>
      </c>
      <c r="E167" s="22" t="s">
        <v>32</v>
      </c>
      <c r="F167" s="23">
        <v>36716</v>
      </c>
      <c r="G167" s="22" t="s">
        <v>462</v>
      </c>
      <c r="H167" s="22" t="s">
        <v>2617</v>
      </c>
      <c r="I167" s="22" t="s">
        <v>2856</v>
      </c>
      <c r="J167" s="22" t="s">
        <v>3045</v>
      </c>
      <c r="K167" s="22" t="s">
        <v>4636</v>
      </c>
      <c r="L167" s="24">
        <v>62975139</v>
      </c>
      <c r="M167" s="25" t="s">
        <v>4637</v>
      </c>
      <c r="N167" s="22"/>
      <c r="O167" s="22"/>
      <c r="P167" s="22">
        <v>202370027239</v>
      </c>
      <c r="Q167" s="23">
        <v>45160</v>
      </c>
      <c r="R167" s="22"/>
      <c r="S167" s="25" t="s">
        <v>3024</v>
      </c>
    </row>
    <row r="168" spans="1:19" ht="39.75" thickBot="1" x14ac:dyDescent="0.3">
      <c r="A168" s="21">
        <v>45160.556215277778</v>
      </c>
      <c r="B168" s="22" t="s">
        <v>4638</v>
      </c>
      <c r="C168" s="22" t="s">
        <v>4639</v>
      </c>
      <c r="D168" s="33">
        <v>7487</v>
      </c>
      <c r="E168" s="22" t="s">
        <v>32</v>
      </c>
      <c r="F168" s="23">
        <v>37599</v>
      </c>
      <c r="G168" s="22" t="s">
        <v>4414</v>
      </c>
      <c r="H168" s="22" t="s">
        <v>2617</v>
      </c>
      <c r="I168" s="22" t="s">
        <v>2864</v>
      </c>
      <c r="J168" s="22" t="s">
        <v>3045</v>
      </c>
      <c r="K168" s="22" t="s">
        <v>4640</v>
      </c>
      <c r="L168" s="24">
        <v>52685464</v>
      </c>
      <c r="M168" s="25" t="s">
        <v>4641</v>
      </c>
      <c r="N168" s="22"/>
      <c r="O168" s="22"/>
      <c r="P168" s="22">
        <v>202381942657</v>
      </c>
      <c r="Q168" s="23">
        <v>45160</v>
      </c>
      <c r="R168" s="22"/>
      <c r="S168" s="25" t="s">
        <v>3024</v>
      </c>
    </row>
    <row r="169" spans="1:19" ht="27" thickBot="1" x14ac:dyDescent="0.3">
      <c r="A169" s="21">
        <v>45160.559317129628</v>
      </c>
      <c r="B169" s="22" t="s">
        <v>4615</v>
      </c>
      <c r="C169" s="22" t="s">
        <v>4616</v>
      </c>
      <c r="D169" s="22">
        <v>7483</v>
      </c>
      <c r="E169" s="22" t="s">
        <v>32</v>
      </c>
      <c r="F169" s="23">
        <v>37000</v>
      </c>
      <c r="G169" s="22" t="s">
        <v>462</v>
      </c>
      <c r="H169" s="22" t="s">
        <v>2617</v>
      </c>
      <c r="I169" s="22" t="s">
        <v>4042</v>
      </c>
      <c r="J169" s="22" t="s">
        <v>3045</v>
      </c>
      <c r="K169" s="22" t="s">
        <v>4642</v>
      </c>
      <c r="L169" s="24">
        <v>61783766</v>
      </c>
      <c r="M169" s="25" t="s">
        <v>4618</v>
      </c>
      <c r="N169" s="22"/>
      <c r="O169" s="22"/>
      <c r="P169" s="22">
        <v>202113559640</v>
      </c>
      <c r="Q169" s="23">
        <v>45160</v>
      </c>
      <c r="R169" s="22"/>
      <c r="S169" s="25" t="s">
        <v>3024</v>
      </c>
    </row>
    <row r="170" spans="1:19" ht="27" thickBot="1" x14ac:dyDescent="0.3">
      <c r="A170" s="21">
        <v>45160.695138888892</v>
      </c>
      <c r="B170" s="22" t="s">
        <v>4643</v>
      </c>
      <c r="C170" s="22" t="s">
        <v>3171</v>
      </c>
      <c r="D170" s="33">
        <v>6323</v>
      </c>
      <c r="E170" s="22" t="s">
        <v>32</v>
      </c>
      <c r="F170" s="23">
        <v>35493</v>
      </c>
      <c r="G170" s="22" t="s">
        <v>2921</v>
      </c>
      <c r="H170" s="22" t="s">
        <v>2617</v>
      </c>
      <c r="I170" s="22" t="s">
        <v>2885</v>
      </c>
      <c r="J170" s="22" t="s">
        <v>2728</v>
      </c>
      <c r="K170" s="22" t="s">
        <v>4644</v>
      </c>
      <c r="L170" s="24">
        <v>66077906</v>
      </c>
      <c r="M170" s="25" t="s">
        <v>4645</v>
      </c>
      <c r="N170" s="22"/>
      <c r="O170" s="22"/>
      <c r="P170" s="22">
        <v>202393334570</v>
      </c>
      <c r="Q170" s="23">
        <v>45160</v>
      </c>
      <c r="R170" s="22"/>
      <c r="S170" s="25" t="s">
        <v>3024</v>
      </c>
    </row>
    <row r="171" spans="1:19" ht="27" thickBot="1" x14ac:dyDescent="0.3">
      <c r="A171" s="21">
        <v>45161.171840277777</v>
      </c>
      <c r="B171" s="22" t="s">
        <v>4646</v>
      </c>
      <c r="C171" s="22" t="s">
        <v>4647</v>
      </c>
      <c r="D171" s="33">
        <v>7488</v>
      </c>
      <c r="E171" s="22" t="s">
        <v>32</v>
      </c>
      <c r="F171" s="23">
        <v>32672</v>
      </c>
      <c r="G171" s="22" t="s">
        <v>462</v>
      </c>
      <c r="H171" s="22" t="s">
        <v>2617</v>
      </c>
      <c r="I171" s="22" t="s">
        <v>4042</v>
      </c>
      <c r="J171" s="22" t="s">
        <v>3045</v>
      </c>
      <c r="K171" s="22" t="s">
        <v>4648</v>
      </c>
      <c r="L171" s="24">
        <v>96027197</v>
      </c>
      <c r="M171" s="22" t="s">
        <v>4649</v>
      </c>
      <c r="N171" s="22"/>
      <c r="O171" s="22"/>
      <c r="P171" s="22">
        <v>202289234165</v>
      </c>
      <c r="Q171" s="23">
        <v>45161</v>
      </c>
      <c r="R171" s="22"/>
      <c r="S171" s="25" t="s">
        <v>3024</v>
      </c>
    </row>
    <row r="172" spans="1:19" ht="27" thickBot="1" x14ac:dyDescent="0.3">
      <c r="A172" s="21">
        <v>45161.175729166665</v>
      </c>
      <c r="B172" s="22" t="s">
        <v>4497</v>
      </c>
      <c r="C172" s="22" t="s">
        <v>4650</v>
      </c>
      <c r="D172" s="33">
        <v>7489</v>
      </c>
      <c r="E172" s="22" t="s">
        <v>22</v>
      </c>
      <c r="F172" s="23">
        <v>38250</v>
      </c>
      <c r="G172" s="22" t="s">
        <v>4651</v>
      </c>
      <c r="H172" s="22" t="s">
        <v>2617</v>
      </c>
      <c r="I172" s="22" t="s">
        <v>4042</v>
      </c>
      <c r="J172" s="22" t="s">
        <v>3045</v>
      </c>
      <c r="K172" s="22" t="s">
        <v>2113</v>
      </c>
      <c r="L172" s="24">
        <v>53519812</v>
      </c>
      <c r="M172" s="25" t="s">
        <v>4652</v>
      </c>
      <c r="N172" s="22"/>
      <c r="O172" s="22"/>
      <c r="P172" s="22">
        <v>202101891535</v>
      </c>
      <c r="Q172" s="23">
        <v>45161</v>
      </c>
      <c r="R172" s="22"/>
      <c r="S172" s="25" t="s">
        <v>3024</v>
      </c>
    </row>
    <row r="173" spans="1:19" ht="27" thickBot="1" x14ac:dyDescent="0.3">
      <c r="A173" s="21">
        <v>45162.383263888885</v>
      </c>
      <c r="B173" s="22" t="s">
        <v>2104</v>
      </c>
      <c r="C173" s="22" t="s">
        <v>4653</v>
      </c>
      <c r="D173" s="33">
        <v>7299</v>
      </c>
      <c r="E173" s="22" t="s">
        <v>32</v>
      </c>
      <c r="F173" s="23">
        <v>34700</v>
      </c>
      <c r="G173" s="22" t="s">
        <v>4654</v>
      </c>
      <c r="H173" s="22" t="s">
        <v>2617</v>
      </c>
      <c r="I173" s="22" t="s">
        <v>1121</v>
      </c>
      <c r="J173" s="22" t="s">
        <v>3117</v>
      </c>
      <c r="K173" s="22" t="s">
        <v>4654</v>
      </c>
      <c r="L173" s="24">
        <v>62413050</v>
      </c>
      <c r="M173" s="25" t="s">
        <v>4655</v>
      </c>
      <c r="N173" s="22"/>
      <c r="O173" s="22"/>
      <c r="P173" s="22">
        <v>202337349908</v>
      </c>
      <c r="Q173" s="23">
        <v>45162</v>
      </c>
      <c r="R173" s="22"/>
      <c r="S173" s="22" t="s">
        <v>4088</v>
      </c>
    </row>
    <row r="174" spans="1:19" ht="27" thickBot="1" x14ac:dyDescent="0.3">
      <c r="A174" s="21">
        <v>45162.422962962963</v>
      </c>
      <c r="B174" s="22" t="s">
        <v>4656</v>
      </c>
      <c r="C174" s="22" t="s">
        <v>4657</v>
      </c>
      <c r="D174" s="33">
        <v>6626</v>
      </c>
      <c r="E174" s="22" t="s">
        <v>22</v>
      </c>
      <c r="F174" s="23">
        <v>36826</v>
      </c>
      <c r="G174" s="22" t="s">
        <v>4658</v>
      </c>
      <c r="H174" s="22" t="s">
        <v>2617</v>
      </c>
      <c r="I174" s="22" t="s">
        <v>4047</v>
      </c>
      <c r="J174" s="22" t="s">
        <v>2705</v>
      </c>
      <c r="K174" s="22" t="s">
        <v>4659</v>
      </c>
      <c r="L174" s="24">
        <v>53049527</v>
      </c>
      <c r="M174" s="22" t="s">
        <v>4660</v>
      </c>
      <c r="N174" s="22"/>
      <c r="O174" s="22"/>
      <c r="P174" s="22">
        <v>202364767444</v>
      </c>
      <c r="Q174" s="23">
        <v>45156</v>
      </c>
      <c r="R174" s="22"/>
      <c r="S174" s="25" t="s">
        <v>3024</v>
      </c>
    </row>
    <row r="175" spans="1:19" ht="27" thickBot="1" x14ac:dyDescent="0.3">
      <c r="A175" s="21">
        <v>45162.466550925928</v>
      </c>
      <c r="B175" s="22" t="s">
        <v>4661</v>
      </c>
      <c r="C175" s="22" t="s">
        <v>4662</v>
      </c>
      <c r="D175" s="33">
        <v>6627</v>
      </c>
      <c r="E175" s="22" t="s">
        <v>32</v>
      </c>
      <c r="F175" s="23">
        <v>26459</v>
      </c>
      <c r="G175" s="22" t="s">
        <v>2888</v>
      </c>
      <c r="H175" s="22" t="s">
        <v>2617</v>
      </c>
      <c r="I175" s="22" t="s">
        <v>4047</v>
      </c>
      <c r="J175" s="22" t="s">
        <v>2705</v>
      </c>
      <c r="K175" s="22" t="s">
        <v>2725</v>
      </c>
      <c r="L175" s="24">
        <v>66488075</v>
      </c>
      <c r="M175" s="25" t="s">
        <v>4663</v>
      </c>
      <c r="N175" s="22"/>
      <c r="O175" s="22"/>
      <c r="P175" s="22">
        <v>202113539499</v>
      </c>
      <c r="Q175" s="23">
        <v>45161</v>
      </c>
      <c r="R175" s="22"/>
      <c r="S175" s="25" t="s">
        <v>3024</v>
      </c>
    </row>
    <row r="176" spans="1:19" ht="27" thickBot="1" x14ac:dyDescent="0.3">
      <c r="A176" s="21">
        <v>45162.751331018517</v>
      </c>
      <c r="B176" s="22" t="s">
        <v>4664</v>
      </c>
      <c r="C176" s="22" t="s">
        <v>4665</v>
      </c>
      <c r="D176" s="33">
        <v>6628</v>
      </c>
      <c r="E176" s="22" t="s">
        <v>32</v>
      </c>
      <c r="F176" s="23">
        <v>32970</v>
      </c>
      <c r="G176" s="22" t="s">
        <v>462</v>
      </c>
      <c r="H176" s="22" t="s">
        <v>2617</v>
      </c>
      <c r="I176" s="22" t="s">
        <v>4047</v>
      </c>
      <c r="J176" s="22" t="s">
        <v>2705</v>
      </c>
      <c r="K176" s="22" t="s">
        <v>2434</v>
      </c>
      <c r="L176" s="24">
        <v>97582226</v>
      </c>
      <c r="M176" s="25" t="s">
        <v>4666</v>
      </c>
      <c r="N176" s="22"/>
      <c r="O176" s="22"/>
      <c r="P176" s="24">
        <v>1201700348606</v>
      </c>
      <c r="Q176" s="23">
        <v>45161</v>
      </c>
      <c r="R176" s="22"/>
      <c r="S176" s="25" t="s">
        <v>3024</v>
      </c>
    </row>
    <row r="177" spans="1:19" ht="27" thickBot="1" x14ac:dyDescent="0.3">
      <c r="A177" s="21">
        <v>45162.871400462966</v>
      </c>
      <c r="B177" s="22" t="s">
        <v>3256</v>
      </c>
      <c r="C177" s="22" t="s">
        <v>4580</v>
      </c>
      <c r="D177" s="22">
        <v>6624</v>
      </c>
      <c r="E177" s="22" t="s">
        <v>32</v>
      </c>
      <c r="F177" s="23">
        <v>33333</v>
      </c>
      <c r="G177" s="22" t="s">
        <v>2725</v>
      </c>
      <c r="H177" s="22" t="s">
        <v>2617</v>
      </c>
      <c r="I177" s="22" t="s">
        <v>4047</v>
      </c>
      <c r="J177" s="22" t="s">
        <v>2705</v>
      </c>
      <c r="K177" s="22" t="s">
        <v>4667</v>
      </c>
      <c r="L177" s="24">
        <v>96245973</v>
      </c>
      <c r="M177" s="22" t="s">
        <v>4668</v>
      </c>
      <c r="N177" s="22"/>
      <c r="O177" s="22"/>
      <c r="P177" s="22">
        <v>2022113746146</v>
      </c>
      <c r="Q177" s="23">
        <v>45156</v>
      </c>
      <c r="R177" s="22"/>
      <c r="S177" s="25" t="s">
        <v>3024</v>
      </c>
    </row>
    <row r="178" spans="1:19" ht="27" thickBot="1" x14ac:dyDescent="0.3">
      <c r="A178" s="21">
        <v>45163.861261574071</v>
      </c>
      <c r="B178" s="22" t="s">
        <v>4669</v>
      </c>
      <c r="C178" s="22" t="s">
        <v>4670</v>
      </c>
      <c r="D178" s="33">
        <v>6629</v>
      </c>
      <c r="E178" s="22" t="s">
        <v>22</v>
      </c>
      <c r="F178" s="23">
        <v>36101</v>
      </c>
      <c r="G178" s="22" t="s">
        <v>2662</v>
      </c>
      <c r="H178" s="22" t="s">
        <v>2617</v>
      </c>
      <c r="I178" s="22" t="s">
        <v>2834</v>
      </c>
      <c r="J178" s="22" t="s">
        <v>2705</v>
      </c>
      <c r="K178" s="22" t="s">
        <v>4671</v>
      </c>
      <c r="L178" s="24">
        <v>97109669</v>
      </c>
      <c r="M178" s="22" t="s">
        <v>4672</v>
      </c>
      <c r="N178" s="24">
        <v>97109669</v>
      </c>
      <c r="O178" s="22"/>
      <c r="P178" s="22">
        <v>202312960133</v>
      </c>
      <c r="Q178" s="23">
        <v>45170</v>
      </c>
      <c r="R178" s="22"/>
      <c r="S178" s="25" t="s">
        <v>3024</v>
      </c>
    </row>
    <row r="179" spans="1:19" ht="27" thickBot="1" x14ac:dyDescent="0.3">
      <c r="A179" s="21">
        <v>45167.371365740742</v>
      </c>
      <c r="B179" s="22" t="s">
        <v>4673</v>
      </c>
      <c r="C179" s="22" t="s">
        <v>4510</v>
      </c>
      <c r="D179" s="33">
        <v>7490</v>
      </c>
      <c r="E179" s="22" t="s">
        <v>32</v>
      </c>
      <c r="F179" s="23">
        <v>35884</v>
      </c>
      <c r="G179" s="22" t="s">
        <v>4674</v>
      </c>
      <c r="H179" s="22" t="s">
        <v>2617</v>
      </c>
      <c r="I179" s="22" t="s">
        <v>2864</v>
      </c>
      <c r="J179" s="22" t="s">
        <v>3045</v>
      </c>
      <c r="K179" s="22" t="s">
        <v>4675</v>
      </c>
      <c r="L179" s="24">
        <v>51465281</v>
      </c>
      <c r="M179" s="25" t="s">
        <v>4676</v>
      </c>
      <c r="N179" s="22"/>
      <c r="O179" s="22"/>
      <c r="P179" s="22">
        <v>202321424832</v>
      </c>
      <c r="Q179" s="23">
        <v>45155</v>
      </c>
      <c r="R179" s="22"/>
      <c r="S179" s="25" t="s">
        <v>3024</v>
      </c>
    </row>
    <row r="180" spans="1:19" ht="27" thickBot="1" x14ac:dyDescent="0.3">
      <c r="A180" s="21">
        <v>45167.37908564815</v>
      </c>
      <c r="B180" s="22" t="s">
        <v>4677</v>
      </c>
      <c r="C180" s="22" t="s">
        <v>4678</v>
      </c>
      <c r="D180" s="33">
        <v>7491</v>
      </c>
      <c r="E180" s="22" t="s">
        <v>22</v>
      </c>
      <c r="F180" s="23">
        <v>33430</v>
      </c>
      <c r="G180" s="22" t="s">
        <v>4679</v>
      </c>
      <c r="H180" s="22" t="s">
        <v>2617</v>
      </c>
      <c r="I180" s="22" t="s">
        <v>2864</v>
      </c>
      <c r="J180" s="22" t="s">
        <v>3045</v>
      </c>
      <c r="K180" s="22" t="s">
        <v>4680</v>
      </c>
      <c r="L180" s="24">
        <v>51203515</v>
      </c>
      <c r="M180" s="25" t="s">
        <v>4681</v>
      </c>
      <c r="N180" s="22"/>
      <c r="O180" s="22"/>
      <c r="P180" s="22">
        <v>202113611922</v>
      </c>
      <c r="Q180" s="23">
        <v>45155</v>
      </c>
      <c r="R180" s="22"/>
      <c r="S180" s="25" t="s">
        <v>3024</v>
      </c>
    </row>
    <row r="181" spans="1:19" ht="27" thickBot="1" x14ac:dyDescent="0.3">
      <c r="A181" s="21">
        <v>45167.38726851852</v>
      </c>
      <c r="B181" s="22" t="s">
        <v>4682</v>
      </c>
      <c r="C181" s="22" t="s">
        <v>4683</v>
      </c>
      <c r="D181" s="33">
        <v>7492</v>
      </c>
      <c r="E181" s="22" t="s">
        <v>22</v>
      </c>
      <c r="F181" s="23">
        <v>36742</v>
      </c>
      <c r="G181" s="22" t="s">
        <v>2590</v>
      </c>
      <c r="H181" s="22" t="s">
        <v>2617</v>
      </c>
      <c r="I181" s="22" t="s">
        <v>2864</v>
      </c>
      <c r="J181" s="22" t="s">
        <v>3045</v>
      </c>
      <c r="K181" s="22" t="s">
        <v>4684</v>
      </c>
      <c r="L181" s="24">
        <v>69054301</v>
      </c>
      <c r="M181" s="25" t="s">
        <v>4685</v>
      </c>
      <c r="N181" s="22"/>
      <c r="O181" s="22"/>
      <c r="P181" s="22">
        <v>202337977674</v>
      </c>
      <c r="Q181" s="23">
        <v>45155</v>
      </c>
      <c r="R181" s="22"/>
      <c r="S181" s="25" t="s">
        <v>3024</v>
      </c>
    </row>
    <row r="182" spans="1:19" ht="27" thickBot="1" x14ac:dyDescent="0.3">
      <c r="A182" s="21">
        <v>45167.686527777776</v>
      </c>
      <c r="B182" s="22" t="s">
        <v>4686</v>
      </c>
      <c r="C182" s="22" t="s">
        <v>4687</v>
      </c>
      <c r="D182" s="33">
        <v>6496</v>
      </c>
      <c r="E182" s="22" t="s">
        <v>22</v>
      </c>
      <c r="F182" s="23">
        <v>30441</v>
      </c>
      <c r="G182" s="22" t="s">
        <v>2981</v>
      </c>
      <c r="H182" s="22" t="s">
        <v>2617</v>
      </c>
      <c r="I182" s="22" t="s">
        <v>1367</v>
      </c>
      <c r="J182" s="22" t="s">
        <v>3027</v>
      </c>
      <c r="K182" s="22" t="s">
        <v>4688</v>
      </c>
      <c r="L182" s="24">
        <v>90178044</v>
      </c>
      <c r="M182" s="25" t="s">
        <v>4689</v>
      </c>
      <c r="N182" s="22"/>
      <c r="O182" s="22"/>
      <c r="P182" s="22" t="s">
        <v>4690</v>
      </c>
      <c r="Q182" s="23">
        <v>45167</v>
      </c>
      <c r="R182" s="22"/>
      <c r="S182" s="22" t="s">
        <v>3030</v>
      </c>
    </row>
    <row r="183" spans="1:19" ht="39.75" thickBot="1" x14ac:dyDescent="0.3">
      <c r="A183" s="21">
        <v>45167.86886574074</v>
      </c>
      <c r="B183" s="22" t="s">
        <v>610</v>
      </c>
      <c r="C183" s="22" t="s">
        <v>4691</v>
      </c>
      <c r="D183" s="33">
        <v>6495</v>
      </c>
      <c r="E183" s="22" t="s">
        <v>32</v>
      </c>
      <c r="F183" s="23">
        <v>31276</v>
      </c>
      <c r="G183" s="22" t="s">
        <v>424</v>
      </c>
      <c r="H183" s="22" t="s">
        <v>2617</v>
      </c>
      <c r="I183" s="22" t="s">
        <v>1367</v>
      </c>
      <c r="J183" s="22" t="s">
        <v>3027</v>
      </c>
      <c r="K183" s="22" t="s">
        <v>4692</v>
      </c>
      <c r="L183" s="24">
        <v>96200664</v>
      </c>
      <c r="M183" s="25" t="s">
        <v>4693</v>
      </c>
      <c r="N183" s="22"/>
      <c r="O183" s="22"/>
      <c r="P183" s="22">
        <v>202368489011</v>
      </c>
      <c r="Q183" s="23">
        <v>45166</v>
      </c>
      <c r="R183" s="22"/>
      <c r="S183" s="22" t="s">
        <v>3030</v>
      </c>
    </row>
    <row r="184" spans="1:19" ht="27" thickBot="1" x14ac:dyDescent="0.3">
      <c r="A184" s="21">
        <v>45168.535763888889</v>
      </c>
      <c r="B184" s="22" t="s">
        <v>4694</v>
      </c>
      <c r="C184" s="22" t="s">
        <v>4695</v>
      </c>
      <c r="D184" s="33">
        <v>7601</v>
      </c>
      <c r="E184" s="22" t="s">
        <v>32</v>
      </c>
      <c r="F184" s="23">
        <v>33181</v>
      </c>
      <c r="G184" s="22" t="s">
        <v>2706</v>
      </c>
      <c r="H184" s="22" t="s">
        <v>2617</v>
      </c>
      <c r="I184" s="22" t="s">
        <v>3526</v>
      </c>
      <c r="J184" s="22" t="s">
        <v>3117</v>
      </c>
      <c r="K184" s="22" t="s">
        <v>688</v>
      </c>
      <c r="L184" s="24">
        <v>66328997</v>
      </c>
      <c r="M184" s="25" t="s">
        <v>4696</v>
      </c>
      <c r="N184" s="22"/>
      <c r="O184" s="22"/>
      <c r="P184" s="22">
        <v>202375991595</v>
      </c>
      <c r="Q184" s="23">
        <v>45139</v>
      </c>
      <c r="R184" s="22"/>
      <c r="S184" s="25" t="s">
        <v>3024</v>
      </c>
    </row>
    <row r="185" spans="1:19" ht="27" thickBot="1" x14ac:dyDescent="0.3">
      <c r="A185" s="21">
        <v>45168.546423611115</v>
      </c>
      <c r="B185" s="22" t="s">
        <v>651</v>
      </c>
      <c r="C185" s="22" t="s">
        <v>4697</v>
      </c>
      <c r="D185" s="33">
        <v>6493</v>
      </c>
      <c r="E185" s="22" t="s">
        <v>22</v>
      </c>
      <c r="F185" s="23">
        <v>33963</v>
      </c>
      <c r="G185" s="22" t="s">
        <v>4698</v>
      </c>
      <c r="H185" s="22" t="s">
        <v>2849</v>
      </c>
      <c r="I185" s="22" t="s">
        <v>1913</v>
      </c>
      <c r="J185" s="22" t="s">
        <v>3027</v>
      </c>
      <c r="K185" s="22" t="s">
        <v>366</v>
      </c>
      <c r="L185" s="24">
        <v>67563939</v>
      </c>
      <c r="M185" s="22" t="s">
        <v>4699</v>
      </c>
      <c r="N185" s="22" t="s">
        <v>4700</v>
      </c>
      <c r="O185" s="22"/>
      <c r="P185" s="22">
        <v>202353299110</v>
      </c>
      <c r="Q185" s="23">
        <v>45148</v>
      </c>
      <c r="R185" s="22"/>
      <c r="S185" s="22" t="s">
        <v>3030</v>
      </c>
    </row>
    <row r="186" spans="1:19" ht="27" thickBot="1" x14ac:dyDescent="0.3">
      <c r="A186" s="21">
        <v>45168.626909722225</v>
      </c>
      <c r="B186" s="22" t="s">
        <v>4701</v>
      </c>
      <c r="C186" s="22" t="s">
        <v>4702</v>
      </c>
      <c r="D186" s="33">
        <v>6324</v>
      </c>
      <c r="E186" s="22" t="s">
        <v>22</v>
      </c>
      <c r="F186" s="23">
        <v>37053</v>
      </c>
      <c r="G186" s="22" t="s">
        <v>2911</v>
      </c>
      <c r="H186" s="22" t="s">
        <v>2617</v>
      </c>
      <c r="I186" s="22" t="s">
        <v>2912</v>
      </c>
      <c r="J186" s="22" t="s">
        <v>2728</v>
      </c>
      <c r="K186" s="22" t="s">
        <v>2431</v>
      </c>
      <c r="L186" s="24">
        <v>57002973</v>
      </c>
      <c r="M186" s="22" t="s">
        <v>4703</v>
      </c>
      <c r="N186" s="22"/>
      <c r="O186" s="22"/>
      <c r="P186" s="22">
        <v>202372131898</v>
      </c>
      <c r="Q186" s="23">
        <v>45158</v>
      </c>
      <c r="R186" s="22"/>
      <c r="S186" s="25" t="s">
        <v>3024</v>
      </c>
    </row>
    <row r="187" spans="1:19" ht="27" thickBot="1" x14ac:dyDescent="0.3">
      <c r="A187" s="21">
        <v>45169.541539351849</v>
      </c>
      <c r="B187" s="22" t="s">
        <v>4704</v>
      </c>
      <c r="C187" s="22" t="s">
        <v>4705</v>
      </c>
      <c r="D187" s="33">
        <v>6494</v>
      </c>
      <c r="E187" s="22" t="s">
        <v>22</v>
      </c>
      <c r="F187" s="23">
        <v>34958</v>
      </c>
      <c r="G187" s="22" t="s">
        <v>864</v>
      </c>
      <c r="H187" s="22" t="s">
        <v>2617</v>
      </c>
      <c r="I187" s="22" t="s">
        <v>1639</v>
      </c>
      <c r="J187" s="22" t="s">
        <v>3027</v>
      </c>
      <c r="K187" s="22" t="s">
        <v>4706</v>
      </c>
      <c r="L187" s="22" t="s">
        <v>4707</v>
      </c>
      <c r="M187" s="22" t="s">
        <v>4708</v>
      </c>
      <c r="N187" s="22" t="s">
        <v>4709</v>
      </c>
      <c r="O187" s="37">
        <v>1.10301E+16</v>
      </c>
      <c r="P187" s="22">
        <v>202365972019</v>
      </c>
      <c r="Q187" s="23">
        <v>45166</v>
      </c>
      <c r="R187" s="22"/>
      <c r="S187" s="22" t="s">
        <v>3030</v>
      </c>
    </row>
    <row r="188" spans="1:19" ht="27" thickBot="1" x14ac:dyDescent="0.3">
      <c r="A188" s="21">
        <v>45170.427361111113</v>
      </c>
      <c r="B188" s="22" t="s">
        <v>4710</v>
      </c>
      <c r="C188" s="22" t="s">
        <v>4711</v>
      </c>
      <c r="D188" s="33">
        <v>6497</v>
      </c>
      <c r="E188" s="22" t="s">
        <v>32</v>
      </c>
      <c r="F188" s="23">
        <v>37331</v>
      </c>
      <c r="G188" s="22" t="s">
        <v>2651</v>
      </c>
      <c r="H188" s="22" t="s">
        <v>2617</v>
      </c>
      <c r="I188" s="22" t="s">
        <v>1639</v>
      </c>
      <c r="J188" s="22" t="s">
        <v>3027</v>
      </c>
      <c r="K188" s="22" t="s">
        <v>366</v>
      </c>
      <c r="L188" s="22" t="s">
        <v>4712</v>
      </c>
      <c r="M188" s="22" t="s">
        <v>4713</v>
      </c>
      <c r="N188" s="22" t="s">
        <v>4709</v>
      </c>
      <c r="O188" s="22" t="s">
        <v>4714</v>
      </c>
      <c r="P188" s="22">
        <v>202248678023</v>
      </c>
      <c r="Q188" s="23">
        <v>45138</v>
      </c>
      <c r="R188" s="22"/>
      <c r="S188" s="22" t="s">
        <v>3030</v>
      </c>
    </row>
    <row r="189" spans="1:19" ht="27" thickBot="1" x14ac:dyDescent="0.3">
      <c r="A189" s="21">
        <v>45170.431469907409</v>
      </c>
      <c r="B189" s="22" t="s">
        <v>4715</v>
      </c>
      <c r="C189" s="22" t="s">
        <v>4716</v>
      </c>
      <c r="D189" s="33">
        <v>6498</v>
      </c>
      <c r="E189" s="22" t="s">
        <v>32</v>
      </c>
      <c r="F189" s="23">
        <v>35058</v>
      </c>
      <c r="G189" s="22" t="s">
        <v>4717</v>
      </c>
      <c r="H189" s="22" t="s">
        <v>2617</v>
      </c>
      <c r="I189" s="22" t="s">
        <v>1639</v>
      </c>
      <c r="J189" s="22" t="s">
        <v>3027</v>
      </c>
      <c r="K189" s="22" t="s">
        <v>366</v>
      </c>
      <c r="L189" s="22" t="s">
        <v>4718</v>
      </c>
      <c r="M189" s="22" t="s">
        <v>4719</v>
      </c>
      <c r="N189" s="22" t="s">
        <v>4709</v>
      </c>
      <c r="O189" s="22" t="s">
        <v>4720</v>
      </c>
      <c r="P189" s="22">
        <v>202113784707</v>
      </c>
      <c r="Q189" s="23">
        <v>45138</v>
      </c>
      <c r="R189" s="22"/>
      <c r="S189" s="22" t="s">
        <v>3030</v>
      </c>
    </row>
    <row r="190" spans="1:19" ht="27" thickBot="1" x14ac:dyDescent="0.3">
      <c r="A190" s="21">
        <v>45170.664375</v>
      </c>
      <c r="B190" s="22" t="s">
        <v>3628</v>
      </c>
      <c r="C190" s="22" t="s">
        <v>4721</v>
      </c>
      <c r="D190" s="33">
        <v>7602</v>
      </c>
      <c r="E190" s="22" t="s">
        <v>32</v>
      </c>
      <c r="F190" s="23">
        <v>35123</v>
      </c>
      <c r="G190" s="22" t="s">
        <v>688</v>
      </c>
      <c r="H190" s="22" t="s">
        <v>2617</v>
      </c>
      <c r="I190" s="22" t="s">
        <v>3526</v>
      </c>
      <c r="J190" s="22" t="s">
        <v>3117</v>
      </c>
      <c r="K190" s="22" t="s">
        <v>688</v>
      </c>
      <c r="L190" s="24">
        <v>96150471</v>
      </c>
      <c r="M190" s="22" t="s">
        <v>4722</v>
      </c>
      <c r="N190" s="22"/>
      <c r="O190" s="22"/>
      <c r="P190" s="24">
        <v>202351326394</v>
      </c>
      <c r="Q190" s="23">
        <v>45139</v>
      </c>
      <c r="R190" s="22"/>
      <c r="S190" s="25" t="s">
        <v>3024</v>
      </c>
    </row>
    <row r="191" spans="1:19" ht="27" thickBot="1" x14ac:dyDescent="0.3">
      <c r="A191" s="21">
        <v>45171.907731481479</v>
      </c>
      <c r="B191" s="22" t="s">
        <v>4723</v>
      </c>
      <c r="C191" s="22" t="s">
        <v>4724</v>
      </c>
      <c r="D191" s="35">
        <v>7493</v>
      </c>
      <c r="E191" s="22" t="s">
        <v>22</v>
      </c>
      <c r="F191" s="23">
        <v>33934</v>
      </c>
      <c r="G191" s="22" t="s">
        <v>4725</v>
      </c>
      <c r="H191" s="22" t="s">
        <v>2617</v>
      </c>
      <c r="I191" s="22" t="s">
        <v>4042</v>
      </c>
      <c r="J191" s="22" t="s">
        <v>3045</v>
      </c>
      <c r="K191" s="22" t="s">
        <v>2163</v>
      </c>
      <c r="L191" s="24">
        <v>96788255</v>
      </c>
      <c r="M191" s="22" t="s">
        <v>4726</v>
      </c>
      <c r="N191" s="22"/>
      <c r="O191" s="22"/>
      <c r="P191" s="22">
        <v>20191091185</v>
      </c>
      <c r="Q191" s="23">
        <v>45173</v>
      </c>
      <c r="R191" s="22"/>
      <c r="S191" s="25" t="s">
        <v>3024</v>
      </c>
    </row>
    <row r="192" spans="1:19" ht="27" thickBot="1" x14ac:dyDescent="0.3">
      <c r="A192" s="21">
        <v>45171.912627314814</v>
      </c>
      <c r="B192" s="22" t="s">
        <v>4727</v>
      </c>
      <c r="C192" s="22" t="s">
        <v>4728</v>
      </c>
      <c r="D192" s="35">
        <v>7494</v>
      </c>
      <c r="E192" s="22" t="s">
        <v>32</v>
      </c>
      <c r="F192" s="23">
        <v>34133</v>
      </c>
      <c r="G192" s="22" t="s">
        <v>462</v>
      </c>
      <c r="H192" s="22" t="s">
        <v>2617</v>
      </c>
      <c r="I192" s="22" t="s">
        <v>4042</v>
      </c>
      <c r="J192" s="22" t="s">
        <v>3045</v>
      </c>
      <c r="K192" s="22" t="s">
        <v>4729</v>
      </c>
      <c r="L192" s="24">
        <v>67851467</v>
      </c>
      <c r="M192" s="25" t="s">
        <v>4730</v>
      </c>
      <c r="N192" s="22"/>
      <c r="O192" s="22"/>
      <c r="P192" s="22">
        <v>201710078504</v>
      </c>
      <c r="Q192" s="23">
        <v>45173</v>
      </c>
      <c r="R192" s="22"/>
      <c r="S192" s="25" t="s">
        <v>3024</v>
      </c>
    </row>
    <row r="193" spans="1:19" ht="15.75" thickBot="1" x14ac:dyDescent="0.3">
      <c r="A193" s="21">
        <v>45172.936851851853</v>
      </c>
      <c r="B193" s="22" t="s">
        <v>897</v>
      </c>
      <c r="C193" s="22" t="s">
        <v>4731</v>
      </c>
      <c r="D193" s="35">
        <v>6630</v>
      </c>
      <c r="E193" s="22" t="s">
        <v>22</v>
      </c>
      <c r="F193" s="23">
        <v>34374</v>
      </c>
      <c r="G193" s="22" t="s">
        <v>4732</v>
      </c>
      <c r="H193" s="22" t="s">
        <v>2617</v>
      </c>
      <c r="I193" s="22" t="s">
        <v>4164</v>
      </c>
      <c r="J193" s="22" t="s">
        <v>2705</v>
      </c>
      <c r="K193" s="22" t="s">
        <v>4733</v>
      </c>
      <c r="L193" s="24">
        <v>91362848</v>
      </c>
      <c r="M193" s="22" t="s">
        <v>4734</v>
      </c>
      <c r="N193" s="22"/>
      <c r="O193" s="22"/>
      <c r="P193" s="22">
        <v>202011998184</v>
      </c>
      <c r="Q193" s="23">
        <v>45173</v>
      </c>
      <c r="R193" s="22"/>
      <c r="S193" s="25" t="s">
        <v>3024</v>
      </c>
    </row>
    <row r="194" spans="1:19" ht="27" thickBot="1" x14ac:dyDescent="0.3">
      <c r="A194" s="21">
        <v>45172.94090277778</v>
      </c>
      <c r="B194" s="22" t="s">
        <v>4735</v>
      </c>
      <c r="C194" s="22" t="s">
        <v>4736</v>
      </c>
      <c r="D194" s="35">
        <v>6631</v>
      </c>
      <c r="E194" s="22" t="s">
        <v>32</v>
      </c>
      <c r="F194" s="23">
        <v>34051</v>
      </c>
      <c r="G194" s="22" t="s">
        <v>2662</v>
      </c>
      <c r="H194" s="22" t="s">
        <v>2617</v>
      </c>
      <c r="I194" s="22" t="s">
        <v>4164</v>
      </c>
      <c r="J194" s="22" t="s">
        <v>2705</v>
      </c>
      <c r="K194" s="22" t="s">
        <v>4737</v>
      </c>
      <c r="L194" s="24">
        <v>62242464</v>
      </c>
      <c r="M194" s="25" t="s">
        <v>4738</v>
      </c>
      <c r="N194" s="22"/>
      <c r="O194" s="22"/>
      <c r="P194" s="22">
        <v>202012039166</v>
      </c>
      <c r="Q194" s="23">
        <v>45173</v>
      </c>
      <c r="R194" s="22"/>
      <c r="S194" s="25" t="s">
        <v>3024</v>
      </c>
    </row>
    <row r="195" spans="1:19" ht="27" thickBot="1" x14ac:dyDescent="0.3">
      <c r="A195" s="21">
        <v>45172.948368055557</v>
      </c>
      <c r="B195" s="22" t="s">
        <v>4686</v>
      </c>
      <c r="C195" s="22" t="s">
        <v>4739</v>
      </c>
      <c r="D195" s="35">
        <v>6632</v>
      </c>
      <c r="E195" s="22" t="s">
        <v>32</v>
      </c>
      <c r="F195" s="23">
        <v>35670</v>
      </c>
      <c r="G195" s="22" t="s">
        <v>4740</v>
      </c>
      <c r="H195" s="22" t="s">
        <v>2617</v>
      </c>
      <c r="I195" s="22" t="s">
        <v>4164</v>
      </c>
      <c r="J195" s="22" t="s">
        <v>2705</v>
      </c>
      <c r="K195" s="22" t="s">
        <v>4741</v>
      </c>
      <c r="L195" s="24">
        <v>96394854</v>
      </c>
      <c r="M195" s="22" t="s">
        <v>4742</v>
      </c>
      <c r="N195" s="22"/>
      <c r="O195" s="22"/>
      <c r="P195" s="22">
        <v>202274152679</v>
      </c>
      <c r="Q195" s="23">
        <v>45173</v>
      </c>
      <c r="R195" s="22"/>
      <c r="S195" s="25" t="s">
        <v>3024</v>
      </c>
    </row>
    <row r="196" spans="1:19" ht="27" thickBot="1" x14ac:dyDescent="0.3">
      <c r="A196" s="21">
        <v>45173.659571759257</v>
      </c>
      <c r="B196" s="22" t="s">
        <v>4743</v>
      </c>
      <c r="C196" s="22" t="s">
        <v>4744</v>
      </c>
      <c r="D196" s="35">
        <v>7495</v>
      </c>
      <c r="E196" s="22" t="s">
        <v>32</v>
      </c>
      <c r="F196" s="23">
        <v>36314</v>
      </c>
      <c r="G196" s="22" t="s">
        <v>4745</v>
      </c>
      <c r="H196" s="22" t="s">
        <v>2617</v>
      </c>
      <c r="I196" s="22" t="s">
        <v>4042</v>
      </c>
      <c r="J196" s="22" t="s">
        <v>3045</v>
      </c>
      <c r="K196" s="22" t="s">
        <v>2431</v>
      </c>
      <c r="L196" s="24">
        <v>67182392</v>
      </c>
      <c r="M196" s="22" t="s">
        <v>4600</v>
      </c>
      <c r="N196" s="22"/>
      <c r="O196" s="22"/>
      <c r="P196" s="22">
        <v>202214308178</v>
      </c>
      <c r="Q196" s="23">
        <v>45173</v>
      </c>
      <c r="R196" s="22"/>
      <c r="S196" s="25" t="s">
        <v>3024</v>
      </c>
    </row>
    <row r="197" spans="1:19" ht="27" thickBot="1" x14ac:dyDescent="0.3">
      <c r="A197" s="21">
        <v>45173.667395833334</v>
      </c>
      <c r="B197" s="22" t="s">
        <v>4592</v>
      </c>
      <c r="C197" s="22" t="s">
        <v>4593</v>
      </c>
      <c r="D197" s="36">
        <v>7480</v>
      </c>
      <c r="E197" s="22" t="s">
        <v>32</v>
      </c>
      <c r="F197" s="23">
        <v>29460</v>
      </c>
      <c r="G197" s="22" t="s">
        <v>4746</v>
      </c>
      <c r="H197" s="22" t="s">
        <v>2617</v>
      </c>
      <c r="I197" s="22" t="s">
        <v>4042</v>
      </c>
      <c r="J197" s="22" t="s">
        <v>3045</v>
      </c>
      <c r="K197" s="22" t="s">
        <v>4747</v>
      </c>
      <c r="L197" s="24">
        <v>61130589</v>
      </c>
      <c r="M197" s="25" t="s">
        <v>4596</v>
      </c>
      <c r="N197" s="22"/>
      <c r="O197" s="22"/>
      <c r="P197" s="22">
        <v>202214300756</v>
      </c>
      <c r="Q197" s="23">
        <v>45173</v>
      </c>
      <c r="R197" s="22"/>
      <c r="S197" s="25" t="s">
        <v>3024</v>
      </c>
    </row>
    <row r="198" spans="1:19" ht="27" thickBot="1" x14ac:dyDescent="0.3">
      <c r="A198" s="21">
        <v>45173.683946759258</v>
      </c>
      <c r="B198" s="22" t="s">
        <v>4748</v>
      </c>
      <c r="C198" s="22" t="s">
        <v>4749</v>
      </c>
      <c r="D198" s="35">
        <v>7496</v>
      </c>
      <c r="E198" s="22" t="s">
        <v>32</v>
      </c>
      <c r="F198" s="23">
        <v>33537</v>
      </c>
      <c r="G198" s="22" t="s">
        <v>614</v>
      </c>
      <c r="H198" s="22" t="s">
        <v>2617</v>
      </c>
      <c r="I198" s="22" t="s">
        <v>4042</v>
      </c>
      <c r="J198" s="22" t="s">
        <v>3045</v>
      </c>
      <c r="K198" s="22" t="s">
        <v>2431</v>
      </c>
      <c r="L198" s="24">
        <v>97947104</v>
      </c>
      <c r="M198" s="25" t="s">
        <v>4750</v>
      </c>
      <c r="N198" s="22"/>
      <c r="O198" s="22"/>
      <c r="P198" s="24">
        <v>1201700511406</v>
      </c>
      <c r="Q198" s="23">
        <v>45173</v>
      </c>
      <c r="R198" s="22"/>
      <c r="S198" s="25" t="s">
        <v>3024</v>
      </c>
    </row>
    <row r="199" spans="1:19" ht="27" thickBot="1" x14ac:dyDescent="0.3">
      <c r="A199" s="21">
        <v>45173.840636574074</v>
      </c>
      <c r="B199" s="22" t="s">
        <v>4751</v>
      </c>
      <c r="C199" s="22" t="s">
        <v>4752</v>
      </c>
      <c r="D199" s="33">
        <v>6633</v>
      </c>
      <c r="E199" s="22" t="s">
        <v>22</v>
      </c>
      <c r="F199" s="23">
        <v>36927</v>
      </c>
      <c r="G199" s="22" t="s">
        <v>2706</v>
      </c>
      <c r="H199" s="22" t="s">
        <v>2617</v>
      </c>
      <c r="I199" s="22" t="s">
        <v>4164</v>
      </c>
      <c r="J199" s="22" t="s">
        <v>2705</v>
      </c>
      <c r="K199" s="22" t="s">
        <v>4753</v>
      </c>
      <c r="L199" s="24">
        <v>54845954</v>
      </c>
      <c r="M199" s="25" t="s">
        <v>4754</v>
      </c>
      <c r="N199" s="22"/>
      <c r="O199" s="22"/>
      <c r="P199" s="22">
        <v>202372255515</v>
      </c>
      <c r="Q199" s="23">
        <v>45173</v>
      </c>
      <c r="R199" s="22"/>
      <c r="S199" s="25" t="s">
        <v>3024</v>
      </c>
    </row>
    <row r="200" spans="1:19" ht="27" thickBot="1" x14ac:dyDescent="0.3">
      <c r="A200" s="21">
        <v>45174.430034722223</v>
      </c>
      <c r="B200" s="22" t="s">
        <v>4755</v>
      </c>
      <c r="C200" s="22" t="s">
        <v>4756</v>
      </c>
      <c r="D200" s="33">
        <v>6634</v>
      </c>
      <c r="E200" s="22" t="s">
        <v>22</v>
      </c>
      <c r="F200" s="23">
        <v>35790</v>
      </c>
      <c r="G200" s="22" t="s">
        <v>4757</v>
      </c>
      <c r="H200" s="22" t="s">
        <v>2617</v>
      </c>
      <c r="I200" s="22" t="s">
        <v>4047</v>
      </c>
      <c r="J200" s="22" t="s">
        <v>2705</v>
      </c>
      <c r="K200" s="22" t="s">
        <v>4758</v>
      </c>
      <c r="L200" s="24">
        <v>90909101</v>
      </c>
      <c r="M200" s="25" t="s">
        <v>4759</v>
      </c>
      <c r="N200" s="22"/>
      <c r="O200" s="22"/>
      <c r="P200" s="22">
        <v>202336795762</v>
      </c>
      <c r="Q200" s="23">
        <v>45174</v>
      </c>
      <c r="R200" s="22"/>
      <c r="S200" s="25" t="s">
        <v>3024</v>
      </c>
    </row>
    <row r="201" spans="1:19" ht="27" thickBot="1" x14ac:dyDescent="0.3">
      <c r="A201" s="21">
        <v>45174.571666666663</v>
      </c>
      <c r="B201" s="22" t="s">
        <v>2755</v>
      </c>
      <c r="C201" s="22" t="s">
        <v>3414</v>
      </c>
      <c r="D201" s="33">
        <v>3080</v>
      </c>
      <c r="E201" s="22" t="s">
        <v>32</v>
      </c>
      <c r="F201" s="23">
        <v>36463</v>
      </c>
      <c r="G201" s="22" t="s">
        <v>4760</v>
      </c>
      <c r="H201" s="22" t="s">
        <v>2617</v>
      </c>
      <c r="I201" s="22" t="s">
        <v>2817</v>
      </c>
      <c r="J201" s="22" t="s">
        <v>3039</v>
      </c>
      <c r="K201" s="22" t="s">
        <v>4761</v>
      </c>
      <c r="L201" s="24">
        <v>53988912</v>
      </c>
      <c r="M201" s="22" t="s">
        <v>4762</v>
      </c>
      <c r="N201" s="22" t="s">
        <v>2969</v>
      </c>
      <c r="O201" s="24">
        <v>110044883010</v>
      </c>
      <c r="P201" s="22">
        <v>202333616292</v>
      </c>
      <c r="Q201" s="23">
        <v>45170</v>
      </c>
      <c r="R201" s="22"/>
      <c r="S201" s="22" t="s">
        <v>3030</v>
      </c>
    </row>
    <row r="202" spans="1:19" ht="27" thickBot="1" x14ac:dyDescent="0.3">
      <c r="A202" s="21">
        <v>45174.636620370373</v>
      </c>
      <c r="B202" s="22" t="s">
        <v>4763</v>
      </c>
      <c r="C202" s="22" t="s">
        <v>4764</v>
      </c>
      <c r="D202" s="33">
        <v>3081</v>
      </c>
      <c r="E202" s="22" t="s">
        <v>32</v>
      </c>
      <c r="F202" s="23">
        <v>36463</v>
      </c>
      <c r="G202" s="22" t="s">
        <v>462</v>
      </c>
      <c r="H202" s="22" t="s">
        <v>2617</v>
      </c>
      <c r="I202" s="22" t="s">
        <v>2829</v>
      </c>
      <c r="J202" s="22" t="s">
        <v>3039</v>
      </c>
      <c r="K202" s="22" t="s">
        <v>416</v>
      </c>
      <c r="L202" s="24">
        <v>62426207</v>
      </c>
      <c r="M202" s="22" t="s">
        <v>4765</v>
      </c>
      <c r="N202" s="22" t="s">
        <v>679</v>
      </c>
      <c r="O202" s="22" t="s">
        <v>679</v>
      </c>
      <c r="P202" s="22">
        <v>202383071562</v>
      </c>
      <c r="Q202" s="23">
        <v>45162</v>
      </c>
      <c r="R202" s="22"/>
      <c r="S202" s="22" t="s">
        <v>3030</v>
      </c>
    </row>
    <row r="203" spans="1:19" ht="27" thickBot="1" x14ac:dyDescent="0.3">
      <c r="A203" s="21">
        <v>45174.662997685184</v>
      </c>
      <c r="B203" s="22" t="s">
        <v>4766</v>
      </c>
      <c r="C203" s="22" t="s">
        <v>723</v>
      </c>
      <c r="D203" s="33">
        <v>6499</v>
      </c>
      <c r="E203" s="22" t="s">
        <v>32</v>
      </c>
      <c r="F203" s="23">
        <v>34098</v>
      </c>
      <c r="G203" s="22" t="s">
        <v>462</v>
      </c>
      <c r="H203" s="22" t="s">
        <v>2617</v>
      </c>
      <c r="I203" s="22" t="s">
        <v>1367</v>
      </c>
      <c r="J203" s="22" t="s">
        <v>3027</v>
      </c>
      <c r="K203" s="22" t="s">
        <v>4767</v>
      </c>
      <c r="L203" s="24">
        <v>61400603</v>
      </c>
      <c r="M203" s="22" t="s">
        <v>4768</v>
      </c>
      <c r="N203" s="22"/>
      <c r="O203" s="22"/>
      <c r="P203" s="22">
        <v>202112358541</v>
      </c>
      <c r="Q203" s="23">
        <v>45174</v>
      </c>
      <c r="R203" s="22"/>
      <c r="S203" s="22" t="s">
        <v>3030</v>
      </c>
    </row>
    <row r="204" spans="1:19" ht="27" thickBot="1" x14ac:dyDescent="0.3">
      <c r="A204" s="21">
        <v>45175.542210648149</v>
      </c>
      <c r="B204" s="22" t="s">
        <v>4769</v>
      </c>
      <c r="C204" s="22" t="s">
        <v>3397</v>
      </c>
      <c r="D204" s="33">
        <v>6325</v>
      </c>
      <c r="E204" s="22" t="s">
        <v>32</v>
      </c>
      <c r="F204" s="23">
        <v>34661</v>
      </c>
      <c r="G204" s="22" t="s">
        <v>4770</v>
      </c>
      <c r="H204" s="22" t="s">
        <v>2617</v>
      </c>
      <c r="I204" s="22" t="s">
        <v>2885</v>
      </c>
      <c r="J204" s="22" t="s">
        <v>2728</v>
      </c>
      <c r="K204" s="22" t="s">
        <v>4771</v>
      </c>
      <c r="L204" s="24">
        <v>67178843</v>
      </c>
      <c r="M204" s="25" t="s">
        <v>4772</v>
      </c>
      <c r="N204" s="22"/>
      <c r="O204" s="22"/>
      <c r="P204" s="22">
        <v>202330632987</v>
      </c>
      <c r="Q204" s="23">
        <v>45175</v>
      </c>
      <c r="R204" s="22"/>
      <c r="S204" s="25" t="s">
        <v>3024</v>
      </c>
    </row>
    <row r="205" spans="1:19" ht="27" thickBot="1" x14ac:dyDescent="0.3">
      <c r="A205" s="21">
        <v>45175.630601851852</v>
      </c>
      <c r="B205" s="22" t="s">
        <v>4773</v>
      </c>
      <c r="C205" s="22" t="s">
        <v>4774</v>
      </c>
      <c r="D205" s="33">
        <v>3082</v>
      </c>
      <c r="E205" s="22" t="s">
        <v>22</v>
      </c>
      <c r="F205" s="23">
        <v>33966</v>
      </c>
      <c r="G205" s="22" t="s">
        <v>4274</v>
      </c>
      <c r="H205" s="22" t="s">
        <v>2617</v>
      </c>
      <c r="I205" s="22" t="s">
        <v>2829</v>
      </c>
      <c r="J205" s="22" t="s">
        <v>3039</v>
      </c>
      <c r="K205" s="22" t="s">
        <v>4775</v>
      </c>
      <c r="L205" s="24">
        <v>68824583</v>
      </c>
      <c r="M205" s="22" t="s">
        <v>4776</v>
      </c>
      <c r="N205" s="22" t="s">
        <v>679</v>
      </c>
      <c r="O205" s="22" t="s">
        <v>679</v>
      </c>
      <c r="P205" s="22">
        <v>202311066601</v>
      </c>
      <c r="Q205" s="23">
        <v>45170</v>
      </c>
      <c r="R205" s="22"/>
      <c r="S205" s="22" t="s">
        <v>3030</v>
      </c>
    </row>
    <row r="206" spans="1:19" ht="27" thickBot="1" x14ac:dyDescent="0.3">
      <c r="A206" s="21">
        <v>45175.928935185184</v>
      </c>
      <c r="B206" s="22" t="s">
        <v>3445</v>
      </c>
      <c r="C206" s="22" t="s">
        <v>4777</v>
      </c>
      <c r="D206" s="33">
        <v>6326</v>
      </c>
      <c r="E206" s="22" t="s">
        <v>22</v>
      </c>
      <c r="F206" s="23">
        <v>36808</v>
      </c>
      <c r="G206" s="22" t="s">
        <v>2979</v>
      </c>
      <c r="H206" s="22" t="s">
        <v>2617</v>
      </c>
      <c r="I206" s="22" t="s">
        <v>244</v>
      </c>
      <c r="J206" s="22" t="s">
        <v>2728</v>
      </c>
      <c r="K206" s="22" t="s">
        <v>688</v>
      </c>
      <c r="L206" s="24">
        <v>57110901</v>
      </c>
      <c r="M206" s="25" t="s">
        <v>4778</v>
      </c>
      <c r="N206" s="22"/>
      <c r="O206" s="22"/>
      <c r="P206" s="22">
        <v>202338256516</v>
      </c>
      <c r="Q206" s="23">
        <v>45175</v>
      </c>
      <c r="R206" s="22"/>
      <c r="S206" s="25" t="s">
        <v>3024</v>
      </c>
    </row>
    <row r="207" spans="1:19" ht="27" thickBot="1" x14ac:dyDescent="0.3">
      <c r="A207" s="21">
        <v>45176.36650462963</v>
      </c>
      <c r="B207" s="22" t="s">
        <v>4779</v>
      </c>
      <c r="C207" s="22" t="s">
        <v>4780</v>
      </c>
      <c r="D207" s="33">
        <v>7603</v>
      </c>
      <c r="E207" s="22" t="s">
        <v>22</v>
      </c>
      <c r="F207" s="23">
        <v>37427</v>
      </c>
      <c r="G207" s="22" t="s">
        <v>688</v>
      </c>
      <c r="H207" s="22" t="s">
        <v>2617</v>
      </c>
      <c r="I207" s="22" t="s">
        <v>3526</v>
      </c>
      <c r="J207" s="22" t="s">
        <v>3117</v>
      </c>
      <c r="K207" s="22" t="s">
        <v>688</v>
      </c>
      <c r="L207" s="24">
        <v>53682377</v>
      </c>
      <c r="M207" s="25" t="s">
        <v>4781</v>
      </c>
      <c r="N207" s="22"/>
      <c r="O207" s="22"/>
      <c r="P207" s="22">
        <v>202350168334</v>
      </c>
      <c r="Q207" s="23">
        <v>45170</v>
      </c>
      <c r="R207" s="22"/>
      <c r="S207" s="25" t="s">
        <v>3024</v>
      </c>
    </row>
    <row r="208" spans="1:19" ht="27" thickBot="1" x14ac:dyDescent="0.3">
      <c r="A208" s="21">
        <v>45176.798634259256</v>
      </c>
      <c r="B208" s="22" t="s">
        <v>1397</v>
      </c>
      <c r="C208" s="22" t="s">
        <v>4782</v>
      </c>
      <c r="D208" s="33">
        <v>6327</v>
      </c>
      <c r="E208" s="22" t="s">
        <v>32</v>
      </c>
      <c r="F208" s="23">
        <v>34044</v>
      </c>
      <c r="G208" s="22" t="s">
        <v>462</v>
      </c>
      <c r="H208" s="22" t="s">
        <v>2617</v>
      </c>
      <c r="I208" s="22" t="s">
        <v>244</v>
      </c>
      <c r="J208" s="22" t="s">
        <v>2728</v>
      </c>
      <c r="K208" s="22" t="s">
        <v>462</v>
      </c>
      <c r="L208" s="24">
        <v>96615740</v>
      </c>
      <c r="M208" s="25" t="s">
        <v>4783</v>
      </c>
      <c r="N208" s="22"/>
      <c r="O208" s="22"/>
      <c r="P208" s="22">
        <v>202375212554</v>
      </c>
      <c r="Q208" s="23">
        <v>45176</v>
      </c>
      <c r="R208" s="22"/>
      <c r="S208" s="25" t="s">
        <v>3024</v>
      </c>
    </row>
    <row r="209" spans="1:19" ht="27" thickBot="1" x14ac:dyDescent="0.3">
      <c r="A209" s="21">
        <v>45176.803043981483</v>
      </c>
      <c r="B209" s="22" t="s">
        <v>4784</v>
      </c>
      <c r="C209" s="22" t="s">
        <v>4785</v>
      </c>
      <c r="D209" s="33">
        <v>6328</v>
      </c>
      <c r="E209" s="22" t="s">
        <v>22</v>
      </c>
      <c r="F209" s="23">
        <v>34473</v>
      </c>
      <c r="G209" s="22" t="s">
        <v>462</v>
      </c>
      <c r="H209" s="22" t="s">
        <v>2617</v>
      </c>
      <c r="I209" s="22" t="s">
        <v>244</v>
      </c>
      <c r="J209" s="22" t="s">
        <v>2728</v>
      </c>
      <c r="K209" s="22" t="s">
        <v>462</v>
      </c>
      <c r="L209" s="24">
        <v>97858497</v>
      </c>
      <c r="M209" s="22" t="s">
        <v>4786</v>
      </c>
      <c r="N209" s="22"/>
      <c r="O209" s="22"/>
      <c r="P209" s="22">
        <v>202214613392</v>
      </c>
      <c r="Q209" s="23">
        <v>45176</v>
      </c>
      <c r="R209" s="22"/>
      <c r="S209" s="25" t="s">
        <v>3024</v>
      </c>
    </row>
    <row r="210" spans="1:19" ht="15.75" thickBot="1" x14ac:dyDescent="0.3">
      <c r="A210" s="21">
        <v>45177.500543981485</v>
      </c>
      <c r="B210" s="22" t="s">
        <v>4787</v>
      </c>
      <c r="C210" s="22" t="s">
        <v>4788</v>
      </c>
      <c r="D210" s="33">
        <v>6635</v>
      </c>
      <c r="E210" s="22" t="s">
        <v>22</v>
      </c>
      <c r="F210" s="23">
        <v>34404</v>
      </c>
      <c r="G210" s="22" t="s">
        <v>2725</v>
      </c>
      <c r="H210" s="22" t="s">
        <v>2617</v>
      </c>
      <c r="I210" s="22" t="s">
        <v>4164</v>
      </c>
      <c r="J210" s="22" t="s">
        <v>2705</v>
      </c>
      <c r="K210" s="22" t="s">
        <v>4789</v>
      </c>
      <c r="L210" s="24">
        <v>67543792</v>
      </c>
      <c r="M210" s="25" t="s">
        <v>4790</v>
      </c>
      <c r="N210" s="22"/>
      <c r="O210" s="22"/>
      <c r="P210" s="22">
        <v>202315990095</v>
      </c>
      <c r="Q210" s="23">
        <v>45173</v>
      </c>
      <c r="R210" s="22"/>
      <c r="S210" s="25" t="s">
        <v>3024</v>
      </c>
    </row>
    <row r="211" spans="1:19" ht="27" thickBot="1" x14ac:dyDescent="0.3">
      <c r="A211" s="21">
        <v>45177.507071759261</v>
      </c>
      <c r="B211" s="22" t="s">
        <v>4791</v>
      </c>
      <c r="C211" s="22" t="s">
        <v>4792</v>
      </c>
      <c r="D211" s="33">
        <v>6636</v>
      </c>
      <c r="E211" s="22" t="s">
        <v>32</v>
      </c>
      <c r="F211" s="23">
        <v>35707</v>
      </c>
      <c r="G211" s="22" t="s">
        <v>4793</v>
      </c>
      <c r="H211" s="22" t="s">
        <v>2617</v>
      </c>
      <c r="I211" s="22" t="s">
        <v>4164</v>
      </c>
      <c r="J211" s="22" t="s">
        <v>2705</v>
      </c>
      <c r="K211" s="22" t="s">
        <v>4794</v>
      </c>
      <c r="L211" s="24">
        <v>56992127</v>
      </c>
      <c r="M211" s="25" t="s">
        <v>4795</v>
      </c>
      <c r="N211" s="22"/>
      <c r="O211" s="22"/>
      <c r="P211" s="22">
        <v>202331494775</v>
      </c>
      <c r="Q211" s="23">
        <v>45173</v>
      </c>
      <c r="R211" s="22"/>
      <c r="S211" s="25" t="s">
        <v>3024</v>
      </c>
    </row>
    <row r="212" spans="1:19" ht="27" thickBot="1" x14ac:dyDescent="0.3">
      <c r="A212" s="21">
        <v>45177.778252314813</v>
      </c>
      <c r="B212" s="22" t="s">
        <v>2625</v>
      </c>
      <c r="C212" s="22" t="s">
        <v>4796</v>
      </c>
      <c r="D212" s="33">
        <v>6637</v>
      </c>
      <c r="E212" s="22" t="s">
        <v>22</v>
      </c>
      <c r="F212" s="23">
        <v>29481</v>
      </c>
      <c r="G212" s="22" t="s">
        <v>2431</v>
      </c>
      <c r="H212" s="22" t="s">
        <v>2617</v>
      </c>
      <c r="I212" s="22" t="s">
        <v>4047</v>
      </c>
      <c r="J212" s="22" t="s">
        <v>2705</v>
      </c>
      <c r="K212" s="22" t="s">
        <v>3905</v>
      </c>
      <c r="L212" s="24">
        <v>96710946</v>
      </c>
      <c r="M212" s="22" t="s">
        <v>4797</v>
      </c>
      <c r="N212" s="22"/>
      <c r="O212" s="22"/>
      <c r="P212" s="22">
        <v>202262322920</v>
      </c>
      <c r="Q212" s="23">
        <v>45177</v>
      </c>
      <c r="R212" s="22"/>
      <c r="S212" s="25" t="s">
        <v>3024</v>
      </c>
    </row>
    <row r="213" spans="1:19" ht="27" thickBot="1" x14ac:dyDescent="0.3">
      <c r="A213" s="21">
        <v>45177.781273148146</v>
      </c>
      <c r="B213" s="22" t="s">
        <v>4798</v>
      </c>
      <c r="C213" s="22" t="s">
        <v>4799</v>
      </c>
      <c r="D213" s="33">
        <v>6638</v>
      </c>
      <c r="E213" s="22" t="s">
        <v>32</v>
      </c>
      <c r="F213" s="23">
        <v>33203</v>
      </c>
      <c r="G213" s="22" t="s">
        <v>864</v>
      </c>
      <c r="H213" s="22" t="s">
        <v>2617</v>
      </c>
      <c r="I213" s="22" t="s">
        <v>4047</v>
      </c>
      <c r="J213" s="22" t="s">
        <v>2705</v>
      </c>
      <c r="K213" s="22" t="s">
        <v>3905</v>
      </c>
      <c r="L213" s="24">
        <v>66990766</v>
      </c>
      <c r="M213" s="25" t="s">
        <v>4800</v>
      </c>
      <c r="N213" s="22"/>
      <c r="O213" s="22"/>
      <c r="P213" s="24">
        <v>1201643664404</v>
      </c>
      <c r="Q213" s="23">
        <v>45177</v>
      </c>
      <c r="R213" s="22"/>
      <c r="S213" s="25" t="s">
        <v>3024</v>
      </c>
    </row>
    <row r="214" spans="1:19" ht="27" thickBot="1" x14ac:dyDescent="0.3">
      <c r="A214" s="21">
        <v>45179.477766203701</v>
      </c>
      <c r="B214" s="22" t="s">
        <v>4801</v>
      </c>
      <c r="C214" s="22" t="s">
        <v>4802</v>
      </c>
      <c r="D214" s="33">
        <v>6639</v>
      </c>
      <c r="E214" s="22" t="s">
        <v>22</v>
      </c>
      <c r="F214" s="23">
        <v>30121</v>
      </c>
      <c r="G214" s="22" t="s">
        <v>462</v>
      </c>
      <c r="H214" s="22" t="s">
        <v>2617</v>
      </c>
      <c r="I214" s="22" t="s">
        <v>4164</v>
      </c>
      <c r="J214" s="22" t="s">
        <v>2705</v>
      </c>
      <c r="K214" s="22" t="s">
        <v>4737</v>
      </c>
      <c r="L214" s="24">
        <v>97052185</v>
      </c>
      <c r="M214" s="25" t="s">
        <v>4803</v>
      </c>
      <c r="N214" s="22"/>
      <c r="O214" s="22"/>
      <c r="P214" s="22">
        <v>202113210701</v>
      </c>
      <c r="Q214" s="23">
        <v>45180</v>
      </c>
      <c r="R214" s="22"/>
      <c r="S214" s="25" t="s">
        <v>3024</v>
      </c>
    </row>
    <row r="215" spans="1:19" ht="27" thickBot="1" x14ac:dyDescent="0.3">
      <c r="A215" s="18">
        <v>45180.488645833335</v>
      </c>
      <c r="B215" s="15" t="s">
        <v>1898</v>
      </c>
      <c r="C215" s="15" t="s">
        <v>3121</v>
      </c>
      <c r="D215" s="38">
        <v>7498</v>
      </c>
      <c r="E215" s="15" t="s">
        <v>22</v>
      </c>
      <c r="F215" s="19">
        <v>35328</v>
      </c>
      <c r="G215" s="15" t="s">
        <v>462</v>
      </c>
      <c r="H215" s="15" t="s">
        <v>2617</v>
      </c>
      <c r="I215" s="15" t="s">
        <v>3527</v>
      </c>
      <c r="J215" s="15" t="s">
        <v>3111</v>
      </c>
      <c r="K215" s="15" t="s">
        <v>454</v>
      </c>
      <c r="L215" s="20">
        <v>62214176</v>
      </c>
      <c r="M215" s="17" t="s">
        <v>4805</v>
      </c>
      <c r="N215" s="15"/>
      <c r="O215" s="15"/>
      <c r="P215" s="15">
        <v>201910724138</v>
      </c>
      <c r="Q215" s="19">
        <v>45139</v>
      </c>
      <c r="R215" s="15"/>
      <c r="S215" s="15" t="s">
        <v>3030</v>
      </c>
    </row>
    <row r="216" spans="1:19" ht="27" thickBot="1" x14ac:dyDescent="0.3">
      <c r="A216" s="18">
        <v>45180.491550925923</v>
      </c>
      <c r="B216" s="15" t="s">
        <v>4806</v>
      </c>
      <c r="C216" s="15" t="s">
        <v>4342</v>
      </c>
      <c r="D216" s="38">
        <v>7499</v>
      </c>
      <c r="E216" s="15" t="s">
        <v>22</v>
      </c>
      <c r="F216" s="19">
        <v>36291</v>
      </c>
      <c r="G216" s="15" t="s">
        <v>462</v>
      </c>
      <c r="H216" s="15" t="s">
        <v>2617</v>
      </c>
      <c r="I216" s="15" t="s">
        <v>3527</v>
      </c>
      <c r="J216" s="15" t="s">
        <v>3111</v>
      </c>
      <c r="K216" s="15" t="s">
        <v>2460</v>
      </c>
      <c r="L216" s="20">
        <v>61820177</v>
      </c>
      <c r="M216" s="17" t="s">
        <v>4807</v>
      </c>
      <c r="N216" s="15"/>
      <c r="O216" s="15"/>
      <c r="P216" s="15">
        <v>202362438550</v>
      </c>
      <c r="Q216" s="19">
        <v>45170</v>
      </c>
      <c r="R216" s="15"/>
      <c r="S216" s="15" t="s">
        <v>3030</v>
      </c>
    </row>
    <row r="217" spans="1:19" ht="27" thickBot="1" x14ac:dyDescent="0.3">
      <c r="A217" s="18">
        <v>45180.902916666666</v>
      </c>
      <c r="B217" s="15" t="s">
        <v>3652</v>
      </c>
      <c r="C217" s="15" t="s">
        <v>4808</v>
      </c>
      <c r="D217" s="38">
        <v>7497</v>
      </c>
      <c r="E217" s="15" t="s">
        <v>32</v>
      </c>
      <c r="F217" s="19">
        <v>36012</v>
      </c>
      <c r="G217" s="15" t="s">
        <v>4506</v>
      </c>
      <c r="H217" s="15" t="s">
        <v>2617</v>
      </c>
      <c r="I217" s="15" t="s">
        <v>4042</v>
      </c>
      <c r="J217" s="15" t="s">
        <v>3045</v>
      </c>
      <c r="K217" s="15" t="s">
        <v>4809</v>
      </c>
      <c r="L217" s="20">
        <v>62558126</v>
      </c>
      <c r="M217" s="17" t="s">
        <v>4810</v>
      </c>
      <c r="N217" s="15"/>
      <c r="O217" s="15"/>
      <c r="P217" s="15">
        <v>202368515377</v>
      </c>
      <c r="Q217" s="19">
        <v>45180</v>
      </c>
      <c r="R217" s="15"/>
      <c r="S217" s="17" t="s">
        <v>3024</v>
      </c>
    </row>
    <row r="218" spans="1:19" ht="27" thickBot="1" x14ac:dyDescent="0.3">
      <c r="A218" s="18">
        <v>45181.557280092595</v>
      </c>
      <c r="B218" s="15" t="s">
        <v>4811</v>
      </c>
      <c r="C218" s="15" t="s">
        <v>4812</v>
      </c>
      <c r="D218" s="38">
        <v>6640</v>
      </c>
      <c r="E218" s="15" t="s">
        <v>32</v>
      </c>
      <c r="F218" s="19">
        <v>32474</v>
      </c>
      <c r="G218" s="15" t="s">
        <v>4813</v>
      </c>
      <c r="H218" s="15" t="s">
        <v>2617</v>
      </c>
      <c r="I218" s="15" t="s">
        <v>4164</v>
      </c>
      <c r="J218" s="15" t="s">
        <v>2705</v>
      </c>
      <c r="K218" s="15" t="s">
        <v>4814</v>
      </c>
      <c r="L218" s="20">
        <v>61162016</v>
      </c>
      <c r="M218" s="17" t="s">
        <v>4815</v>
      </c>
      <c r="N218" s="15"/>
      <c r="O218" s="15"/>
      <c r="P218" s="15">
        <v>202213845463</v>
      </c>
      <c r="Q218" s="19">
        <v>45180</v>
      </c>
      <c r="R218" s="15"/>
      <c r="S218" s="17" t="s">
        <v>3024</v>
      </c>
    </row>
    <row r="219" spans="1:19" ht="27" thickBot="1" x14ac:dyDescent="0.3">
      <c r="A219" s="18">
        <v>45182.307627314818</v>
      </c>
      <c r="B219" s="15" t="s">
        <v>4816</v>
      </c>
      <c r="C219" s="15" t="s">
        <v>4817</v>
      </c>
      <c r="D219" s="38">
        <v>8169</v>
      </c>
      <c r="E219" s="15" t="s">
        <v>22</v>
      </c>
      <c r="F219" s="19">
        <v>37797</v>
      </c>
      <c r="G219" s="15" t="s">
        <v>2430</v>
      </c>
      <c r="H219" s="15" t="s">
        <v>2617</v>
      </c>
      <c r="I219" s="15" t="s">
        <v>3084</v>
      </c>
      <c r="J219" s="15" t="s">
        <v>2698</v>
      </c>
      <c r="K219" s="15" t="s">
        <v>4818</v>
      </c>
      <c r="L219" s="20">
        <v>56928341</v>
      </c>
      <c r="M219" s="17" t="s">
        <v>4819</v>
      </c>
      <c r="N219" s="15"/>
      <c r="O219" s="15"/>
      <c r="P219" s="15">
        <v>202341820738</v>
      </c>
      <c r="Q219" s="19">
        <v>45170</v>
      </c>
      <c r="R219" s="15"/>
      <c r="S219" s="17" t="s">
        <v>3024</v>
      </c>
    </row>
    <row r="220" spans="1:19" ht="27" thickBot="1" x14ac:dyDescent="0.3">
      <c r="A220" s="18">
        <v>45182.416770833333</v>
      </c>
      <c r="B220" s="15" t="s">
        <v>4820</v>
      </c>
      <c r="C220" s="15" t="s">
        <v>2544</v>
      </c>
      <c r="D220" s="38">
        <v>6500</v>
      </c>
      <c r="E220" s="15" t="s">
        <v>32</v>
      </c>
      <c r="F220" s="19">
        <v>33976</v>
      </c>
      <c r="G220" s="15" t="s">
        <v>4435</v>
      </c>
      <c r="H220" s="15" t="s">
        <v>2617</v>
      </c>
      <c r="I220" s="15" t="s">
        <v>1367</v>
      </c>
      <c r="J220" s="15" t="s">
        <v>3027</v>
      </c>
      <c r="K220" s="15" t="s">
        <v>4821</v>
      </c>
      <c r="L220" s="20">
        <v>51915700</v>
      </c>
      <c r="M220" s="17" t="s">
        <v>4822</v>
      </c>
      <c r="N220" s="15"/>
      <c r="O220" s="15"/>
      <c r="P220" s="15">
        <v>202366837807</v>
      </c>
      <c r="Q220" s="19">
        <v>45156</v>
      </c>
      <c r="R220" s="15"/>
      <c r="S220" s="15" t="s">
        <v>3030</v>
      </c>
    </row>
    <row r="221" spans="1:19" ht="27" thickBot="1" x14ac:dyDescent="0.3">
      <c r="A221" s="18">
        <v>45182.681747685187</v>
      </c>
      <c r="B221" s="15" t="s">
        <v>4823</v>
      </c>
      <c r="C221" s="15" t="s">
        <v>4824</v>
      </c>
      <c r="D221" s="38">
        <v>3083</v>
      </c>
      <c r="E221" s="15" t="s">
        <v>32</v>
      </c>
      <c r="F221" s="19">
        <v>34877</v>
      </c>
      <c r="G221" s="15" t="s">
        <v>462</v>
      </c>
      <c r="H221" s="15" t="s">
        <v>2617</v>
      </c>
      <c r="I221" s="15" t="s">
        <v>2802</v>
      </c>
      <c r="J221" s="15" t="s">
        <v>3039</v>
      </c>
      <c r="K221" s="15" t="s">
        <v>4825</v>
      </c>
      <c r="L221" s="20">
        <v>96573293</v>
      </c>
      <c r="M221" s="15" t="s">
        <v>4826</v>
      </c>
      <c r="N221" s="15" t="s">
        <v>64</v>
      </c>
      <c r="O221" s="20">
        <v>514850195477</v>
      </c>
      <c r="P221" s="15">
        <v>202279202180</v>
      </c>
      <c r="Q221" s="19">
        <v>45180</v>
      </c>
      <c r="R221" s="15"/>
      <c r="S221" s="15" t="s">
        <v>3030</v>
      </c>
    </row>
    <row r="222" spans="1:19" ht="27" thickBot="1" x14ac:dyDescent="0.3">
      <c r="A222" s="18">
        <v>45182.69017361111</v>
      </c>
      <c r="B222" s="15" t="s">
        <v>4827</v>
      </c>
      <c r="C222" s="15" t="s">
        <v>4828</v>
      </c>
      <c r="D222" s="38">
        <v>3084</v>
      </c>
      <c r="E222" s="15" t="s">
        <v>22</v>
      </c>
      <c r="F222" s="19">
        <v>35100</v>
      </c>
      <c r="G222" s="15" t="s">
        <v>462</v>
      </c>
      <c r="H222" s="15" t="s">
        <v>2617</v>
      </c>
      <c r="I222" s="15" t="s">
        <v>2802</v>
      </c>
      <c r="J222" s="15" t="s">
        <v>3039</v>
      </c>
      <c r="K222" s="15" t="s">
        <v>4829</v>
      </c>
      <c r="L222" s="20">
        <v>96779515</v>
      </c>
      <c r="M222" s="15" t="s">
        <v>4830</v>
      </c>
      <c r="N222" s="15" t="s">
        <v>2969</v>
      </c>
      <c r="O222" s="20">
        <v>110604133010</v>
      </c>
      <c r="P222" s="15">
        <v>202325494583</v>
      </c>
      <c r="Q222" s="19">
        <v>45180</v>
      </c>
      <c r="R222" s="15"/>
      <c r="S222" s="15" t="s">
        <v>3030</v>
      </c>
    </row>
    <row r="223" spans="1:19" ht="27" thickBot="1" x14ac:dyDescent="0.3">
      <c r="A223" s="18">
        <v>45182.697060185186</v>
      </c>
      <c r="B223" s="15" t="s">
        <v>4831</v>
      </c>
      <c r="C223" s="15" t="s">
        <v>4832</v>
      </c>
      <c r="D223" s="38">
        <v>3085</v>
      </c>
      <c r="E223" s="15" t="s">
        <v>22</v>
      </c>
      <c r="F223" s="19">
        <v>34994</v>
      </c>
      <c r="G223" s="15" t="s">
        <v>4833</v>
      </c>
      <c r="H223" s="15" t="s">
        <v>2617</v>
      </c>
      <c r="I223" s="15" t="s">
        <v>2802</v>
      </c>
      <c r="J223" s="15" t="s">
        <v>3039</v>
      </c>
      <c r="K223" s="15" t="s">
        <v>4834</v>
      </c>
      <c r="L223" s="20">
        <v>69364529</v>
      </c>
      <c r="M223" s="15" t="s">
        <v>4835</v>
      </c>
      <c r="N223" s="15"/>
      <c r="O223" s="15"/>
      <c r="P223" s="15">
        <v>202227314558</v>
      </c>
      <c r="Q223" s="19">
        <v>45180</v>
      </c>
      <c r="R223" s="15"/>
      <c r="S223" s="15" t="s">
        <v>3030</v>
      </c>
    </row>
    <row r="224" spans="1:19" ht="27" thickBot="1" x14ac:dyDescent="0.3">
      <c r="A224" s="18">
        <v>45183.341296296298</v>
      </c>
      <c r="B224" s="15" t="s">
        <v>4836</v>
      </c>
      <c r="C224" s="15" t="s">
        <v>4837</v>
      </c>
      <c r="D224" s="39">
        <v>8170</v>
      </c>
      <c r="E224" s="15" t="s">
        <v>32</v>
      </c>
      <c r="F224" s="19">
        <v>38499</v>
      </c>
      <c r="G224" s="15" t="s">
        <v>688</v>
      </c>
      <c r="H224" s="15" t="s">
        <v>2617</v>
      </c>
      <c r="I224" s="15" t="s">
        <v>2767</v>
      </c>
      <c r="J224" s="15" t="s">
        <v>2698</v>
      </c>
      <c r="K224" s="15" t="s">
        <v>156</v>
      </c>
      <c r="L224" s="20">
        <v>42926062</v>
      </c>
      <c r="M224" s="17" t="s">
        <v>4838</v>
      </c>
      <c r="N224" s="15"/>
      <c r="O224" s="15"/>
      <c r="P224" s="15">
        <v>202011848686</v>
      </c>
      <c r="Q224" s="19">
        <v>45180</v>
      </c>
      <c r="R224" s="15"/>
      <c r="S224" s="17" t="s">
        <v>3024</v>
      </c>
    </row>
    <row r="225" spans="1:19" ht="27" thickBot="1" x14ac:dyDescent="0.3">
      <c r="A225" s="18">
        <v>45183.41615740741</v>
      </c>
      <c r="B225" s="15" t="s">
        <v>4839</v>
      </c>
      <c r="C225" s="15" t="s">
        <v>4840</v>
      </c>
      <c r="D225" s="39">
        <v>6501</v>
      </c>
      <c r="E225" s="15" t="s">
        <v>22</v>
      </c>
      <c r="F225" s="19">
        <v>34787</v>
      </c>
      <c r="G225" s="15" t="s">
        <v>3004</v>
      </c>
      <c r="H225" s="15" t="s">
        <v>2617</v>
      </c>
      <c r="I225" s="15" t="s">
        <v>1367</v>
      </c>
      <c r="J225" s="15" t="s">
        <v>3027</v>
      </c>
      <c r="K225" s="15" t="s">
        <v>4841</v>
      </c>
      <c r="L225" s="20">
        <v>66364824</v>
      </c>
      <c r="M225" s="15" t="s">
        <v>4842</v>
      </c>
      <c r="N225" s="15"/>
      <c r="O225" s="15"/>
      <c r="P225" s="15">
        <v>202351256286</v>
      </c>
      <c r="Q225" s="19">
        <v>45183</v>
      </c>
      <c r="R225" s="15"/>
      <c r="S225" s="15" t="s">
        <v>3030</v>
      </c>
    </row>
    <row r="226" spans="1:19" ht="27" thickBot="1" x14ac:dyDescent="0.3">
      <c r="A226" s="18">
        <v>45183.924212962964</v>
      </c>
      <c r="B226" s="15" t="s">
        <v>4843</v>
      </c>
      <c r="C226" s="15" t="s">
        <v>4844</v>
      </c>
      <c r="D226" s="39">
        <v>6641</v>
      </c>
      <c r="E226" s="15" t="s">
        <v>32</v>
      </c>
      <c r="F226" s="19">
        <v>31778</v>
      </c>
      <c r="G226" s="15" t="s">
        <v>2725</v>
      </c>
      <c r="H226" s="15" t="s">
        <v>2617</v>
      </c>
      <c r="I226" s="15" t="s">
        <v>4047</v>
      </c>
      <c r="J226" s="15" t="s">
        <v>2705</v>
      </c>
      <c r="K226" s="15" t="s">
        <v>4845</v>
      </c>
      <c r="L226" s="20">
        <v>97012072</v>
      </c>
      <c r="M226" s="15" t="s">
        <v>4846</v>
      </c>
      <c r="N226" s="15"/>
      <c r="O226" s="15"/>
      <c r="P226" s="15">
        <v>202350144947</v>
      </c>
      <c r="Q226" s="19">
        <v>45183</v>
      </c>
      <c r="R226" s="15"/>
      <c r="S226" s="17" t="s">
        <v>3024</v>
      </c>
    </row>
    <row r="227" spans="1:19" ht="27" thickBot="1" x14ac:dyDescent="0.3">
      <c r="A227" s="18">
        <v>45184.399259259262</v>
      </c>
      <c r="B227" s="15" t="s">
        <v>526</v>
      </c>
      <c r="C227" s="15" t="s">
        <v>4847</v>
      </c>
      <c r="D227" s="39">
        <v>7604</v>
      </c>
      <c r="E227" s="15" t="s">
        <v>32</v>
      </c>
      <c r="F227" s="19">
        <v>28248</v>
      </c>
      <c r="G227" s="15" t="s">
        <v>3240</v>
      </c>
      <c r="H227" s="15" t="s">
        <v>2617</v>
      </c>
      <c r="I227" s="15" t="s">
        <v>3526</v>
      </c>
      <c r="J227" s="15" t="s">
        <v>3117</v>
      </c>
      <c r="K227" s="15" t="s">
        <v>688</v>
      </c>
      <c r="L227" s="20">
        <v>66469160</v>
      </c>
      <c r="M227" s="17" t="s">
        <v>4848</v>
      </c>
      <c r="N227" s="15"/>
      <c r="O227" s="15"/>
      <c r="P227" s="20">
        <v>1201101045108</v>
      </c>
      <c r="Q227" s="19">
        <v>45170</v>
      </c>
      <c r="R227" s="15"/>
      <c r="S227" s="17" t="s">
        <v>3024</v>
      </c>
    </row>
    <row r="228" spans="1:19" ht="27" thickBot="1" x14ac:dyDescent="0.3">
      <c r="A228" s="18">
        <v>45184.742650462962</v>
      </c>
      <c r="B228" s="15" t="s">
        <v>4849</v>
      </c>
      <c r="C228" s="15" t="s">
        <v>4850</v>
      </c>
      <c r="D228" s="39">
        <v>6642</v>
      </c>
      <c r="E228" s="15" t="s">
        <v>32</v>
      </c>
      <c r="F228" s="19">
        <v>36534</v>
      </c>
      <c r="G228" s="15" t="s">
        <v>2953</v>
      </c>
      <c r="H228" s="15" t="s">
        <v>2617</v>
      </c>
      <c r="I228" s="15" t="s">
        <v>4047</v>
      </c>
      <c r="J228" s="15" t="s">
        <v>2705</v>
      </c>
      <c r="K228" s="15" t="s">
        <v>2434</v>
      </c>
      <c r="L228" s="20">
        <v>69552095</v>
      </c>
      <c r="M228" s="17" t="s">
        <v>4851</v>
      </c>
      <c r="N228" s="15"/>
      <c r="O228" s="15"/>
      <c r="P228" s="15">
        <v>202223581242</v>
      </c>
      <c r="Q228" s="19">
        <v>45184</v>
      </c>
      <c r="R228" s="15"/>
      <c r="S228" s="17" t="s">
        <v>3024</v>
      </c>
    </row>
    <row r="229" spans="1:19" ht="27" thickBot="1" x14ac:dyDescent="0.3">
      <c r="A229" s="18">
        <v>45186.003182870372</v>
      </c>
      <c r="B229" s="15" t="s">
        <v>1166</v>
      </c>
      <c r="C229" s="15" t="s">
        <v>4852</v>
      </c>
      <c r="D229" s="40">
        <v>5884</v>
      </c>
      <c r="E229" s="15" t="s">
        <v>32</v>
      </c>
      <c r="F229" s="19">
        <v>35053</v>
      </c>
      <c r="G229" s="15" t="s">
        <v>3132</v>
      </c>
      <c r="H229" s="15" t="s">
        <v>2617</v>
      </c>
      <c r="I229" s="15" t="s">
        <v>1639</v>
      </c>
      <c r="J229" s="15" t="s">
        <v>3027</v>
      </c>
      <c r="K229" s="15" t="s">
        <v>4853</v>
      </c>
      <c r="L229" s="15" t="s">
        <v>4854</v>
      </c>
      <c r="M229" s="15" t="s">
        <v>1169</v>
      </c>
      <c r="N229" s="15" t="s">
        <v>2533</v>
      </c>
      <c r="O229" s="15" t="s">
        <v>2532</v>
      </c>
      <c r="P229" s="15">
        <v>202112544105</v>
      </c>
      <c r="Q229" s="19">
        <v>45173</v>
      </c>
      <c r="R229" s="15"/>
      <c r="S229" s="15" t="s">
        <v>3030</v>
      </c>
    </row>
    <row r="230" spans="1:19" ht="27" thickBot="1" x14ac:dyDescent="0.3">
      <c r="A230" s="18">
        <v>45186.420659722222</v>
      </c>
      <c r="B230" s="15" t="s">
        <v>4855</v>
      </c>
      <c r="C230" s="15" t="s">
        <v>4856</v>
      </c>
      <c r="D230" s="39">
        <v>6643</v>
      </c>
      <c r="E230" s="15" t="s">
        <v>32</v>
      </c>
      <c r="F230" s="19">
        <v>35468</v>
      </c>
      <c r="G230" s="15" t="s">
        <v>2706</v>
      </c>
      <c r="H230" s="15" t="s">
        <v>2617</v>
      </c>
      <c r="I230" s="15" t="s">
        <v>2834</v>
      </c>
      <c r="J230" s="15" t="s">
        <v>2705</v>
      </c>
      <c r="K230" s="15" t="s">
        <v>4857</v>
      </c>
      <c r="L230" s="20">
        <v>69980301</v>
      </c>
      <c r="M230" s="15" t="s">
        <v>4858</v>
      </c>
      <c r="N230" s="20">
        <v>69980301</v>
      </c>
      <c r="O230" s="15"/>
      <c r="P230" s="15">
        <v>202011334057</v>
      </c>
      <c r="Q230" s="19">
        <v>45187</v>
      </c>
      <c r="R230" s="15"/>
      <c r="S230" s="17" t="s">
        <v>3024</v>
      </c>
    </row>
    <row r="231" spans="1:19" ht="27" thickBot="1" x14ac:dyDescent="0.3">
      <c r="A231" s="18">
        <v>45186.427777777775</v>
      </c>
      <c r="B231" s="15" t="s">
        <v>4859</v>
      </c>
      <c r="C231" s="15" t="s">
        <v>4860</v>
      </c>
      <c r="D231" s="39">
        <v>6644</v>
      </c>
      <c r="E231" s="15" t="s">
        <v>22</v>
      </c>
      <c r="F231" s="19">
        <v>37001</v>
      </c>
      <c r="G231" s="15" t="s">
        <v>2706</v>
      </c>
      <c r="H231" s="15" t="s">
        <v>2617</v>
      </c>
      <c r="I231" s="15" t="s">
        <v>2834</v>
      </c>
      <c r="J231" s="15" t="s">
        <v>2705</v>
      </c>
      <c r="K231" s="15" t="s">
        <v>4857</v>
      </c>
      <c r="L231" s="20">
        <v>61866800</v>
      </c>
      <c r="M231" s="15" t="s">
        <v>4861</v>
      </c>
      <c r="N231" s="20">
        <v>61866800</v>
      </c>
      <c r="O231" s="15"/>
      <c r="P231" s="15">
        <v>202286555364</v>
      </c>
      <c r="Q231" s="19">
        <v>45187</v>
      </c>
      <c r="R231" s="15"/>
      <c r="S231" s="17" t="s">
        <v>3024</v>
      </c>
    </row>
    <row r="232" spans="1:19" ht="27" thickBot="1" x14ac:dyDescent="0.3">
      <c r="A232" s="18">
        <v>45188.54587962963</v>
      </c>
      <c r="B232" s="15" t="s">
        <v>4862</v>
      </c>
      <c r="C232" s="15" t="s">
        <v>4863</v>
      </c>
      <c r="D232" s="38">
        <v>6329</v>
      </c>
      <c r="E232" s="15" t="s">
        <v>32</v>
      </c>
      <c r="F232" s="19">
        <v>35829</v>
      </c>
      <c r="G232" s="15" t="s">
        <v>462</v>
      </c>
      <c r="H232" s="15" t="s">
        <v>2617</v>
      </c>
      <c r="I232" s="15" t="s">
        <v>2897</v>
      </c>
      <c r="J232" s="15" t="s">
        <v>2728</v>
      </c>
      <c r="K232" s="15" t="s">
        <v>2431</v>
      </c>
      <c r="L232" s="20">
        <v>51356534</v>
      </c>
      <c r="M232" s="17" t="s">
        <v>4864</v>
      </c>
      <c r="N232" s="15"/>
      <c r="O232" s="15"/>
      <c r="P232" s="15">
        <v>2022387996426</v>
      </c>
      <c r="Q232" s="19">
        <v>45188</v>
      </c>
      <c r="R232" s="15"/>
      <c r="S232" s="17" t="s">
        <v>3024</v>
      </c>
    </row>
    <row r="233" spans="1:19" ht="27" thickBot="1" x14ac:dyDescent="0.3">
      <c r="A233" s="18">
        <v>45188.550578703704</v>
      </c>
      <c r="B233" s="15" t="s">
        <v>4238</v>
      </c>
      <c r="C233" s="15" t="s">
        <v>4865</v>
      </c>
      <c r="D233" s="39">
        <v>7501</v>
      </c>
      <c r="E233" s="15" t="s">
        <v>32</v>
      </c>
      <c r="F233" s="19">
        <v>35370</v>
      </c>
      <c r="G233" s="15" t="s">
        <v>4866</v>
      </c>
      <c r="H233" s="15" t="s">
        <v>2617</v>
      </c>
      <c r="I233" s="15" t="s">
        <v>4042</v>
      </c>
      <c r="J233" s="15" t="s">
        <v>3045</v>
      </c>
      <c r="K233" s="15" t="s">
        <v>4867</v>
      </c>
      <c r="L233" s="20">
        <v>67035348</v>
      </c>
      <c r="M233" s="17" t="s">
        <v>4868</v>
      </c>
      <c r="N233" s="15"/>
      <c r="O233" s="15"/>
      <c r="P233" s="15">
        <v>202101348613</v>
      </c>
      <c r="Q233" s="19">
        <v>45188</v>
      </c>
      <c r="R233" s="15"/>
      <c r="S233" s="17" t="s">
        <v>3024</v>
      </c>
    </row>
    <row r="234" spans="1:19" ht="27" thickBot="1" x14ac:dyDescent="0.3">
      <c r="A234" s="18">
        <v>45188.55332175926</v>
      </c>
      <c r="B234" s="15" t="s">
        <v>2356</v>
      </c>
      <c r="C234" s="15" t="s">
        <v>4869</v>
      </c>
      <c r="D234" s="38">
        <v>6330</v>
      </c>
      <c r="E234" s="15" t="s">
        <v>32</v>
      </c>
      <c r="F234" s="19">
        <v>35748</v>
      </c>
      <c r="G234" s="15" t="s">
        <v>4870</v>
      </c>
      <c r="H234" s="15" t="s">
        <v>2617</v>
      </c>
      <c r="I234" s="15" t="s">
        <v>2912</v>
      </c>
      <c r="J234" s="15" t="s">
        <v>2728</v>
      </c>
      <c r="K234" s="15" t="s">
        <v>2431</v>
      </c>
      <c r="L234" s="20">
        <v>60422231</v>
      </c>
      <c r="M234" s="17" t="s">
        <v>4871</v>
      </c>
      <c r="N234" s="15"/>
      <c r="O234" s="15"/>
      <c r="P234" s="15">
        <v>202213984645</v>
      </c>
      <c r="Q234" s="19">
        <v>45188</v>
      </c>
      <c r="R234" s="15"/>
      <c r="S234" s="17" t="s">
        <v>3024</v>
      </c>
    </row>
    <row r="235" spans="1:19" ht="27" thickBot="1" x14ac:dyDescent="0.3">
      <c r="A235" s="18">
        <v>45188.55364583333</v>
      </c>
      <c r="B235" s="15" t="s">
        <v>4872</v>
      </c>
      <c r="C235" s="15" t="s">
        <v>4873</v>
      </c>
      <c r="D235" s="39">
        <v>7502</v>
      </c>
      <c r="E235" s="15" t="s">
        <v>32</v>
      </c>
      <c r="F235" s="19">
        <v>30609</v>
      </c>
      <c r="G235" s="15" t="s">
        <v>4874</v>
      </c>
      <c r="H235" s="15" t="s">
        <v>2617</v>
      </c>
      <c r="I235" s="15" t="s">
        <v>4042</v>
      </c>
      <c r="J235" s="15" t="s">
        <v>3045</v>
      </c>
      <c r="K235" s="15" t="s">
        <v>2772</v>
      </c>
      <c r="L235" s="20">
        <v>69458090</v>
      </c>
      <c r="M235" s="15" t="s">
        <v>4875</v>
      </c>
      <c r="N235" s="15"/>
      <c r="O235" s="15"/>
      <c r="P235" s="15">
        <v>202354031488</v>
      </c>
      <c r="Q235" s="19">
        <v>45188</v>
      </c>
      <c r="R235" s="15"/>
      <c r="S235" s="17" t="s">
        <v>3024</v>
      </c>
    </row>
    <row r="236" spans="1:19" ht="27" thickBot="1" x14ac:dyDescent="0.3">
      <c r="A236" s="18">
        <v>45188.556805555556</v>
      </c>
      <c r="B236" s="15" t="s">
        <v>2356</v>
      </c>
      <c r="C236" s="15" t="s">
        <v>4869</v>
      </c>
      <c r="D236" s="41">
        <v>6330</v>
      </c>
      <c r="E236" s="15" t="s">
        <v>32</v>
      </c>
      <c r="F236" s="19">
        <v>35748</v>
      </c>
      <c r="G236" s="15" t="s">
        <v>4870</v>
      </c>
      <c r="H236" s="15" t="s">
        <v>2617</v>
      </c>
      <c r="I236" s="15" t="s">
        <v>2912</v>
      </c>
      <c r="J236" s="15" t="s">
        <v>2728</v>
      </c>
      <c r="K236" s="15" t="s">
        <v>2431</v>
      </c>
      <c r="L236" s="20">
        <v>60422231</v>
      </c>
      <c r="M236" s="17" t="s">
        <v>4871</v>
      </c>
      <c r="N236" s="15"/>
      <c r="O236" s="15"/>
      <c r="P236" s="15">
        <v>202213984645</v>
      </c>
      <c r="Q236" s="19">
        <v>45188</v>
      </c>
      <c r="R236" s="15"/>
      <c r="S236" s="17" t="s">
        <v>3024</v>
      </c>
    </row>
    <row r="237" spans="1:19" ht="27" thickBot="1" x14ac:dyDescent="0.3">
      <c r="A237" s="18">
        <v>45188.578865740739</v>
      </c>
      <c r="B237" s="15" t="s">
        <v>4876</v>
      </c>
      <c r="C237" s="15" t="s">
        <v>4877</v>
      </c>
      <c r="D237" s="38">
        <v>6331</v>
      </c>
      <c r="E237" s="15" t="s">
        <v>32</v>
      </c>
      <c r="F237" s="19">
        <v>31042</v>
      </c>
      <c r="G237" s="15" t="s">
        <v>2717</v>
      </c>
      <c r="H237" s="15" t="s">
        <v>2617</v>
      </c>
      <c r="I237" s="15" t="s">
        <v>2912</v>
      </c>
      <c r="J237" s="15" t="s">
        <v>2728</v>
      </c>
      <c r="K237" s="15" t="s">
        <v>2431</v>
      </c>
      <c r="L237" s="20">
        <v>97934451</v>
      </c>
      <c r="M237" s="17" t="s">
        <v>4878</v>
      </c>
      <c r="N237" s="15"/>
      <c r="O237" s="15"/>
      <c r="P237" s="15">
        <v>202390723650</v>
      </c>
      <c r="Q237" s="19">
        <v>45188</v>
      </c>
      <c r="R237" s="15"/>
      <c r="S237" s="17" t="s">
        <v>3024</v>
      </c>
    </row>
    <row r="238" spans="1:19" ht="27" thickBot="1" x14ac:dyDescent="0.3">
      <c r="A238" s="18">
        <v>45188.580370370371</v>
      </c>
      <c r="B238" s="15" t="s">
        <v>4879</v>
      </c>
      <c r="C238" s="15" t="s">
        <v>4880</v>
      </c>
      <c r="D238" s="39">
        <v>7503</v>
      </c>
      <c r="E238" s="15" t="s">
        <v>22</v>
      </c>
      <c r="F238" s="19">
        <v>36066</v>
      </c>
      <c r="G238" s="15" t="s">
        <v>462</v>
      </c>
      <c r="H238" s="15" t="s">
        <v>2617</v>
      </c>
      <c r="I238" s="15" t="s">
        <v>4042</v>
      </c>
      <c r="J238" s="15" t="s">
        <v>3045</v>
      </c>
      <c r="K238" s="15" t="s">
        <v>4881</v>
      </c>
      <c r="L238" s="20">
        <v>69750515</v>
      </c>
      <c r="M238" s="17" t="s">
        <v>4882</v>
      </c>
      <c r="N238" s="15"/>
      <c r="O238" s="15"/>
      <c r="P238" s="15">
        <v>202113794656</v>
      </c>
      <c r="Q238" s="19">
        <v>45188</v>
      </c>
      <c r="R238" s="15"/>
      <c r="S238" s="17" t="s">
        <v>3024</v>
      </c>
    </row>
    <row r="239" spans="1:19" ht="27" thickBot="1" x14ac:dyDescent="0.3">
      <c r="A239" s="18">
        <v>45188.643148148149</v>
      </c>
      <c r="B239" s="15" t="s">
        <v>4883</v>
      </c>
      <c r="C239" s="15" t="s">
        <v>4884</v>
      </c>
      <c r="D239" s="39">
        <v>7504</v>
      </c>
      <c r="E239" s="15" t="s">
        <v>32</v>
      </c>
      <c r="F239" s="19">
        <v>35467</v>
      </c>
      <c r="G239" s="15" t="s">
        <v>2795</v>
      </c>
      <c r="H239" s="15" t="s">
        <v>2617</v>
      </c>
      <c r="I239" s="15" t="s">
        <v>4042</v>
      </c>
      <c r="J239" s="15" t="s">
        <v>3045</v>
      </c>
      <c r="K239" s="15" t="s">
        <v>4885</v>
      </c>
      <c r="L239" s="20">
        <v>65706497</v>
      </c>
      <c r="M239" s="17" t="s">
        <v>4886</v>
      </c>
      <c r="N239" s="15"/>
      <c r="O239" s="15"/>
      <c r="P239" s="15">
        <v>20210015251</v>
      </c>
      <c r="Q239" s="19">
        <v>45188</v>
      </c>
      <c r="R239" s="15"/>
      <c r="S239" s="17" t="s">
        <v>3024</v>
      </c>
    </row>
    <row r="240" spans="1:19" ht="27" thickBot="1" x14ac:dyDescent="0.3">
      <c r="A240" s="18">
        <v>45188.645972222221</v>
      </c>
      <c r="B240" s="15" t="s">
        <v>4887</v>
      </c>
      <c r="C240" s="15" t="s">
        <v>4888</v>
      </c>
      <c r="D240" s="39">
        <v>7505</v>
      </c>
      <c r="E240" s="15" t="s">
        <v>22</v>
      </c>
      <c r="F240" s="19">
        <v>36050</v>
      </c>
      <c r="G240" s="15" t="s">
        <v>688</v>
      </c>
      <c r="H240" s="15" t="s">
        <v>2617</v>
      </c>
      <c r="I240" s="15" t="s">
        <v>4042</v>
      </c>
      <c r="J240" s="15" t="s">
        <v>3045</v>
      </c>
      <c r="K240" s="15" t="s">
        <v>4889</v>
      </c>
      <c r="L240" s="20">
        <v>66886225</v>
      </c>
      <c r="M240" s="17" t="s">
        <v>4890</v>
      </c>
      <c r="N240" s="15"/>
      <c r="O240" s="15"/>
      <c r="P240" s="15">
        <v>202373381344</v>
      </c>
      <c r="Q240" s="19">
        <v>45188</v>
      </c>
      <c r="R240" s="15"/>
      <c r="S240" s="17" t="s">
        <v>3024</v>
      </c>
    </row>
    <row r="241" spans="1:19" ht="27" thickBot="1" x14ac:dyDescent="0.3">
      <c r="A241" s="18">
        <v>45188.733229166668</v>
      </c>
      <c r="B241" s="15" t="s">
        <v>4891</v>
      </c>
      <c r="C241" s="15" t="s">
        <v>4892</v>
      </c>
      <c r="D241" s="39">
        <v>7506</v>
      </c>
      <c r="E241" s="15" t="s">
        <v>22</v>
      </c>
      <c r="F241" s="19">
        <v>34962</v>
      </c>
      <c r="G241" s="15" t="s">
        <v>4893</v>
      </c>
      <c r="H241" s="15" t="s">
        <v>2617</v>
      </c>
      <c r="I241" s="15" t="s">
        <v>2763</v>
      </c>
      <c r="J241" s="15" t="s">
        <v>3111</v>
      </c>
      <c r="K241" s="15" t="s">
        <v>4894</v>
      </c>
      <c r="L241" s="20">
        <v>66768460</v>
      </c>
      <c r="M241" s="15" t="s">
        <v>4895</v>
      </c>
      <c r="N241" s="15"/>
      <c r="O241" s="15"/>
      <c r="P241" s="15">
        <v>202368843464</v>
      </c>
      <c r="Q241" s="19">
        <v>45188</v>
      </c>
      <c r="R241" s="15"/>
      <c r="S241" s="15" t="s">
        <v>3030</v>
      </c>
    </row>
    <row r="242" spans="1:19" ht="27" thickBot="1" x14ac:dyDescent="0.3">
      <c r="A242" s="18">
        <v>45189.546400462961</v>
      </c>
      <c r="B242" s="15" t="s">
        <v>2574</v>
      </c>
      <c r="C242" s="15" t="s">
        <v>4896</v>
      </c>
      <c r="D242" s="40">
        <v>7340</v>
      </c>
      <c r="E242" s="15" t="s">
        <v>22</v>
      </c>
      <c r="F242" s="19">
        <v>29772</v>
      </c>
      <c r="G242" s="15" t="s">
        <v>462</v>
      </c>
      <c r="H242" s="15" t="s">
        <v>2617</v>
      </c>
      <c r="I242" s="15" t="s">
        <v>2862</v>
      </c>
      <c r="J242" s="15" t="s">
        <v>3045</v>
      </c>
      <c r="K242" s="15" t="s">
        <v>4897</v>
      </c>
      <c r="L242" s="20">
        <v>66140896</v>
      </c>
      <c r="M242" s="17" t="s">
        <v>4898</v>
      </c>
      <c r="N242" s="15"/>
      <c r="O242" s="15"/>
      <c r="P242" s="15">
        <v>202346997036</v>
      </c>
      <c r="Q242" s="19">
        <v>45189</v>
      </c>
      <c r="R242" s="15"/>
      <c r="S242" s="17" t="s">
        <v>3024</v>
      </c>
    </row>
    <row r="243" spans="1:19" ht="27" thickBot="1" x14ac:dyDescent="0.3">
      <c r="A243" s="18">
        <v>45190.47074074074</v>
      </c>
      <c r="B243" s="15" t="s">
        <v>4899</v>
      </c>
      <c r="C243" s="15" t="s">
        <v>4900</v>
      </c>
      <c r="D243" s="38">
        <v>3086</v>
      </c>
      <c r="E243" s="15" t="s">
        <v>32</v>
      </c>
      <c r="F243" s="19">
        <v>33443</v>
      </c>
      <c r="G243" s="15" t="s">
        <v>2706</v>
      </c>
      <c r="H243" s="15" t="s">
        <v>2617</v>
      </c>
      <c r="I243" s="15" t="s">
        <v>2802</v>
      </c>
      <c r="J243" s="15" t="s">
        <v>3039</v>
      </c>
      <c r="K243" s="15" t="s">
        <v>428</v>
      </c>
      <c r="L243" s="20">
        <v>96199715</v>
      </c>
      <c r="M243" s="15" t="s">
        <v>4901</v>
      </c>
      <c r="N243" s="15" t="s">
        <v>4902</v>
      </c>
      <c r="O243" s="15">
        <v>34908430008</v>
      </c>
      <c r="P243" s="15">
        <v>202113023371</v>
      </c>
      <c r="Q243" s="19">
        <v>45184</v>
      </c>
      <c r="R243" s="15"/>
      <c r="S243" s="15" t="s">
        <v>3030</v>
      </c>
    </row>
    <row r="244" spans="1:19" ht="27" thickBot="1" x14ac:dyDescent="0.3">
      <c r="A244" s="18">
        <v>45190.524594907409</v>
      </c>
      <c r="B244" s="15" t="s">
        <v>4903</v>
      </c>
      <c r="C244" s="15" t="s">
        <v>4904</v>
      </c>
      <c r="D244" s="38">
        <v>6502</v>
      </c>
      <c r="E244" s="15" t="s">
        <v>32</v>
      </c>
      <c r="F244" s="19">
        <v>32615</v>
      </c>
      <c r="G244" s="15" t="s">
        <v>3164</v>
      </c>
      <c r="H244" s="15" t="s">
        <v>2617</v>
      </c>
      <c r="I244" s="15" t="s">
        <v>1639</v>
      </c>
      <c r="J244" s="15" t="s">
        <v>3027</v>
      </c>
      <c r="K244" s="15" t="s">
        <v>3517</v>
      </c>
      <c r="L244" s="15" t="s">
        <v>4905</v>
      </c>
      <c r="M244" s="15" t="s">
        <v>4906</v>
      </c>
      <c r="N244" s="15" t="s">
        <v>4709</v>
      </c>
      <c r="O244" s="20">
        <v>979475001238</v>
      </c>
      <c r="P244" s="15">
        <v>202012159357</v>
      </c>
      <c r="Q244" s="19">
        <v>45187</v>
      </c>
      <c r="R244" s="15"/>
      <c r="S244" s="15" t="s">
        <v>3030</v>
      </c>
    </row>
    <row r="245" spans="1:19" ht="27" thickBot="1" x14ac:dyDescent="0.3">
      <c r="A245" s="18">
        <v>45190.59814814815</v>
      </c>
      <c r="B245" s="15" t="s">
        <v>4907</v>
      </c>
      <c r="C245" s="15" t="s">
        <v>4908</v>
      </c>
      <c r="D245" s="38">
        <v>6332</v>
      </c>
      <c r="E245" s="15" t="s">
        <v>32</v>
      </c>
      <c r="F245" s="19">
        <v>31647</v>
      </c>
      <c r="G245" s="15" t="s">
        <v>614</v>
      </c>
      <c r="H245" s="15" t="s">
        <v>2617</v>
      </c>
      <c r="I245" s="15" t="s">
        <v>2912</v>
      </c>
      <c r="J245" s="15" t="s">
        <v>2728</v>
      </c>
      <c r="K245" s="15" t="s">
        <v>2431</v>
      </c>
      <c r="L245" s="20">
        <v>55591354</v>
      </c>
      <c r="M245" s="17" t="s">
        <v>4909</v>
      </c>
      <c r="N245" s="15"/>
      <c r="O245" s="15"/>
      <c r="P245" s="15">
        <v>202277185791</v>
      </c>
      <c r="Q245" s="19">
        <v>45190</v>
      </c>
      <c r="R245" s="15"/>
      <c r="S245" s="17" t="s">
        <v>3024</v>
      </c>
    </row>
    <row r="246" spans="1:19" ht="27" thickBot="1" x14ac:dyDescent="0.3">
      <c r="A246" s="18">
        <v>45190.600925925923</v>
      </c>
      <c r="B246" s="15" t="s">
        <v>4603</v>
      </c>
      <c r="C246" s="15" t="s">
        <v>4910</v>
      </c>
      <c r="D246" s="38">
        <v>6333</v>
      </c>
      <c r="E246" s="15" t="s">
        <v>32</v>
      </c>
      <c r="F246" s="19">
        <v>35900</v>
      </c>
      <c r="G246" s="15" t="s">
        <v>4911</v>
      </c>
      <c r="H246" s="15" t="s">
        <v>2617</v>
      </c>
      <c r="I246" s="15" t="s">
        <v>2912</v>
      </c>
      <c r="J246" s="15" t="s">
        <v>2728</v>
      </c>
      <c r="K246" s="15" t="s">
        <v>2431</v>
      </c>
      <c r="L246" s="20">
        <v>66282496</v>
      </c>
      <c r="M246" s="17" t="s">
        <v>4912</v>
      </c>
      <c r="N246" s="15"/>
      <c r="O246" s="15"/>
      <c r="P246" s="15">
        <v>202353551302</v>
      </c>
      <c r="Q246" s="19">
        <v>45190</v>
      </c>
      <c r="R246" s="15"/>
      <c r="S246" s="17" t="s">
        <v>3024</v>
      </c>
    </row>
    <row r="247" spans="1:19" ht="27" thickBot="1" x14ac:dyDescent="0.3">
      <c r="A247" s="18">
        <v>45190.648622685185</v>
      </c>
      <c r="B247" s="15" t="s">
        <v>4913</v>
      </c>
      <c r="C247" s="15" t="s">
        <v>4914</v>
      </c>
      <c r="D247" s="39">
        <v>7500</v>
      </c>
      <c r="E247" s="15" t="s">
        <v>22</v>
      </c>
      <c r="F247" s="19">
        <v>33508</v>
      </c>
      <c r="G247" s="15" t="s">
        <v>4679</v>
      </c>
      <c r="H247" s="15" t="s">
        <v>2617</v>
      </c>
      <c r="I247" s="15" t="s">
        <v>2763</v>
      </c>
      <c r="J247" s="15" t="s">
        <v>3111</v>
      </c>
      <c r="K247" s="15" t="s">
        <v>4915</v>
      </c>
      <c r="L247" s="20">
        <v>61236263</v>
      </c>
      <c r="M247" s="17" t="s">
        <v>4916</v>
      </c>
      <c r="N247" s="15"/>
      <c r="O247" s="15"/>
      <c r="P247" s="15">
        <v>201810379227</v>
      </c>
      <c r="Q247" s="19">
        <v>45190</v>
      </c>
      <c r="R247" s="15"/>
      <c r="S247" s="15" t="s">
        <v>3030</v>
      </c>
    </row>
    <row r="248" spans="1:19" ht="27" thickBot="1" x14ac:dyDescent="0.3">
      <c r="A248" s="18">
        <v>45190.889374999999</v>
      </c>
      <c r="B248" s="15" t="s">
        <v>4917</v>
      </c>
      <c r="C248" s="15" t="s">
        <v>4918</v>
      </c>
      <c r="D248" s="38">
        <v>7507</v>
      </c>
      <c r="E248" s="15" t="s">
        <v>22</v>
      </c>
      <c r="F248" s="19">
        <v>37928</v>
      </c>
      <c r="G248" s="15" t="s">
        <v>462</v>
      </c>
      <c r="H248" s="15" t="s">
        <v>2617</v>
      </c>
      <c r="I248" s="15" t="s">
        <v>3527</v>
      </c>
      <c r="J248" s="15" t="s">
        <v>3111</v>
      </c>
      <c r="K248" s="15" t="s">
        <v>4729</v>
      </c>
      <c r="L248" s="20">
        <v>54976058</v>
      </c>
      <c r="M248" s="17" t="s">
        <v>4919</v>
      </c>
      <c r="N248" s="15"/>
      <c r="O248" s="15"/>
      <c r="P248" s="15">
        <v>202113471695</v>
      </c>
      <c r="Q248" s="19">
        <v>45170</v>
      </c>
      <c r="R248" s="15"/>
      <c r="S248" s="15" t="s">
        <v>3030</v>
      </c>
    </row>
    <row r="249" spans="1:19" ht="27" thickBot="1" x14ac:dyDescent="0.3">
      <c r="A249" s="18">
        <v>45191.01090277778</v>
      </c>
      <c r="B249" s="15" t="s">
        <v>4920</v>
      </c>
      <c r="C249" s="15" t="s">
        <v>4921</v>
      </c>
      <c r="D249" s="38">
        <v>7605</v>
      </c>
      <c r="E249" s="15" t="s">
        <v>22</v>
      </c>
      <c r="F249" s="19">
        <v>37725</v>
      </c>
      <c r="G249" s="15" t="s">
        <v>2768</v>
      </c>
      <c r="H249" s="15" t="s">
        <v>2617</v>
      </c>
      <c r="I249" s="15" t="s">
        <v>1121</v>
      </c>
      <c r="J249" s="15" t="s">
        <v>3117</v>
      </c>
      <c r="K249" s="15" t="s">
        <v>688</v>
      </c>
      <c r="L249" s="20">
        <v>54282235</v>
      </c>
      <c r="M249" s="17" t="s">
        <v>4922</v>
      </c>
      <c r="N249" s="15"/>
      <c r="O249" s="15"/>
      <c r="P249" s="15">
        <v>202338575741</v>
      </c>
      <c r="Q249" s="19">
        <v>45190</v>
      </c>
      <c r="R249" s="15"/>
      <c r="S249" s="17" t="s">
        <v>3024</v>
      </c>
    </row>
    <row r="250" spans="1:19" ht="27" thickBot="1" x14ac:dyDescent="0.3">
      <c r="A250" s="18">
        <v>45191.578576388885</v>
      </c>
      <c r="B250" s="15" t="s">
        <v>4923</v>
      </c>
      <c r="C250" s="15" t="s">
        <v>4924</v>
      </c>
      <c r="D250" s="38">
        <v>7606</v>
      </c>
      <c r="E250" s="15" t="s">
        <v>32</v>
      </c>
      <c r="F250" s="19">
        <v>33813</v>
      </c>
      <c r="G250" s="15" t="s">
        <v>2804</v>
      </c>
      <c r="H250" s="15" t="s">
        <v>2617</v>
      </c>
      <c r="I250" s="15" t="s">
        <v>2855</v>
      </c>
      <c r="J250" s="15" t="s">
        <v>3117</v>
      </c>
      <c r="K250" s="15" t="s">
        <v>2968</v>
      </c>
      <c r="L250" s="20">
        <v>56722253</v>
      </c>
      <c r="M250" s="17" t="s">
        <v>4925</v>
      </c>
      <c r="N250" s="15"/>
      <c r="O250" s="15"/>
      <c r="P250" s="15">
        <v>202346815071</v>
      </c>
      <c r="Q250" s="19">
        <v>45191</v>
      </c>
      <c r="R250" s="15"/>
      <c r="S250" s="17" t="s">
        <v>3024</v>
      </c>
    </row>
    <row r="251" spans="1:19" ht="27" thickBot="1" x14ac:dyDescent="0.3">
      <c r="A251" s="18">
        <v>45191.607581018521</v>
      </c>
      <c r="B251" s="15" t="s">
        <v>4926</v>
      </c>
      <c r="C251" s="15" t="s">
        <v>4927</v>
      </c>
      <c r="D251" s="38">
        <v>7508</v>
      </c>
      <c r="E251" s="15" t="s">
        <v>32</v>
      </c>
      <c r="F251" s="19">
        <v>37617</v>
      </c>
      <c r="G251" s="15" t="s">
        <v>2706</v>
      </c>
      <c r="H251" s="15" t="s">
        <v>2617</v>
      </c>
      <c r="I251" s="15" t="s">
        <v>2864</v>
      </c>
      <c r="J251" s="15" t="s">
        <v>3045</v>
      </c>
      <c r="K251" s="15" t="s">
        <v>4928</v>
      </c>
      <c r="L251" s="20">
        <v>90333791</v>
      </c>
      <c r="M251" s="17" t="s">
        <v>4929</v>
      </c>
      <c r="N251" s="15"/>
      <c r="O251" s="15"/>
      <c r="P251" s="15">
        <v>202112913049</v>
      </c>
      <c r="Q251" s="19">
        <v>45187</v>
      </c>
      <c r="R251" s="15"/>
      <c r="S251" s="17" t="s">
        <v>3024</v>
      </c>
    </row>
    <row r="252" spans="1:19" ht="27" thickBot="1" x14ac:dyDescent="0.3">
      <c r="A252" s="18">
        <v>45191.611828703702</v>
      </c>
      <c r="B252" s="15" t="s">
        <v>4930</v>
      </c>
      <c r="C252" s="15" t="s">
        <v>4931</v>
      </c>
      <c r="D252" s="38">
        <v>7509</v>
      </c>
      <c r="E252" s="15" t="s">
        <v>32</v>
      </c>
      <c r="F252" s="19">
        <v>35844</v>
      </c>
      <c r="G252" s="15" t="s">
        <v>424</v>
      </c>
      <c r="H252" s="15" t="s">
        <v>2617</v>
      </c>
      <c r="I252" s="15" t="s">
        <v>2864</v>
      </c>
      <c r="J252" s="15" t="s">
        <v>3045</v>
      </c>
      <c r="K252" s="15" t="s">
        <v>4932</v>
      </c>
      <c r="L252" s="20">
        <v>67529924</v>
      </c>
      <c r="M252" s="17" t="s">
        <v>4933</v>
      </c>
      <c r="N252" s="15"/>
      <c r="O252" s="15"/>
      <c r="P252" s="15">
        <v>202214153540</v>
      </c>
      <c r="Q252" s="19">
        <v>45187</v>
      </c>
      <c r="R252" s="15"/>
      <c r="S252" s="17" t="s">
        <v>3024</v>
      </c>
    </row>
    <row r="253" spans="1:19" ht="27" thickBot="1" x14ac:dyDescent="0.3">
      <c r="A253" s="18">
        <v>45192.617430555554</v>
      </c>
      <c r="B253" s="15" t="s">
        <v>4934</v>
      </c>
      <c r="C253" s="15" t="s">
        <v>4935</v>
      </c>
      <c r="D253" s="38">
        <v>7607</v>
      </c>
      <c r="E253" s="15" t="s">
        <v>32</v>
      </c>
      <c r="F253" s="19">
        <v>30773</v>
      </c>
      <c r="G253" s="15" t="s">
        <v>2718</v>
      </c>
      <c r="H253" s="15" t="s">
        <v>2617</v>
      </c>
      <c r="I253" s="15" t="s">
        <v>2855</v>
      </c>
      <c r="J253" s="15" t="s">
        <v>3117</v>
      </c>
      <c r="K253" s="15" t="s">
        <v>4936</v>
      </c>
      <c r="L253" s="20">
        <v>66379664</v>
      </c>
      <c r="M253" s="15" t="s">
        <v>4937</v>
      </c>
      <c r="N253" s="15"/>
      <c r="O253" s="15"/>
      <c r="P253" s="15">
        <v>202011745020</v>
      </c>
      <c r="Q253" s="19">
        <v>45192</v>
      </c>
      <c r="R253" s="15"/>
      <c r="S253" s="17" t="s">
        <v>3024</v>
      </c>
    </row>
    <row r="254" spans="1:19" ht="27" thickBot="1" x14ac:dyDescent="0.3">
      <c r="A254" s="18">
        <v>45192.620821759258</v>
      </c>
      <c r="B254" s="15" t="s">
        <v>4938</v>
      </c>
      <c r="C254" s="15" t="s">
        <v>4939</v>
      </c>
      <c r="D254" s="38">
        <v>7608</v>
      </c>
      <c r="E254" s="15" t="s">
        <v>32</v>
      </c>
      <c r="F254" s="19">
        <v>29942</v>
      </c>
      <c r="G254" s="15" t="s">
        <v>4940</v>
      </c>
      <c r="H254" s="15" t="s">
        <v>2617</v>
      </c>
      <c r="I254" s="15" t="s">
        <v>2855</v>
      </c>
      <c r="J254" s="15" t="s">
        <v>3117</v>
      </c>
      <c r="K254" s="15" t="s">
        <v>4941</v>
      </c>
      <c r="L254" s="20">
        <v>97325559</v>
      </c>
      <c r="M254" s="17" t="s">
        <v>4942</v>
      </c>
      <c r="N254" s="15"/>
      <c r="O254" s="15"/>
      <c r="P254" s="15">
        <v>202328592110</v>
      </c>
      <c r="Q254" s="19">
        <v>45192</v>
      </c>
      <c r="R254" s="15"/>
      <c r="S254" s="17" t="s">
        <v>3024</v>
      </c>
    </row>
    <row r="255" spans="1:19" ht="27" thickBot="1" x14ac:dyDescent="0.3">
      <c r="A255" s="18">
        <v>45192.76185185185</v>
      </c>
      <c r="B255" s="15" t="s">
        <v>4943</v>
      </c>
      <c r="C255" s="15" t="s">
        <v>4944</v>
      </c>
      <c r="D255" s="38">
        <v>8171</v>
      </c>
      <c r="E255" s="15" t="s">
        <v>32</v>
      </c>
      <c r="F255" s="19">
        <v>34990</v>
      </c>
      <c r="G255" s="15" t="s">
        <v>4945</v>
      </c>
      <c r="H255" s="15" t="s">
        <v>2617</v>
      </c>
      <c r="I255" s="15" t="s">
        <v>2897</v>
      </c>
      <c r="J255" s="15" t="s">
        <v>2698</v>
      </c>
      <c r="K255" s="15" t="s">
        <v>4946</v>
      </c>
      <c r="L255" s="20">
        <v>97649930</v>
      </c>
      <c r="M255" s="15" t="s">
        <v>4947</v>
      </c>
      <c r="N255" s="15"/>
      <c r="O255" s="15"/>
      <c r="P255" s="15">
        <v>202348846249</v>
      </c>
      <c r="Q255" s="19">
        <v>45192</v>
      </c>
      <c r="R255" s="15"/>
      <c r="S255" s="17" t="s">
        <v>3024</v>
      </c>
    </row>
    <row r="256" spans="1:19" ht="27" thickBot="1" x14ac:dyDescent="0.3">
      <c r="A256" s="18">
        <v>45192.765081018515</v>
      </c>
      <c r="B256" s="15" t="s">
        <v>4948</v>
      </c>
      <c r="C256" s="15" t="s">
        <v>4949</v>
      </c>
      <c r="D256" s="38">
        <v>8172</v>
      </c>
      <c r="E256" s="15" t="s">
        <v>32</v>
      </c>
      <c r="F256" s="19">
        <v>35789</v>
      </c>
      <c r="G256" s="15" t="s">
        <v>4950</v>
      </c>
      <c r="H256" s="15" t="s">
        <v>2617</v>
      </c>
      <c r="I256" s="15" t="s">
        <v>2897</v>
      </c>
      <c r="J256" s="15" t="s">
        <v>2698</v>
      </c>
      <c r="K256" s="15" t="s">
        <v>4946</v>
      </c>
      <c r="L256" s="20">
        <v>56436789</v>
      </c>
      <c r="M256" s="15" t="s">
        <v>4951</v>
      </c>
      <c r="N256" s="15"/>
      <c r="O256" s="15"/>
      <c r="P256" s="15">
        <v>202343077626</v>
      </c>
      <c r="Q256" s="19">
        <v>45192</v>
      </c>
      <c r="R256" s="15"/>
      <c r="S256" s="17" t="s">
        <v>3024</v>
      </c>
    </row>
    <row r="257" spans="1:19" ht="27" thickBot="1" x14ac:dyDescent="0.3">
      <c r="A257" s="18">
        <v>45192.772615740738</v>
      </c>
      <c r="B257" s="15" t="s">
        <v>526</v>
      </c>
      <c r="C257" s="15" t="s">
        <v>4952</v>
      </c>
      <c r="D257" s="38">
        <v>8173</v>
      </c>
      <c r="E257" s="15" t="s">
        <v>22</v>
      </c>
      <c r="F257" s="19">
        <v>35550</v>
      </c>
      <c r="G257" s="15" t="s">
        <v>462</v>
      </c>
      <c r="H257" s="15" t="s">
        <v>2617</v>
      </c>
      <c r="I257" s="15" t="s">
        <v>2897</v>
      </c>
      <c r="J257" s="15" t="s">
        <v>2698</v>
      </c>
      <c r="K257" s="15" t="s">
        <v>4953</v>
      </c>
      <c r="L257" s="20">
        <v>61078915</v>
      </c>
      <c r="M257" s="15" t="s">
        <v>4954</v>
      </c>
      <c r="N257" s="15"/>
      <c r="O257" s="15"/>
      <c r="P257" s="15">
        <v>202357632456</v>
      </c>
      <c r="Q257" s="19">
        <v>45192</v>
      </c>
      <c r="R257" s="15"/>
      <c r="S257" s="17" t="s">
        <v>3024</v>
      </c>
    </row>
    <row r="258" spans="1:19" ht="27" thickBot="1" x14ac:dyDescent="0.3">
      <c r="A258" s="18">
        <v>45192.843819444446</v>
      </c>
      <c r="B258" s="15" t="s">
        <v>4955</v>
      </c>
      <c r="C258" s="15" t="s">
        <v>338</v>
      </c>
      <c r="D258" s="38">
        <v>7609</v>
      </c>
      <c r="E258" s="15" t="s">
        <v>32</v>
      </c>
      <c r="F258" s="19">
        <v>33604</v>
      </c>
      <c r="G258" s="15" t="s">
        <v>2722</v>
      </c>
      <c r="H258" s="15" t="s">
        <v>2617</v>
      </c>
      <c r="I258" s="15" t="s">
        <v>1121</v>
      </c>
      <c r="J258" s="15" t="s">
        <v>3117</v>
      </c>
      <c r="K258" s="15" t="s">
        <v>4956</v>
      </c>
      <c r="L258" s="20">
        <v>66081015</v>
      </c>
      <c r="M258" s="17" t="s">
        <v>4957</v>
      </c>
      <c r="N258" s="15"/>
      <c r="O258" s="15"/>
      <c r="P258" s="15">
        <v>201910557359</v>
      </c>
      <c r="Q258" s="19">
        <v>45191</v>
      </c>
      <c r="R258" s="15"/>
      <c r="S258" s="17" t="s">
        <v>3024</v>
      </c>
    </row>
    <row r="259" spans="1:19" ht="27" thickBot="1" x14ac:dyDescent="0.3">
      <c r="A259" s="18">
        <v>45194.277094907404</v>
      </c>
      <c r="B259" s="15" t="s">
        <v>4958</v>
      </c>
      <c r="C259" s="15" t="s">
        <v>4959</v>
      </c>
      <c r="D259" s="38">
        <v>7510</v>
      </c>
      <c r="E259" s="15" t="s">
        <v>32</v>
      </c>
      <c r="F259" s="19">
        <v>35346</v>
      </c>
      <c r="G259" s="15" t="s">
        <v>462</v>
      </c>
      <c r="H259" s="15" t="s">
        <v>2617</v>
      </c>
      <c r="I259" s="15" t="s">
        <v>4042</v>
      </c>
      <c r="J259" s="15" t="s">
        <v>3045</v>
      </c>
      <c r="K259" s="15" t="s">
        <v>4960</v>
      </c>
      <c r="L259" s="20">
        <v>66816318</v>
      </c>
      <c r="M259" s="17" t="s">
        <v>4961</v>
      </c>
      <c r="N259" s="15"/>
      <c r="O259" s="15"/>
      <c r="P259" s="15">
        <v>202270883542</v>
      </c>
      <c r="Q259" s="19">
        <v>45194</v>
      </c>
      <c r="R259" s="15"/>
      <c r="S259" s="17" t="s">
        <v>3024</v>
      </c>
    </row>
    <row r="260" spans="1:19" ht="27" thickBot="1" x14ac:dyDescent="0.3">
      <c r="A260" s="18">
        <v>45194.382997685185</v>
      </c>
      <c r="B260" s="15" t="s">
        <v>4962</v>
      </c>
      <c r="C260" s="15" t="s">
        <v>4963</v>
      </c>
      <c r="D260" s="38">
        <v>7511</v>
      </c>
      <c r="E260" s="15" t="s">
        <v>22</v>
      </c>
      <c r="F260" s="19">
        <v>30846</v>
      </c>
      <c r="G260" s="15" t="s">
        <v>4964</v>
      </c>
      <c r="H260" s="15" t="s">
        <v>2617</v>
      </c>
      <c r="I260" s="15" t="s">
        <v>2862</v>
      </c>
      <c r="J260" s="15" t="s">
        <v>3045</v>
      </c>
      <c r="K260" s="15" t="s">
        <v>4965</v>
      </c>
      <c r="L260" s="20">
        <v>67927525</v>
      </c>
      <c r="M260" s="15" t="s">
        <v>4966</v>
      </c>
      <c r="N260" s="15"/>
      <c r="O260" s="15"/>
      <c r="P260" s="15">
        <v>202011350411</v>
      </c>
      <c r="Q260" s="19">
        <v>45174</v>
      </c>
      <c r="R260" s="15"/>
      <c r="S260" s="17" t="s">
        <v>3024</v>
      </c>
    </row>
    <row r="261" spans="1:19" ht="27" thickBot="1" x14ac:dyDescent="0.3">
      <c r="A261" s="18">
        <v>45194.432337962964</v>
      </c>
      <c r="B261" s="15" t="s">
        <v>4967</v>
      </c>
      <c r="C261" s="15" t="s">
        <v>4968</v>
      </c>
      <c r="D261" s="38">
        <v>6503</v>
      </c>
      <c r="E261" s="15" t="s">
        <v>22</v>
      </c>
      <c r="F261" s="19">
        <v>36249</v>
      </c>
      <c r="G261" s="15" t="s">
        <v>462</v>
      </c>
      <c r="H261" s="15" t="s">
        <v>2617</v>
      </c>
      <c r="I261" s="15" t="s">
        <v>1913</v>
      </c>
      <c r="J261" s="15" t="s">
        <v>3027</v>
      </c>
      <c r="K261" s="15" t="s">
        <v>2163</v>
      </c>
      <c r="L261" s="20">
        <v>60767086</v>
      </c>
      <c r="M261" s="15" t="s">
        <v>4969</v>
      </c>
      <c r="N261" s="15" t="s">
        <v>4970</v>
      </c>
      <c r="O261" s="15"/>
      <c r="P261" s="15">
        <v>202349135683</v>
      </c>
      <c r="Q261" s="19">
        <v>45187</v>
      </c>
      <c r="R261" s="15"/>
      <c r="S261" s="15" t="s">
        <v>3030</v>
      </c>
    </row>
    <row r="262" spans="1:19" ht="27" thickBot="1" x14ac:dyDescent="0.3">
      <c r="A262" s="18">
        <v>45194.697372685187</v>
      </c>
      <c r="B262" s="15" t="s">
        <v>4971</v>
      </c>
      <c r="C262" s="15" t="s">
        <v>4972</v>
      </c>
      <c r="D262" s="38">
        <v>6334</v>
      </c>
      <c r="E262" s="15" t="s">
        <v>32</v>
      </c>
      <c r="F262" s="19">
        <v>32773</v>
      </c>
      <c r="G262" s="15" t="s">
        <v>614</v>
      </c>
      <c r="H262" s="15" t="s">
        <v>2617</v>
      </c>
      <c r="I262" s="15" t="s">
        <v>244</v>
      </c>
      <c r="J262" s="15" t="s">
        <v>2728</v>
      </c>
      <c r="K262" s="15" t="s">
        <v>614</v>
      </c>
      <c r="L262" s="20">
        <v>97333375</v>
      </c>
      <c r="M262" s="17" t="s">
        <v>4973</v>
      </c>
      <c r="N262" s="15"/>
      <c r="O262" s="15"/>
      <c r="P262" s="15">
        <v>202258229857</v>
      </c>
      <c r="Q262" s="19">
        <v>45194</v>
      </c>
      <c r="R262" s="15"/>
      <c r="S262" s="17" t="s">
        <v>3024</v>
      </c>
    </row>
    <row r="263" spans="1:19" ht="27" thickBot="1" x14ac:dyDescent="0.3">
      <c r="A263" s="18">
        <v>45194.73909722222</v>
      </c>
      <c r="B263" s="15" t="s">
        <v>4974</v>
      </c>
      <c r="C263" s="15" t="s">
        <v>4975</v>
      </c>
      <c r="D263" s="38">
        <v>3087</v>
      </c>
      <c r="E263" s="15" t="s">
        <v>32</v>
      </c>
      <c r="F263" s="19">
        <v>33921</v>
      </c>
      <c r="G263" s="15" t="s">
        <v>2780</v>
      </c>
      <c r="H263" s="15" t="s">
        <v>2617</v>
      </c>
      <c r="I263" s="15" t="s">
        <v>2802</v>
      </c>
      <c r="J263" s="15" t="s">
        <v>3039</v>
      </c>
      <c r="K263" s="15" t="s">
        <v>4976</v>
      </c>
      <c r="L263" s="20">
        <v>97307973</v>
      </c>
      <c r="M263" s="15" t="s">
        <v>4977</v>
      </c>
      <c r="N263" s="15" t="s">
        <v>41</v>
      </c>
      <c r="O263" s="15">
        <v>3848680008</v>
      </c>
      <c r="P263" s="15">
        <v>202382381830</v>
      </c>
      <c r="Q263" s="19">
        <v>45180</v>
      </c>
      <c r="R263" s="15"/>
      <c r="S263" s="15" t="s">
        <v>3030</v>
      </c>
    </row>
    <row r="264" spans="1:19" ht="27" thickBot="1" x14ac:dyDescent="0.3">
      <c r="A264" s="18">
        <v>45194.898148148146</v>
      </c>
      <c r="B264" s="15" t="s">
        <v>4978</v>
      </c>
      <c r="C264" s="15" t="s">
        <v>4979</v>
      </c>
      <c r="D264" s="39">
        <v>7515</v>
      </c>
      <c r="E264" s="15" t="s">
        <v>22</v>
      </c>
      <c r="F264" s="19">
        <v>35975</v>
      </c>
      <c r="G264" s="15" t="s">
        <v>462</v>
      </c>
      <c r="H264" s="15" t="s">
        <v>2617</v>
      </c>
      <c r="I264" s="15" t="s">
        <v>2763</v>
      </c>
      <c r="J264" s="15" t="s">
        <v>3111</v>
      </c>
      <c r="K264" s="15" t="s">
        <v>4980</v>
      </c>
      <c r="L264" s="20">
        <v>69949585</v>
      </c>
      <c r="M264" s="17" t="s">
        <v>4981</v>
      </c>
      <c r="N264" s="15"/>
      <c r="O264" s="15"/>
      <c r="P264" s="15">
        <v>202360764775</v>
      </c>
      <c r="Q264" s="19">
        <v>45194</v>
      </c>
      <c r="R264" s="15"/>
      <c r="S264" s="15" t="s">
        <v>3030</v>
      </c>
    </row>
    <row r="265" spans="1:19" ht="27" thickBot="1" x14ac:dyDescent="0.3">
      <c r="A265" s="18">
        <v>45195.398287037038</v>
      </c>
      <c r="B265" s="15" t="s">
        <v>4982</v>
      </c>
      <c r="C265" s="15" t="s">
        <v>427</v>
      </c>
      <c r="D265" s="39">
        <v>7610</v>
      </c>
      <c r="E265" s="15" t="s">
        <v>32</v>
      </c>
      <c r="F265" s="19">
        <v>30219</v>
      </c>
      <c r="G265" s="15" t="s">
        <v>4983</v>
      </c>
      <c r="H265" s="15" t="s">
        <v>2617</v>
      </c>
      <c r="I265" s="15" t="s">
        <v>2855</v>
      </c>
      <c r="J265" s="15" t="s">
        <v>3117</v>
      </c>
      <c r="K265" s="15" t="s">
        <v>4984</v>
      </c>
      <c r="L265" s="20">
        <v>67283369</v>
      </c>
      <c r="M265" s="17" t="s">
        <v>4985</v>
      </c>
      <c r="N265" s="15"/>
      <c r="O265" s="15"/>
      <c r="P265" s="15">
        <v>202328392099</v>
      </c>
      <c r="Q265" s="19">
        <v>45195</v>
      </c>
      <c r="R265" s="15"/>
      <c r="S265" s="17" t="s">
        <v>3024</v>
      </c>
    </row>
    <row r="266" spans="1:19" ht="27" thickBot="1" x14ac:dyDescent="0.3">
      <c r="A266" s="18">
        <v>45195.405729166669</v>
      </c>
      <c r="B266" s="15" t="s">
        <v>4986</v>
      </c>
      <c r="C266" s="15" t="s">
        <v>4987</v>
      </c>
      <c r="D266" s="39">
        <v>7516</v>
      </c>
      <c r="E266" s="15" t="s">
        <v>32</v>
      </c>
      <c r="F266" s="19">
        <v>34996</v>
      </c>
      <c r="G266" s="15" t="s">
        <v>428</v>
      </c>
      <c r="H266" s="15" t="s">
        <v>2617</v>
      </c>
      <c r="I266" s="15" t="s">
        <v>2856</v>
      </c>
      <c r="J266" s="15" t="s">
        <v>3045</v>
      </c>
      <c r="K266" s="15" t="s">
        <v>4988</v>
      </c>
      <c r="L266" s="20">
        <v>96023049</v>
      </c>
      <c r="M266" s="15" t="s">
        <v>4989</v>
      </c>
      <c r="N266" s="15" t="s">
        <v>2533</v>
      </c>
      <c r="O266" s="15" t="s">
        <v>2533</v>
      </c>
      <c r="P266" s="15">
        <v>202011304291</v>
      </c>
      <c r="Q266" s="19">
        <v>45195</v>
      </c>
      <c r="R266" s="15"/>
      <c r="S266" s="17" t="s">
        <v>3024</v>
      </c>
    </row>
    <row r="267" spans="1:19" ht="27" thickBot="1" x14ac:dyDescent="0.3">
      <c r="A267" s="18">
        <v>45195.517025462963</v>
      </c>
      <c r="B267" s="15" t="s">
        <v>3217</v>
      </c>
      <c r="C267" s="15" t="s">
        <v>4990</v>
      </c>
      <c r="D267" s="39">
        <v>7517</v>
      </c>
      <c r="E267" s="15" t="s">
        <v>32</v>
      </c>
      <c r="F267" s="19">
        <v>35192</v>
      </c>
      <c r="G267" s="15" t="s">
        <v>4991</v>
      </c>
      <c r="H267" s="15" t="s">
        <v>2617</v>
      </c>
      <c r="I267" s="15" t="s">
        <v>2856</v>
      </c>
      <c r="J267" s="15" t="s">
        <v>3045</v>
      </c>
      <c r="K267" s="15" t="s">
        <v>4992</v>
      </c>
      <c r="L267" s="20">
        <v>67150382</v>
      </c>
      <c r="M267" s="15" t="s">
        <v>4993</v>
      </c>
      <c r="N267" s="15" t="s">
        <v>2533</v>
      </c>
      <c r="O267" s="15" t="s">
        <v>2533</v>
      </c>
      <c r="P267" s="15">
        <v>202311424040</v>
      </c>
      <c r="Q267" s="19">
        <v>45195</v>
      </c>
      <c r="R267" s="15"/>
      <c r="S267" s="17" t="s">
        <v>3024</v>
      </c>
    </row>
    <row r="268" spans="1:19" ht="27" thickBot="1" x14ac:dyDescent="0.3">
      <c r="A268" s="18">
        <v>45195.656099537038</v>
      </c>
      <c r="B268" s="15" t="s">
        <v>4994</v>
      </c>
      <c r="C268" s="15" t="s">
        <v>4995</v>
      </c>
      <c r="D268" s="39">
        <v>7611</v>
      </c>
      <c r="E268" s="15" t="s">
        <v>32</v>
      </c>
      <c r="F268" s="19">
        <v>36755</v>
      </c>
      <c r="G268" s="15" t="s">
        <v>4996</v>
      </c>
      <c r="H268" s="15" t="s">
        <v>2617</v>
      </c>
      <c r="I268" s="15" t="s">
        <v>2855</v>
      </c>
      <c r="J268" s="15" t="s">
        <v>3117</v>
      </c>
      <c r="K268" s="15" t="s">
        <v>4997</v>
      </c>
      <c r="L268" s="20">
        <v>57123612</v>
      </c>
      <c r="M268" s="17" t="s">
        <v>4998</v>
      </c>
      <c r="N268" s="15"/>
      <c r="O268" s="15"/>
      <c r="P268" s="15">
        <v>202387009097</v>
      </c>
      <c r="Q268" s="19">
        <v>45195</v>
      </c>
      <c r="R268" s="15"/>
      <c r="S268" s="17" t="s">
        <v>3024</v>
      </c>
    </row>
    <row r="269" spans="1:19" ht="27" thickBot="1" x14ac:dyDescent="0.3">
      <c r="A269" s="18">
        <v>45196.018113425926</v>
      </c>
      <c r="B269" s="15" t="s">
        <v>4999</v>
      </c>
      <c r="C269" s="15" t="s">
        <v>5000</v>
      </c>
      <c r="D269" s="39">
        <v>6504</v>
      </c>
      <c r="E269" s="15" t="s">
        <v>22</v>
      </c>
      <c r="F269" s="19">
        <v>35495</v>
      </c>
      <c r="G269" s="15" t="s">
        <v>462</v>
      </c>
      <c r="H269" s="15" t="s">
        <v>2617</v>
      </c>
      <c r="I269" s="15" t="s">
        <v>1639</v>
      </c>
      <c r="J269" s="15" t="s">
        <v>3027</v>
      </c>
      <c r="K269" s="15" t="s">
        <v>5001</v>
      </c>
      <c r="L269" s="15" t="s">
        <v>5002</v>
      </c>
      <c r="M269" s="15" t="s">
        <v>5003</v>
      </c>
      <c r="N269" s="15" t="s">
        <v>2533</v>
      </c>
      <c r="O269" s="15"/>
      <c r="P269" s="15" t="s">
        <v>2532</v>
      </c>
      <c r="Q269" s="19">
        <v>45191</v>
      </c>
      <c r="R269" s="15"/>
      <c r="S269" s="15" t="s">
        <v>3030</v>
      </c>
    </row>
    <row r="270" spans="1:19" ht="27" thickBot="1" x14ac:dyDescent="0.3">
      <c r="A270" s="18">
        <v>45196.601666666669</v>
      </c>
      <c r="B270" s="15" t="s">
        <v>5004</v>
      </c>
      <c r="C270" s="15" t="s">
        <v>5005</v>
      </c>
      <c r="D270" s="39">
        <v>7512</v>
      </c>
      <c r="E270" s="15" t="s">
        <v>22</v>
      </c>
      <c r="F270" s="19">
        <v>36846</v>
      </c>
      <c r="G270" s="15" t="s">
        <v>2936</v>
      </c>
      <c r="H270" s="15" t="s">
        <v>2617</v>
      </c>
      <c r="I270" s="15" t="s">
        <v>2763</v>
      </c>
      <c r="J270" s="15" t="s">
        <v>3111</v>
      </c>
      <c r="K270" s="15" t="s">
        <v>5006</v>
      </c>
      <c r="L270" s="20">
        <v>97224139</v>
      </c>
      <c r="M270" s="15" t="s">
        <v>5007</v>
      </c>
      <c r="N270" s="15"/>
      <c r="O270" s="15"/>
      <c r="P270" s="15">
        <v>202343945939</v>
      </c>
      <c r="Q270" s="19">
        <v>45196</v>
      </c>
      <c r="R270" s="15"/>
      <c r="S270" s="15" t="s">
        <v>3030</v>
      </c>
    </row>
    <row r="271" spans="1:19" ht="27" thickBot="1" x14ac:dyDescent="0.3">
      <c r="A271" s="18">
        <v>45196.824502314812</v>
      </c>
      <c r="B271" s="15" t="s">
        <v>5008</v>
      </c>
      <c r="C271" s="15" t="s">
        <v>5009</v>
      </c>
      <c r="D271" s="39">
        <v>6645</v>
      </c>
      <c r="E271" s="15" t="s">
        <v>32</v>
      </c>
      <c r="F271" s="19">
        <v>37670</v>
      </c>
      <c r="G271" s="15" t="s">
        <v>5010</v>
      </c>
      <c r="H271" s="15" t="s">
        <v>2617</v>
      </c>
      <c r="I271" s="15" t="s">
        <v>2834</v>
      </c>
      <c r="J271" s="15" t="s">
        <v>2705</v>
      </c>
      <c r="K271" s="15" t="s">
        <v>5011</v>
      </c>
      <c r="L271" s="20">
        <v>46482670</v>
      </c>
      <c r="M271" s="15" t="s">
        <v>5012</v>
      </c>
      <c r="N271" s="15" t="s">
        <v>41</v>
      </c>
      <c r="O271" s="15">
        <v>4269310007</v>
      </c>
      <c r="P271" s="15">
        <v>202329620811</v>
      </c>
      <c r="Q271" s="19">
        <v>45194</v>
      </c>
      <c r="R271" s="15"/>
      <c r="S271" s="17" t="s">
        <v>3024</v>
      </c>
    </row>
    <row r="272" spans="1:19" ht="27" thickBot="1" x14ac:dyDescent="0.3">
      <c r="A272" s="18">
        <v>45196.883506944447</v>
      </c>
      <c r="B272" s="15" t="s">
        <v>5013</v>
      </c>
      <c r="C272" s="15" t="s">
        <v>5014</v>
      </c>
      <c r="D272" s="39">
        <v>7513</v>
      </c>
      <c r="E272" s="15" t="s">
        <v>22</v>
      </c>
      <c r="F272" s="19">
        <v>29822</v>
      </c>
      <c r="G272" s="15" t="s">
        <v>614</v>
      </c>
      <c r="H272" s="15" t="s">
        <v>2617</v>
      </c>
      <c r="I272" s="15" t="s">
        <v>2763</v>
      </c>
      <c r="J272" s="15" t="s">
        <v>3111</v>
      </c>
      <c r="K272" s="15" t="s">
        <v>2809</v>
      </c>
      <c r="L272" s="20">
        <v>66360896</v>
      </c>
      <c r="M272" s="15" t="s">
        <v>5015</v>
      </c>
      <c r="N272" s="15"/>
      <c r="O272" s="15"/>
      <c r="P272" s="20">
        <v>2201200205203</v>
      </c>
      <c r="Q272" s="19">
        <v>45196</v>
      </c>
      <c r="R272" s="15"/>
      <c r="S272" s="15" t="s">
        <v>3030</v>
      </c>
    </row>
    <row r="273" spans="1:19" ht="27" thickBot="1" x14ac:dyDescent="0.3">
      <c r="A273" s="18">
        <v>45197.358981481484</v>
      </c>
      <c r="B273" s="15" t="s">
        <v>5016</v>
      </c>
      <c r="C273" s="15" t="s">
        <v>5017</v>
      </c>
      <c r="D273" s="39">
        <v>7514</v>
      </c>
      <c r="E273" s="15" t="s">
        <v>22</v>
      </c>
      <c r="F273" s="19">
        <v>37254</v>
      </c>
      <c r="G273" s="15" t="s">
        <v>5018</v>
      </c>
      <c r="H273" s="15" t="s">
        <v>2617</v>
      </c>
      <c r="I273" s="15" t="s">
        <v>2864</v>
      </c>
      <c r="J273" s="15" t="s">
        <v>3045</v>
      </c>
      <c r="K273" s="15" t="s">
        <v>5019</v>
      </c>
      <c r="L273" s="20">
        <v>51927046</v>
      </c>
      <c r="M273" s="17" t="s">
        <v>5020</v>
      </c>
      <c r="N273" s="15"/>
      <c r="O273" s="15"/>
      <c r="P273" s="15">
        <v>202362130389</v>
      </c>
      <c r="Q273" s="19">
        <v>45187</v>
      </c>
      <c r="R273" s="15"/>
      <c r="S273" s="17" t="s">
        <v>3024</v>
      </c>
    </row>
    <row r="274" spans="1:19" ht="39.75" thickBot="1" x14ac:dyDescent="0.3">
      <c r="A274" s="18">
        <v>45197.369745370372</v>
      </c>
      <c r="B274" s="15" t="s">
        <v>5021</v>
      </c>
      <c r="C274" s="15" t="s">
        <v>5022</v>
      </c>
      <c r="D274" s="39">
        <v>6505</v>
      </c>
      <c r="E274" s="15" t="s">
        <v>32</v>
      </c>
      <c r="F274" s="19">
        <v>37572</v>
      </c>
      <c r="G274" s="15" t="s">
        <v>864</v>
      </c>
      <c r="H274" s="15" t="s">
        <v>2617</v>
      </c>
      <c r="I274" s="15" t="s">
        <v>1913</v>
      </c>
      <c r="J274" s="15" t="s">
        <v>3027</v>
      </c>
      <c r="K274" s="15" t="s">
        <v>5023</v>
      </c>
      <c r="L274" s="20">
        <v>52269118</v>
      </c>
      <c r="M274" s="15" t="s">
        <v>5024</v>
      </c>
      <c r="N274" s="15" t="s">
        <v>5025</v>
      </c>
      <c r="O274" s="15"/>
      <c r="P274" s="15" t="s">
        <v>5026</v>
      </c>
      <c r="Q274" s="19">
        <v>45179</v>
      </c>
      <c r="R274" s="15"/>
      <c r="S274" s="15" t="s">
        <v>3030</v>
      </c>
    </row>
    <row r="275" spans="1:19" ht="27" thickBot="1" x14ac:dyDescent="0.3">
      <c r="A275" s="18">
        <v>45197.472569444442</v>
      </c>
      <c r="B275" s="15" t="s">
        <v>4862</v>
      </c>
      <c r="C275" s="15" t="s">
        <v>4863</v>
      </c>
      <c r="D275" s="40">
        <v>6329</v>
      </c>
      <c r="E275" s="15" t="s">
        <v>32</v>
      </c>
      <c r="F275" s="19">
        <v>35829</v>
      </c>
      <c r="G275" s="15" t="s">
        <v>462</v>
      </c>
      <c r="H275" s="15" t="s">
        <v>2617</v>
      </c>
      <c r="I275" s="15" t="s">
        <v>2912</v>
      </c>
      <c r="J275" s="15" t="s">
        <v>2728</v>
      </c>
      <c r="K275" s="15" t="s">
        <v>2431</v>
      </c>
      <c r="L275" s="20">
        <v>51356534</v>
      </c>
      <c r="M275" s="17" t="s">
        <v>5027</v>
      </c>
      <c r="N275" s="15"/>
      <c r="O275" s="15"/>
      <c r="P275" s="15">
        <v>202387996426</v>
      </c>
      <c r="Q275" s="19">
        <v>45190</v>
      </c>
      <c r="R275" s="15"/>
      <c r="S275" s="17" t="s">
        <v>3024</v>
      </c>
    </row>
    <row r="276" spans="1:19" ht="27" thickBot="1" x14ac:dyDescent="0.3">
      <c r="A276" s="18">
        <v>45197.535555555558</v>
      </c>
      <c r="B276" s="15" t="s">
        <v>5028</v>
      </c>
      <c r="C276" s="15" t="s">
        <v>2378</v>
      </c>
      <c r="D276" s="39">
        <v>6646</v>
      </c>
      <c r="E276" s="15" t="s">
        <v>22</v>
      </c>
      <c r="F276" s="19">
        <v>35056</v>
      </c>
      <c r="G276" s="15" t="s">
        <v>5029</v>
      </c>
      <c r="H276" s="15" t="s">
        <v>2617</v>
      </c>
      <c r="I276" s="15" t="s">
        <v>2834</v>
      </c>
      <c r="J276" s="15" t="s">
        <v>2705</v>
      </c>
      <c r="K276" s="15" t="s">
        <v>5030</v>
      </c>
      <c r="L276" s="20">
        <v>91692959</v>
      </c>
      <c r="M276" s="15" t="s">
        <v>5031</v>
      </c>
      <c r="N276" s="15" t="s">
        <v>41</v>
      </c>
      <c r="O276" s="15">
        <v>2268180001</v>
      </c>
      <c r="P276" s="15">
        <v>202324954033</v>
      </c>
      <c r="Q276" s="19">
        <v>45194</v>
      </c>
      <c r="R276" s="15"/>
      <c r="S276" s="17" t="s">
        <v>3024</v>
      </c>
    </row>
    <row r="277" spans="1:19" ht="27" thickBot="1" x14ac:dyDescent="0.3">
      <c r="A277" s="18">
        <v>45197.597708333335</v>
      </c>
      <c r="B277" s="15" t="s">
        <v>2327</v>
      </c>
      <c r="C277" s="15" t="s">
        <v>2534</v>
      </c>
      <c r="D277" s="39">
        <v>6335</v>
      </c>
      <c r="E277" s="15" t="s">
        <v>32</v>
      </c>
      <c r="F277" s="19">
        <v>35318</v>
      </c>
      <c r="G277" s="15" t="s">
        <v>2907</v>
      </c>
      <c r="H277" s="15" t="s">
        <v>2617</v>
      </c>
      <c r="I277" s="15" t="s">
        <v>2912</v>
      </c>
      <c r="J277" s="15" t="s">
        <v>2728</v>
      </c>
      <c r="K277" s="15" t="s">
        <v>2431</v>
      </c>
      <c r="L277" s="20">
        <v>66371811</v>
      </c>
      <c r="M277" s="17" t="s">
        <v>5032</v>
      </c>
      <c r="N277" s="15"/>
      <c r="O277" s="15"/>
      <c r="P277" s="15">
        <v>202317622167</v>
      </c>
      <c r="Q277" s="19">
        <v>45197</v>
      </c>
      <c r="R277" s="15"/>
      <c r="S277" s="17" t="s">
        <v>3024</v>
      </c>
    </row>
    <row r="278" spans="1:19" ht="27" thickBot="1" x14ac:dyDescent="0.3">
      <c r="A278" s="18">
        <v>45198.424027777779</v>
      </c>
      <c r="B278" s="15" t="s">
        <v>5033</v>
      </c>
      <c r="C278" s="15" t="s">
        <v>5034</v>
      </c>
      <c r="D278" s="38">
        <v>7518</v>
      </c>
      <c r="E278" s="15" t="s">
        <v>22</v>
      </c>
      <c r="F278" s="19">
        <v>32858</v>
      </c>
      <c r="G278" s="15" t="s">
        <v>5035</v>
      </c>
      <c r="H278" s="15" t="s">
        <v>2617</v>
      </c>
      <c r="I278" s="15" t="s">
        <v>2856</v>
      </c>
      <c r="J278" s="15" t="s">
        <v>3045</v>
      </c>
      <c r="K278" s="15" t="s">
        <v>5036</v>
      </c>
      <c r="L278" s="20">
        <v>96547594</v>
      </c>
      <c r="M278" s="15" t="s">
        <v>5037</v>
      </c>
      <c r="N278" s="15" t="s">
        <v>2533</v>
      </c>
      <c r="O278" s="15" t="s">
        <v>2533</v>
      </c>
      <c r="P278" s="20">
        <v>2201407731808</v>
      </c>
      <c r="Q278" s="19">
        <v>45198</v>
      </c>
      <c r="R278" s="15"/>
      <c r="S278" s="17" t="s">
        <v>3024</v>
      </c>
    </row>
    <row r="279" spans="1:19" ht="27" thickBot="1" x14ac:dyDescent="0.3">
      <c r="A279" s="18">
        <v>45198.430833333332</v>
      </c>
      <c r="B279" s="15" t="s">
        <v>5038</v>
      </c>
      <c r="C279" s="15" t="s">
        <v>5039</v>
      </c>
      <c r="D279" s="38">
        <v>7519</v>
      </c>
      <c r="E279" s="15" t="s">
        <v>22</v>
      </c>
      <c r="F279" s="19">
        <v>36895</v>
      </c>
      <c r="G279" s="15" t="s">
        <v>462</v>
      </c>
      <c r="H279" s="15" t="s">
        <v>2617</v>
      </c>
      <c r="I279" s="15" t="s">
        <v>2856</v>
      </c>
      <c r="J279" s="15" t="s">
        <v>3045</v>
      </c>
      <c r="K279" s="15" t="s">
        <v>5040</v>
      </c>
      <c r="L279" s="20">
        <v>68999912</v>
      </c>
      <c r="M279" s="15" t="s">
        <v>5041</v>
      </c>
      <c r="N279" s="15" t="s">
        <v>2533</v>
      </c>
      <c r="O279" s="15" t="s">
        <v>2533</v>
      </c>
      <c r="P279" s="15">
        <v>202350274868</v>
      </c>
      <c r="Q279" s="19">
        <v>45198</v>
      </c>
      <c r="R279" s="15"/>
      <c r="S279" s="17" t="s">
        <v>3024</v>
      </c>
    </row>
    <row r="280" spans="1:19" ht="15.75" thickBot="1" x14ac:dyDescent="0.3">
      <c r="A280" s="18">
        <v>45198.620682870373</v>
      </c>
      <c r="B280" s="15" t="s">
        <v>5042</v>
      </c>
      <c r="C280" s="15" t="s">
        <v>5043</v>
      </c>
      <c r="D280" s="38">
        <v>6647</v>
      </c>
      <c r="E280" s="15" t="s">
        <v>22</v>
      </c>
      <c r="F280" s="19">
        <v>34517</v>
      </c>
      <c r="G280" s="15" t="s">
        <v>2758</v>
      </c>
      <c r="H280" s="15" t="s">
        <v>2617</v>
      </c>
      <c r="I280" s="15" t="s">
        <v>4164</v>
      </c>
      <c r="J280" s="15" t="s">
        <v>2705</v>
      </c>
      <c r="K280" s="15" t="s">
        <v>2662</v>
      </c>
      <c r="L280" s="20">
        <v>54161860</v>
      </c>
      <c r="M280" s="17" t="s">
        <v>5044</v>
      </c>
      <c r="N280" s="15"/>
      <c r="O280" s="15"/>
      <c r="P280" s="15">
        <v>202353377973</v>
      </c>
      <c r="Q280" s="19">
        <v>45198</v>
      </c>
      <c r="R280" s="15"/>
      <c r="S280" s="17" t="s">
        <v>3024</v>
      </c>
    </row>
    <row r="281" spans="1:19" ht="15.75" thickBot="1" x14ac:dyDescent="0.3">
      <c r="A281" s="18">
        <v>45198.627581018518</v>
      </c>
      <c r="B281" s="15" t="s">
        <v>5045</v>
      </c>
      <c r="C281" s="15" t="s">
        <v>5046</v>
      </c>
      <c r="D281" s="38">
        <v>6648</v>
      </c>
      <c r="E281" s="15" t="s">
        <v>22</v>
      </c>
      <c r="F281" s="19">
        <v>35145</v>
      </c>
      <c r="G281" s="15" t="s">
        <v>5047</v>
      </c>
      <c r="H281" s="15" t="s">
        <v>2617</v>
      </c>
      <c r="I281" s="15" t="s">
        <v>4164</v>
      </c>
      <c r="J281" s="15" t="s">
        <v>2705</v>
      </c>
      <c r="K281" s="15" t="s">
        <v>5048</v>
      </c>
      <c r="L281" s="20">
        <v>61372247</v>
      </c>
      <c r="M281" s="17" t="s">
        <v>5049</v>
      </c>
      <c r="N281" s="15"/>
      <c r="O281" s="15"/>
      <c r="P281" s="15">
        <v>202113429853</v>
      </c>
      <c r="Q281" s="19">
        <v>45198</v>
      </c>
      <c r="R281" s="15"/>
      <c r="S281" s="17" t="s">
        <v>3024</v>
      </c>
    </row>
    <row r="282" spans="1:19" ht="27" thickBot="1" x14ac:dyDescent="0.3">
      <c r="A282" s="18">
        <v>45198.637164351851</v>
      </c>
      <c r="B282" s="15" t="s">
        <v>5050</v>
      </c>
      <c r="C282" s="15" t="s">
        <v>5051</v>
      </c>
      <c r="D282" s="38">
        <v>6649</v>
      </c>
      <c r="E282" s="15" t="s">
        <v>32</v>
      </c>
      <c r="F282" s="19">
        <v>36656</v>
      </c>
      <c r="G282" s="15" t="s">
        <v>5052</v>
      </c>
      <c r="H282" s="15" t="s">
        <v>2617</v>
      </c>
      <c r="I282" s="15" t="s">
        <v>4164</v>
      </c>
      <c r="J282" s="15" t="s">
        <v>2705</v>
      </c>
      <c r="K282" s="15" t="s">
        <v>5053</v>
      </c>
      <c r="L282" s="20">
        <v>67257934</v>
      </c>
      <c r="M282" s="17" t="s">
        <v>5054</v>
      </c>
      <c r="N282" s="15"/>
      <c r="O282" s="15"/>
      <c r="P282" s="15">
        <v>202352686879</v>
      </c>
      <c r="Q282" s="19">
        <v>45198</v>
      </c>
      <c r="R282" s="15"/>
      <c r="S282" s="17" t="s">
        <v>3024</v>
      </c>
    </row>
    <row r="283" spans="1:19" ht="27" thickBot="1" x14ac:dyDescent="0.3">
      <c r="A283" s="18">
        <v>45198.651701388888</v>
      </c>
      <c r="B283" s="15" t="s">
        <v>5055</v>
      </c>
      <c r="C283" s="15" t="s">
        <v>5056</v>
      </c>
      <c r="D283" s="39">
        <v>7612</v>
      </c>
      <c r="E283" s="15" t="s">
        <v>32</v>
      </c>
      <c r="F283" s="19">
        <v>38133</v>
      </c>
      <c r="G283" s="15" t="s">
        <v>5057</v>
      </c>
      <c r="H283" s="15" t="s">
        <v>2617</v>
      </c>
      <c r="I283" s="15" t="s">
        <v>3526</v>
      </c>
      <c r="J283" s="15" t="s">
        <v>3117</v>
      </c>
      <c r="K283" s="15" t="s">
        <v>4346</v>
      </c>
      <c r="L283" s="20">
        <v>51661227</v>
      </c>
      <c r="M283" s="17" t="s">
        <v>5058</v>
      </c>
      <c r="N283" s="15"/>
      <c r="O283" s="15"/>
      <c r="P283" s="15">
        <v>2023227990521</v>
      </c>
      <c r="Q283" s="19">
        <v>45184</v>
      </c>
      <c r="R283" s="15"/>
      <c r="S283" s="17" t="s">
        <v>3024</v>
      </c>
    </row>
    <row r="284" spans="1:19" ht="27" thickBot="1" x14ac:dyDescent="0.3">
      <c r="A284" s="18">
        <v>45198.782349537039</v>
      </c>
      <c r="B284" s="15" t="s">
        <v>5059</v>
      </c>
      <c r="C284" s="15" t="s">
        <v>5060</v>
      </c>
      <c r="D284" s="38">
        <v>6650</v>
      </c>
      <c r="E284" s="15" t="s">
        <v>32</v>
      </c>
      <c r="F284" s="19">
        <v>35564</v>
      </c>
      <c r="G284" s="15" t="s">
        <v>2911</v>
      </c>
      <c r="H284" s="15" t="s">
        <v>2617</v>
      </c>
      <c r="I284" s="15" t="s">
        <v>2834</v>
      </c>
      <c r="J284" s="15" t="s">
        <v>2705</v>
      </c>
      <c r="K284" s="15" t="s">
        <v>3132</v>
      </c>
      <c r="L284" s="20">
        <v>90709296</v>
      </c>
      <c r="M284" s="15" t="s">
        <v>5061</v>
      </c>
      <c r="N284" s="15" t="s">
        <v>5062</v>
      </c>
      <c r="O284" s="20">
        <v>111061753001</v>
      </c>
      <c r="P284" s="15">
        <v>202363500192</v>
      </c>
      <c r="Q284" s="19">
        <v>45194</v>
      </c>
      <c r="R284" s="15"/>
      <c r="S284" s="17" t="s">
        <v>3024</v>
      </c>
    </row>
    <row r="285" spans="1:19" ht="27" thickBot="1" x14ac:dyDescent="0.3">
      <c r="A285" s="18">
        <v>45199.610347222224</v>
      </c>
      <c r="B285" s="15" t="s">
        <v>5063</v>
      </c>
      <c r="C285" s="15" t="s">
        <v>5064</v>
      </c>
      <c r="D285" s="42">
        <v>8174</v>
      </c>
      <c r="E285" s="15" t="s">
        <v>32</v>
      </c>
      <c r="F285" s="19">
        <v>34121</v>
      </c>
      <c r="G285" s="15" t="s">
        <v>137</v>
      </c>
      <c r="H285" s="15" t="s">
        <v>2617</v>
      </c>
      <c r="I285" s="15" t="s">
        <v>3084</v>
      </c>
      <c r="J285" s="15" t="s">
        <v>2698</v>
      </c>
      <c r="K285" s="15" t="s">
        <v>2558</v>
      </c>
      <c r="L285" s="20">
        <v>66188475</v>
      </c>
      <c r="M285" s="17" t="s">
        <v>5065</v>
      </c>
      <c r="N285" s="15"/>
      <c r="O285" s="15"/>
      <c r="P285" s="15">
        <v>202331110579</v>
      </c>
      <c r="Q285" s="19">
        <v>45196</v>
      </c>
      <c r="R285" s="15"/>
      <c r="S285" s="17" t="s">
        <v>3024</v>
      </c>
    </row>
    <row r="286" spans="1:19" ht="27" thickBot="1" x14ac:dyDescent="0.3">
      <c r="A286" s="18">
        <v>45200.831643518519</v>
      </c>
      <c r="B286" s="15" t="s">
        <v>4401</v>
      </c>
      <c r="C286" s="15" t="s">
        <v>5066</v>
      </c>
      <c r="D286" s="42">
        <v>7520</v>
      </c>
      <c r="E286" s="15" t="s">
        <v>32</v>
      </c>
      <c r="F286" s="19">
        <v>32713</v>
      </c>
      <c r="G286" s="15" t="s">
        <v>864</v>
      </c>
      <c r="H286" s="15" t="s">
        <v>2617</v>
      </c>
      <c r="I286" s="15" t="s">
        <v>4042</v>
      </c>
      <c r="J286" s="15" t="s">
        <v>3045</v>
      </c>
      <c r="K286" s="15" t="s">
        <v>5067</v>
      </c>
      <c r="L286" s="20">
        <v>97788874</v>
      </c>
      <c r="M286" s="17" t="s">
        <v>5068</v>
      </c>
      <c r="N286" s="15"/>
      <c r="O286" s="15"/>
      <c r="P286" s="20">
        <v>202011841362</v>
      </c>
      <c r="Q286" s="19">
        <v>45201</v>
      </c>
      <c r="R286" s="15"/>
      <c r="S286" s="17" t="s">
        <v>3024</v>
      </c>
    </row>
    <row r="287" spans="1:19" ht="27" thickBot="1" x14ac:dyDescent="0.3">
      <c r="A287" s="18">
        <v>45200.83525462963</v>
      </c>
      <c r="B287" s="15" t="s">
        <v>3170</v>
      </c>
      <c r="C287" s="15" t="s">
        <v>5069</v>
      </c>
      <c r="D287" s="42">
        <v>7521</v>
      </c>
      <c r="E287" s="15" t="s">
        <v>32</v>
      </c>
      <c r="F287" s="19">
        <v>32509</v>
      </c>
      <c r="G287" s="15" t="s">
        <v>5070</v>
      </c>
      <c r="H287" s="15" t="s">
        <v>2617</v>
      </c>
      <c r="I287" s="15" t="s">
        <v>4042</v>
      </c>
      <c r="J287" s="15" t="s">
        <v>3045</v>
      </c>
      <c r="K287" s="15" t="s">
        <v>2431</v>
      </c>
      <c r="L287" s="20">
        <v>91658904</v>
      </c>
      <c r="M287" s="17" t="s">
        <v>5071</v>
      </c>
      <c r="N287" s="15"/>
      <c r="O287" s="15"/>
      <c r="P287" s="20">
        <v>1201500698009</v>
      </c>
      <c r="Q287" s="19">
        <v>32783</v>
      </c>
      <c r="R287" s="15"/>
      <c r="S287" s="17" t="s">
        <v>3024</v>
      </c>
    </row>
    <row r="288" spans="1:19" ht="27" thickBot="1" x14ac:dyDescent="0.3">
      <c r="A288" s="18">
        <v>45200.905243055553</v>
      </c>
      <c r="B288" s="15" t="s">
        <v>5072</v>
      </c>
      <c r="C288" s="15" t="s">
        <v>5073</v>
      </c>
      <c r="D288" s="42">
        <v>8175</v>
      </c>
      <c r="E288" s="15" t="s">
        <v>32</v>
      </c>
      <c r="F288" s="19">
        <v>34064</v>
      </c>
      <c r="G288" s="15" t="s">
        <v>5074</v>
      </c>
      <c r="H288" s="15" t="s">
        <v>2617</v>
      </c>
      <c r="I288" s="15" t="s">
        <v>3084</v>
      </c>
      <c r="J288" s="15" t="s">
        <v>2698</v>
      </c>
      <c r="K288" s="15" t="s">
        <v>5075</v>
      </c>
      <c r="L288" s="20">
        <v>51619805</v>
      </c>
      <c r="M288" s="15" t="s">
        <v>5076</v>
      </c>
      <c r="N288" s="15"/>
      <c r="O288" s="15"/>
      <c r="P288" s="15">
        <v>202345316774</v>
      </c>
      <c r="Q288" s="19">
        <v>45197</v>
      </c>
      <c r="R288" s="15"/>
      <c r="S288" s="17" t="s">
        <v>3024</v>
      </c>
    </row>
    <row r="289" spans="1:19" ht="27" thickBot="1" x14ac:dyDescent="0.3">
      <c r="A289" s="18">
        <v>45201.548518518517</v>
      </c>
      <c r="B289" s="15" t="s">
        <v>5077</v>
      </c>
      <c r="C289" s="15" t="s">
        <v>5078</v>
      </c>
      <c r="D289" s="42">
        <v>8176</v>
      </c>
      <c r="E289" s="15" t="s">
        <v>22</v>
      </c>
      <c r="F289" s="19">
        <v>34463</v>
      </c>
      <c r="G289" s="15" t="s">
        <v>5079</v>
      </c>
      <c r="H289" s="15" t="s">
        <v>2617</v>
      </c>
      <c r="I289" s="15" t="s">
        <v>3084</v>
      </c>
      <c r="J289" s="15" t="s">
        <v>2698</v>
      </c>
      <c r="K289" s="15" t="s">
        <v>5080</v>
      </c>
      <c r="L289" s="20">
        <v>66266278</v>
      </c>
      <c r="M289" s="17" t="s">
        <v>5081</v>
      </c>
      <c r="N289" s="15"/>
      <c r="O289" s="15"/>
      <c r="P289" s="15">
        <v>202320022140</v>
      </c>
      <c r="Q289" s="19">
        <v>45194</v>
      </c>
      <c r="R289" s="15"/>
      <c r="S289" s="17" t="s">
        <v>3024</v>
      </c>
    </row>
    <row r="290" spans="1:19" ht="27" thickBot="1" x14ac:dyDescent="0.3">
      <c r="A290" s="18">
        <v>45201.961180555554</v>
      </c>
      <c r="B290" s="15" t="s">
        <v>5082</v>
      </c>
      <c r="C290" s="15" t="s">
        <v>5083</v>
      </c>
      <c r="D290" s="42">
        <v>7522</v>
      </c>
      <c r="E290" s="15" t="s">
        <v>32</v>
      </c>
      <c r="F290" s="19">
        <v>34468</v>
      </c>
      <c r="G290" s="15" t="s">
        <v>2557</v>
      </c>
      <c r="H290" s="15" t="s">
        <v>2617</v>
      </c>
      <c r="I290" s="15" t="s">
        <v>2763</v>
      </c>
      <c r="J290" s="15" t="s">
        <v>3111</v>
      </c>
      <c r="K290" s="15" t="s">
        <v>614</v>
      </c>
      <c r="L290" s="20">
        <v>97999435</v>
      </c>
      <c r="M290" s="15" t="s">
        <v>5084</v>
      </c>
      <c r="N290" s="15"/>
      <c r="O290" s="15"/>
      <c r="P290" s="15">
        <v>202356856205</v>
      </c>
      <c r="Q290" s="19">
        <v>45197</v>
      </c>
      <c r="R290" s="15"/>
      <c r="S290" s="15" t="s">
        <v>3030</v>
      </c>
    </row>
    <row r="291" spans="1:19" ht="27" thickBot="1" x14ac:dyDescent="0.3">
      <c r="A291" s="18">
        <v>45202.612326388888</v>
      </c>
      <c r="B291" s="15" t="s">
        <v>5085</v>
      </c>
      <c r="C291" s="15" t="s">
        <v>5086</v>
      </c>
      <c r="D291" s="42">
        <v>7523</v>
      </c>
      <c r="E291" s="15" t="s">
        <v>32</v>
      </c>
      <c r="F291" s="19">
        <v>31323</v>
      </c>
      <c r="G291" s="15" t="s">
        <v>462</v>
      </c>
      <c r="H291" s="15" t="s">
        <v>2617</v>
      </c>
      <c r="I291" s="15" t="s">
        <v>2862</v>
      </c>
      <c r="J291" s="15" t="s">
        <v>3045</v>
      </c>
      <c r="K291" s="15" t="s">
        <v>5087</v>
      </c>
      <c r="L291" s="20">
        <v>55722957</v>
      </c>
      <c r="M291" s="17" t="s">
        <v>5088</v>
      </c>
      <c r="N291" s="15"/>
      <c r="O291" s="15"/>
      <c r="P291" s="15">
        <v>202111032822</v>
      </c>
      <c r="Q291" s="19">
        <v>45202</v>
      </c>
      <c r="R291" s="15"/>
      <c r="S291" s="17" t="s">
        <v>3024</v>
      </c>
    </row>
    <row r="292" spans="1:19" ht="27" thickBot="1" x14ac:dyDescent="0.3">
      <c r="A292" s="18">
        <v>45202.617280092592</v>
      </c>
      <c r="B292" s="15" t="s">
        <v>5089</v>
      </c>
      <c r="C292" s="15" t="s">
        <v>5090</v>
      </c>
      <c r="D292" s="42">
        <v>7524</v>
      </c>
      <c r="E292" s="15" t="s">
        <v>32</v>
      </c>
      <c r="F292" s="19">
        <v>33528</v>
      </c>
      <c r="G292" s="15" t="s">
        <v>462</v>
      </c>
      <c r="H292" s="15" t="s">
        <v>2617</v>
      </c>
      <c r="I292" s="15" t="s">
        <v>2862</v>
      </c>
      <c r="J292" s="15" t="s">
        <v>3045</v>
      </c>
      <c r="K292" s="15" t="s">
        <v>5091</v>
      </c>
      <c r="L292" s="20">
        <v>96755940</v>
      </c>
      <c r="M292" s="17" t="s">
        <v>5092</v>
      </c>
      <c r="N292" s="15"/>
      <c r="O292" s="15"/>
      <c r="P292" s="15">
        <v>202280802322</v>
      </c>
      <c r="Q292" s="19">
        <v>45202</v>
      </c>
      <c r="R292" s="15"/>
      <c r="S292" s="17" t="s">
        <v>3024</v>
      </c>
    </row>
    <row r="293" spans="1:19" ht="27" thickBot="1" x14ac:dyDescent="0.3">
      <c r="A293" s="18">
        <v>45202.663495370369</v>
      </c>
      <c r="B293" s="15" t="s">
        <v>5093</v>
      </c>
      <c r="C293" s="15" t="s">
        <v>5094</v>
      </c>
      <c r="D293" s="42">
        <v>7613</v>
      </c>
      <c r="E293" s="15" t="s">
        <v>32</v>
      </c>
      <c r="F293" s="19">
        <v>32248</v>
      </c>
      <c r="G293" s="15" t="s">
        <v>5095</v>
      </c>
      <c r="H293" s="15" t="s">
        <v>2617</v>
      </c>
      <c r="I293" s="15" t="s">
        <v>2855</v>
      </c>
      <c r="J293" s="15" t="s">
        <v>3117</v>
      </c>
      <c r="K293" s="15" t="s">
        <v>5096</v>
      </c>
      <c r="L293" s="20">
        <v>97903392</v>
      </c>
      <c r="M293" s="17" t="s">
        <v>5097</v>
      </c>
      <c r="N293" s="15"/>
      <c r="O293" s="15"/>
      <c r="P293" s="15">
        <v>202227607514</v>
      </c>
      <c r="Q293" s="19">
        <v>45202</v>
      </c>
      <c r="R293" s="15"/>
      <c r="S293" s="17" t="s">
        <v>3024</v>
      </c>
    </row>
    <row r="294" spans="1:19" ht="27" thickBot="1" x14ac:dyDescent="0.3">
      <c r="A294" s="18">
        <v>45202.694062499999</v>
      </c>
      <c r="B294" s="15" t="s">
        <v>5098</v>
      </c>
      <c r="C294" s="15" t="s">
        <v>445</v>
      </c>
      <c r="D294" s="42">
        <v>7614</v>
      </c>
      <c r="E294" s="15" t="s">
        <v>32</v>
      </c>
      <c r="F294" s="19">
        <v>33573</v>
      </c>
      <c r="G294" s="15" t="s">
        <v>5099</v>
      </c>
      <c r="H294" s="15" t="s">
        <v>2617</v>
      </c>
      <c r="I294" s="15" t="s">
        <v>3526</v>
      </c>
      <c r="J294" s="15" t="s">
        <v>3117</v>
      </c>
      <c r="K294" s="15" t="s">
        <v>462</v>
      </c>
      <c r="L294" s="20">
        <v>96535062</v>
      </c>
      <c r="M294" s="17" t="s">
        <v>5100</v>
      </c>
      <c r="N294" s="15"/>
      <c r="O294" s="15"/>
      <c r="P294" s="15">
        <v>201910944459</v>
      </c>
      <c r="Q294" s="19">
        <v>45200</v>
      </c>
      <c r="R294" s="15"/>
      <c r="S294" s="17" t="s">
        <v>3024</v>
      </c>
    </row>
    <row r="295" spans="1:19" ht="15.75" thickBot="1" x14ac:dyDescent="0.3">
      <c r="A295" s="18">
        <v>45203.395219907405</v>
      </c>
      <c r="B295" s="15" t="s">
        <v>5101</v>
      </c>
      <c r="C295" s="15" t="s">
        <v>5102</v>
      </c>
      <c r="D295" s="42">
        <v>6654</v>
      </c>
      <c r="E295" s="15" t="s">
        <v>22</v>
      </c>
      <c r="F295" s="19">
        <v>36233</v>
      </c>
      <c r="G295" s="15" t="s">
        <v>5103</v>
      </c>
      <c r="H295" s="15" t="s">
        <v>2617</v>
      </c>
      <c r="I295" s="15" t="s">
        <v>4164</v>
      </c>
      <c r="J295" s="15" t="s">
        <v>2705</v>
      </c>
      <c r="K295" s="15" t="s">
        <v>5104</v>
      </c>
      <c r="L295" s="20">
        <v>90671371</v>
      </c>
      <c r="M295" s="15" t="s">
        <v>5105</v>
      </c>
      <c r="N295" s="15"/>
      <c r="O295" s="15"/>
      <c r="P295" s="15">
        <v>202397007016</v>
      </c>
      <c r="Q295" s="19">
        <v>45203</v>
      </c>
      <c r="R295" s="15"/>
      <c r="S295" s="17" t="s">
        <v>3024</v>
      </c>
    </row>
    <row r="296" spans="1:19" ht="15.75" thickBot="1" x14ac:dyDescent="0.3">
      <c r="A296" s="18">
        <v>45203.406018518515</v>
      </c>
      <c r="B296" s="15" t="s">
        <v>5106</v>
      </c>
      <c r="C296" s="15" t="s">
        <v>5107</v>
      </c>
      <c r="D296" s="42">
        <v>6655</v>
      </c>
      <c r="E296" s="15" t="s">
        <v>22</v>
      </c>
      <c r="F296" s="19">
        <v>34788</v>
      </c>
      <c r="G296" s="15" t="s">
        <v>5108</v>
      </c>
      <c r="H296" s="15" t="s">
        <v>2617</v>
      </c>
      <c r="I296" s="15" t="s">
        <v>4164</v>
      </c>
      <c r="J296" s="15" t="s">
        <v>2705</v>
      </c>
      <c r="K296" s="15" t="s">
        <v>4753</v>
      </c>
      <c r="L296" s="20">
        <v>62883056</v>
      </c>
      <c r="M296" s="15" t="s">
        <v>5109</v>
      </c>
      <c r="N296" s="15"/>
      <c r="O296" s="15"/>
      <c r="P296" s="15">
        <v>201910540741</v>
      </c>
      <c r="Q296" s="19">
        <v>45203</v>
      </c>
      <c r="R296" s="15"/>
      <c r="S296" s="17" t="s">
        <v>3024</v>
      </c>
    </row>
    <row r="297" spans="1:19" ht="15.75" thickBot="1" x14ac:dyDescent="0.3">
      <c r="A297" s="18">
        <v>45203.415405092594</v>
      </c>
      <c r="B297" s="15" t="s">
        <v>5110</v>
      </c>
      <c r="C297" s="15" t="s">
        <v>5111</v>
      </c>
      <c r="D297" s="42">
        <v>6656</v>
      </c>
      <c r="E297" s="15" t="s">
        <v>22</v>
      </c>
      <c r="F297" s="19">
        <v>35065</v>
      </c>
      <c r="G297" s="15" t="s">
        <v>2985</v>
      </c>
      <c r="H297" s="15" t="s">
        <v>2617</v>
      </c>
      <c r="I297" s="15" t="s">
        <v>4164</v>
      </c>
      <c r="J297" s="15" t="s">
        <v>2705</v>
      </c>
      <c r="K297" s="15" t="s">
        <v>5112</v>
      </c>
      <c r="L297" s="20">
        <v>53469014</v>
      </c>
      <c r="M297" s="17" t="s">
        <v>5113</v>
      </c>
      <c r="N297" s="15"/>
      <c r="O297" s="15"/>
      <c r="P297" s="15">
        <v>202314497910</v>
      </c>
      <c r="Q297" s="19">
        <v>45203</v>
      </c>
      <c r="R297" s="15"/>
      <c r="S297" s="17" t="s">
        <v>3024</v>
      </c>
    </row>
    <row r="298" spans="1:19" ht="27" thickBot="1" x14ac:dyDescent="0.3">
      <c r="A298" s="18">
        <v>45203.418553240743</v>
      </c>
      <c r="B298" s="15" t="s">
        <v>5114</v>
      </c>
      <c r="C298" s="15" t="s">
        <v>5115</v>
      </c>
      <c r="D298" s="42">
        <v>6657</v>
      </c>
      <c r="E298" s="15" t="s">
        <v>32</v>
      </c>
      <c r="F298" s="19">
        <v>31142</v>
      </c>
      <c r="G298" s="15" t="s">
        <v>4149</v>
      </c>
      <c r="H298" s="15" t="s">
        <v>2617</v>
      </c>
      <c r="I298" s="15" t="s">
        <v>2834</v>
      </c>
      <c r="J298" s="15" t="s">
        <v>2705</v>
      </c>
      <c r="K298" s="15" t="s">
        <v>5116</v>
      </c>
      <c r="L298" s="20">
        <v>96387367</v>
      </c>
      <c r="M298" s="15" t="s">
        <v>5117</v>
      </c>
      <c r="N298" s="15" t="s">
        <v>4534</v>
      </c>
      <c r="O298" s="20">
        <v>110602392018</v>
      </c>
      <c r="P298" s="15">
        <v>202011439520</v>
      </c>
      <c r="Q298" s="19">
        <v>45201</v>
      </c>
      <c r="R298" s="15"/>
      <c r="S298" s="17" t="s">
        <v>3024</v>
      </c>
    </row>
    <row r="299" spans="1:19" ht="27" thickBot="1" x14ac:dyDescent="0.3">
      <c r="A299" s="18">
        <v>45203.533148148148</v>
      </c>
      <c r="B299" s="15" t="s">
        <v>5118</v>
      </c>
      <c r="C299" s="15" t="s">
        <v>5119</v>
      </c>
      <c r="D299" s="42">
        <v>6651</v>
      </c>
      <c r="E299" s="15" t="s">
        <v>32</v>
      </c>
      <c r="F299" s="19">
        <v>34656</v>
      </c>
      <c r="G299" s="15" t="s">
        <v>2662</v>
      </c>
      <c r="H299" s="15" t="s">
        <v>2617</v>
      </c>
      <c r="I299" s="15" t="s">
        <v>2834</v>
      </c>
      <c r="J299" s="15" t="s">
        <v>2705</v>
      </c>
      <c r="K299" s="15" t="s">
        <v>5120</v>
      </c>
      <c r="L299" s="20">
        <v>57815306</v>
      </c>
      <c r="M299" s="17" t="s">
        <v>5121</v>
      </c>
      <c r="N299" s="15"/>
      <c r="O299" s="15"/>
      <c r="P299" s="15">
        <v>202395556550</v>
      </c>
      <c r="Q299" s="19">
        <v>45201</v>
      </c>
      <c r="R299" s="15"/>
      <c r="S299" s="17" t="s">
        <v>3024</v>
      </c>
    </row>
    <row r="300" spans="1:19" ht="27" thickBot="1" x14ac:dyDescent="0.3">
      <c r="A300" s="18">
        <v>45203.875601851854</v>
      </c>
      <c r="B300" s="15" t="s">
        <v>3488</v>
      </c>
      <c r="C300" s="15" t="s">
        <v>5122</v>
      </c>
      <c r="D300" s="42">
        <v>6652</v>
      </c>
      <c r="E300" s="15" t="s">
        <v>22</v>
      </c>
      <c r="F300" s="19">
        <v>32995</v>
      </c>
      <c r="G300" s="15" t="s">
        <v>4964</v>
      </c>
      <c r="H300" s="15" t="s">
        <v>2617</v>
      </c>
      <c r="I300" s="15" t="s">
        <v>2834</v>
      </c>
      <c r="J300" s="15" t="s">
        <v>2705</v>
      </c>
      <c r="K300" s="15" t="s">
        <v>5123</v>
      </c>
      <c r="L300" s="20">
        <v>97501897</v>
      </c>
      <c r="M300" s="17" t="s">
        <v>5124</v>
      </c>
      <c r="N300" s="15"/>
      <c r="O300" s="15"/>
      <c r="P300" s="15">
        <v>202346412093</v>
      </c>
      <c r="Q300" s="19">
        <v>45201</v>
      </c>
      <c r="R300" s="15"/>
      <c r="S300" s="17" t="s">
        <v>3024</v>
      </c>
    </row>
    <row r="301" spans="1:19" ht="27" thickBot="1" x14ac:dyDescent="0.3">
      <c r="A301" s="18">
        <v>45204.562372685185</v>
      </c>
      <c r="B301" s="15" t="s">
        <v>5125</v>
      </c>
      <c r="C301" s="15" t="s">
        <v>2584</v>
      </c>
      <c r="D301" s="42">
        <v>6653</v>
      </c>
      <c r="E301" s="15" t="s">
        <v>32</v>
      </c>
      <c r="F301" s="19">
        <v>37437</v>
      </c>
      <c r="G301" s="15" t="s">
        <v>5126</v>
      </c>
      <c r="H301" s="15" t="s">
        <v>2617</v>
      </c>
      <c r="I301" s="15" t="s">
        <v>4164</v>
      </c>
      <c r="J301" s="15" t="s">
        <v>2705</v>
      </c>
      <c r="K301" s="15" t="s">
        <v>5127</v>
      </c>
      <c r="L301" s="20">
        <v>59394175</v>
      </c>
      <c r="M301" s="17" t="s">
        <v>5128</v>
      </c>
      <c r="N301" s="15"/>
      <c r="O301" s="15"/>
      <c r="P301" s="15">
        <v>202330091580</v>
      </c>
      <c r="Q301" s="19">
        <v>45204</v>
      </c>
      <c r="R301" s="15"/>
      <c r="S301" s="17" t="s">
        <v>3024</v>
      </c>
    </row>
    <row r="302" spans="1:19" ht="27" thickBot="1" x14ac:dyDescent="0.3">
      <c r="A302" s="18">
        <v>45205.31795138889</v>
      </c>
      <c r="B302" s="15" t="s">
        <v>854</v>
      </c>
      <c r="C302" s="15" t="s">
        <v>5129</v>
      </c>
      <c r="D302" s="43">
        <v>3088</v>
      </c>
      <c r="E302" s="15" t="s">
        <v>32</v>
      </c>
      <c r="F302" s="19">
        <v>36331</v>
      </c>
      <c r="G302" s="15" t="s">
        <v>462</v>
      </c>
      <c r="H302" s="15" t="s">
        <v>2617</v>
      </c>
      <c r="I302" s="15" t="s">
        <v>2829</v>
      </c>
      <c r="J302" s="15" t="s">
        <v>3039</v>
      </c>
      <c r="K302" s="15" t="s">
        <v>5130</v>
      </c>
      <c r="L302" s="20">
        <v>91273680</v>
      </c>
      <c r="M302" s="15" t="s">
        <v>5131</v>
      </c>
      <c r="N302" s="15" t="s">
        <v>679</v>
      </c>
      <c r="O302" s="15" t="s">
        <v>679</v>
      </c>
      <c r="P302" s="15">
        <v>202393485216</v>
      </c>
      <c r="Q302" s="19">
        <v>45192</v>
      </c>
      <c r="R302" s="15"/>
      <c r="S302" s="15" t="s">
        <v>3030</v>
      </c>
    </row>
    <row r="303" spans="1:19" ht="27" thickBot="1" x14ac:dyDescent="0.3">
      <c r="A303" s="18">
        <v>45205.421458333331</v>
      </c>
      <c r="B303" s="15" t="s">
        <v>5132</v>
      </c>
      <c r="C303" s="15" t="s">
        <v>5133</v>
      </c>
      <c r="D303" s="43">
        <v>6658</v>
      </c>
      <c r="E303" s="15" t="s">
        <v>32</v>
      </c>
      <c r="F303" s="19">
        <v>35411</v>
      </c>
      <c r="G303" s="15" t="s">
        <v>5134</v>
      </c>
      <c r="H303" s="15" t="s">
        <v>2617</v>
      </c>
      <c r="I303" s="15" t="s">
        <v>4164</v>
      </c>
      <c r="J303" s="15" t="s">
        <v>2705</v>
      </c>
      <c r="K303" s="15" t="s">
        <v>5135</v>
      </c>
      <c r="L303" s="20">
        <v>67533050</v>
      </c>
      <c r="M303" s="17" t="s">
        <v>5136</v>
      </c>
      <c r="N303" s="15"/>
      <c r="O303" s="15"/>
      <c r="P303" s="15">
        <v>202379196514</v>
      </c>
      <c r="Q303" s="19">
        <v>45205</v>
      </c>
      <c r="R303" s="15"/>
      <c r="S303" s="17" t="s">
        <v>3024</v>
      </c>
    </row>
    <row r="304" spans="1:19" ht="27" thickBot="1" x14ac:dyDescent="0.3">
      <c r="A304" s="18">
        <v>45205.447141203702</v>
      </c>
      <c r="B304" s="15" t="s">
        <v>5137</v>
      </c>
      <c r="C304" s="15" t="s">
        <v>5138</v>
      </c>
      <c r="D304" s="42">
        <v>7525</v>
      </c>
      <c r="E304" s="15" t="s">
        <v>32</v>
      </c>
      <c r="F304" s="19">
        <v>36237</v>
      </c>
      <c r="G304" s="15" t="s">
        <v>462</v>
      </c>
      <c r="H304" s="15" t="s">
        <v>2617</v>
      </c>
      <c r="I304" s="15" t="s">
        <v>3527</v>
      </c>
      <c r="J304" s="15" t="s">
        <v>3111</v>
      </c>
      <c r="K304" s="15" t="s">
        <v>5139</v>
      </c>
      <c r="L304" s="20">
        <v>91719348</v>
      </c>
      <c r="M304" s="17" t="s">
        <v>5140</v>
      </c>
      <c r="N304" s="15"/>
      <c r="O304" s="15"/>
      <c r="P304" s="15">
        <v>202374389304</v>
      </c>
      <c r="Q304" s="19">
        <v>45200</v>
      </c>
      <c r="R304" s="15"/>
      <c r="S304" s="15" t="s">
        <v>3030</v>
      </c>
    </row>
    <row r="305" spans="1:19" ht="27" thickBot="1" x14ac:dyDescent="0.3">
      <c r="A305" s="18">
        <v>45205.758043981485</v>
      </c>
      <c r="B305" s="15" t="s">
        <v>4285</v>
      </c>
      <c r="C305" s="15" t="s">
        <v>5141</v>
      </c>
      <c r="D305" s="43">
        <v>3089</v>
      </c>
      <c r="E305" s="15" t="s">
        <v>32</v>
      </c>
      <c r="F305" s="19">
        <v>37079</v>
      </c>
      <c r="G305" s="15" t="s">
        <v>462</v>
      </c>
      <c r="H305" s="15" t="s">
        <v>2617</v>
      </c>
      <c r="I305" s="15" t="s">
        <v>2817</v>
      </c>
      <c r="J305" s="15" t="s">
        <v>3039</v>
      </c>
      <c r="K305" s="15" t="s">
        <v>5142</v>
      </c>
      <c r="L305" s="20">
        <v>97173533</v>
      </c>
      <c r="M305" s="17" t="s">
        <v>5143</v>
      </c>
      <c r="N305" s="15"/>
      <c r="O305" s="15"/>
      <c r="P305" s="15">
        <v>202358687368</v>
      </c>
      <c r="Q305" s="19">
        <v>45200</v>
      </c>
      <c r="R305" s="15"/>
      <c r="S305" s="15" t="s">
        <v>3030</v>
      </c>
    </row>
    <row r="306" spans="1:19" ht="27" thickBot="1" x14ac:dyDescent="0.3">
      <c r="A306" s="18">
        <v>45205.769699074073</v>
      </c>
      <c r="B306" s="15" t="s">
        <v>5144</v>
      </c>
      <c r="C306" s="15" t="s">
        <v>5145</v>
      </c>
      <c r="D306" s="43">
        <v>3090</v>
      </c>
      <c r="E306" s="15" t="s">
        <v>32</v>
      </c>
      <c r="F306" s="19">
        <v>34678</v>
      </c>
      <c r="G306" s="15" t="s">
        <v>5070</v>
      </c>
      <c r="H306" s="15" t="s">
        <v>2617</v>
      </c>
      <c r="I306" s="15" t="s">
        <v>2817</v>
      </c>
      <c r="J306" s="15" t="s">
        <v>3039</v>
      </c>
      <c r="K306" s="15" t="s">
        <v>5146</v>
      </c>
      <c r="L306" s="20">
        <v>97831898</v>
      </c>
      <c r="M306" s="17" t="s">
        <v>5147</v>
      </c>
      <c r="N306" s="15"/>
      <c r="O306" s="15"/>
      <c r="P306" s="20">
        <v>1201700275203</v>
      </c>
      <c r="Q306" s="19">
        <v>45200</v>
      </c>
      <c r="R306" s="15"/>
      <c r="S306" s="15" t="s">
        <v>3030</v>
      </c>
    </row>
    <row r="307" spans="1:19" ht="27" thickBot="1" x14ac:dyDescent="0.3">
      <c r="A307" s="18">
        <v>45206.654143518521</v>
      </c>
      <c r="B307" s="15" t="s">
        <v>5148</v>
      </c>
      <c r="C307" s="15" t="s">
        <v>5149</v>
      </c>
      <c r="D307" s="42">
        <v>6659</v>
      </c>
      <c r="E307" s="15" t="s">
        <v>22</v>
      </c>
      <c r="F307" s="19">
        <v>33229</v>
      </c>
      <c r="G307" s="15" t="s">
        <v>4451</v>
      </c>
      <c r="H307" s="15" t="s">
        <v>2617</v>
      </c>
      <c r="I307" s="15" t="s">
        <v>4047</v>
      </c>
      <c r="J307" s="15" t="s">
        <v>2705</v>
      </c>
      <c r="K307" s="15" t="s">
        <v>4658</v>
      </c>
      <c r="L307" s="20">
        <v>66810962</v>
      </c>
      <c r="M307" s="17" t="s">
        <v>5150</v>
      </c>
      <c r="N307" s="15"/>
      <c r="O307" s="15"/>
      <c r="P307" s="15">
        <v>202112443314</v>
      </c>
      <c r="Q307" s="19">
        <v>45205</v>
      </c>
      <c r="R307" s="15"/>
      <c r="S307" s="17" t="s">
        <v>3024</v>
      </c>
    </row>
    <row r="308" spans="1:19" ht="27" thickBot="1" x14ac:dyDescent="0.3">
      <c r="A308" s="18">
        <v>45207.723564814813</v>
      </c>
      <c r="B308" s="15" t="s">
        <v>5151</v>
      </c>
      <c r="C308" s="15" t="s">
        <v>5152</v>
      </c>
      <c r="D308" s="42">
        <v>7415</v>
      </c>
      <c r="E308" s="15" t="s">
        <v>32</v>
      </c>
      <c r="F308" s="19">
        <v>34302</v>
      </c>
      <c r="G308" s="15" t="s">
        <v>4866</v>
      </c>
      <c r="H308" s="15" t="s">
        <v>2617</v>
      </c>
      <c r="I308" s="15" t="s">
        <v>1121</v>
      </c>
      <c r="J308" s="15" t="s">
        <v>3117</v>
      </c>
      <c r="K308" s="15" t="s">
        <v>5153</v>
      </c>
      <c r="L308" s="20">
        <v>66817715</v>
      </c>
      <c r="M308" s="17" t="s">
        <v>5154</v>
      </c>
      <c r="N308" s="15"/>
      <c r="O308" s="15"/>
      <c r="P308" s="15">
        <v>202011283141</v>
      </c>
      <c r="Q308" s="19">
        <v>45205</v>
      </c>
      <c r="R308" s="15"/>
      <c r="S308" s="17" t="s">
        <v>3024</v>
      </c>
    </row>
    <row r="309" spans="1:19" ht="27" thickBot="1" x14ac:dyDescent="0.3">
      <c r="A309" s="18">
        <v>45208.386261574073</v>
      </c>
      <c r="B309" s="15" t="s">
        <v>5155</v>
      </c>
      <c r="C309" s="15" t="s">
        <v>155</v>
      </c>
      <c r="D309" s="42">
        <v>7526</v>
      </c>
      <c r="E309" s="15" t="s">
        <v>32</v>
      </c>
      <c r="F309" s="19">
        <v>30608</v>
      </c>
      <c r="G309" s="15" t="s">
        <v>137</v>
      </c>
      <c r="H309" s="15" t="s">
        <v>2617</v>
      </c>
      <c r="I309" s="15" t="s">
        <v>2862</v>
      </c>
      <c r="J309" s="15" t="s">
        <v>3045</v>
      </c>
      <c r="K309" s="15" t="s">
        <v>2460</v>
      </c>
      <c r="L309" s="20">
        <v>96681013</v>
      </c>
      <c r="M309" s="15" t="s">
        <v>5156</v>
      </c>
      <c r="N309" s="15" t="s">
        <v>2533</v>
      </c>
      <c r="O309" s="15" t="s">
        <v>2533</v>
      </c>
      <c r="P309" s="15">
        <v>202385382876</v>
      </c>
      <c r="Q309" s="19">
        <v>45208</v>
      </c>
      <c r="R309" s="15"/>
      <c r="S309" s="17" t="s">
        <v>3024</v>
      </c>
    </row>
    <row r="310" spans="1:19" ht="27" thickBot="1" x14ac:dyDescent="0.3">
      <c r="A310" s="18">
        <v>45208.442696759259</v>
      </c>
      <c r="B310" s="15" t="s">
        <v>3145</v>
      </c>
      <c r="C310" s="15" t="s">
        <v>3146</v>
      </c>
      <c r="D310" s="44">
        <v>7359</v>
      </c>
      <c r="E310" s="15" t="s">
        <v>22</v>
      </c>
      <c r="F310" s="19">
        <v>32748</v>
      </c>
      <c r="G310" s="15" t="s">
        <v>614</v>
      </c>
      <c r="H310" s="15" t="s">
        <v>2617</v>
      </c>
      <c r="I310" s="15" t="s">
        <v>244</v>
      </c>
      <c r="J310" s="15" t="s">
        <v>2728</v>
      </c>
      <c r="K310" s="15" t="s">
        <v>614</v>
      </c>
      <c r="L310" s="20">
        <v>66045800</v>
      </c>
      <c r="M310" s="17" t="s">
        <v>5157</v>
      </c>
      <c r="N310" s="15"/>
      <c r="O310" s="15"/>
      <c r="P310" s="15">
        <v>202214186367</v>
      </c>
      <c r="Q310" s="19">
        <v>45208</v>
      </c>
      <c r="R310" s="15"/>
      <c r="S310" s="17" t="s">
        <v>3024</v>
      </c>
    </row>
    <row r="311" spans="1:19" ht="27" thickBot="1" x14ac:dyDescent="0.3">
      <c r="A311" s="18">
        <v>45208.552314814813</v>
      </c>
      <c r="B311" s="15" t="s">
        <v>5158</v>
      </c>
      <c r="C311" s="15" t="s">
        <v>5159</v>
      </c>
      <c r="D311" s="42">
        <v>5906</v>
      </c>
      <c r="E311" s="15" t="s">
        <v>32</v>
      </c>
      <c r="F311" s="19">
        <v>37415</v>
      </c>
      <c r="G311" s="15" t="s">
        <v>2921</v>
      </c>
      <c r="H311" s="15" t="s">
        <v>2617</v>
      </c>
      <c r="I311" s="15" t="s">
        <v>2763</v>
      </c>
      <c r="J311" s="15" t="s">
        <v>3111</v>
      </c>
      <c r="K311" s="15" t="s">
        <v>5160</v>
      </c>
      <c r="L311" s="20">
        <v>67579090</v>
      </c>
      <c r="M311" s="17" t="s">
        <v>5161</v>
      </c>
      <c r="N311" s="15"/>
      <c r="O311" s="15"/>
      <c r="P311" s="15">
        <v>202363591837</v>
      </c>
      <c r="Q311" s="19">
        <v>45208</v>
      </c>
      <c r="R311" s="15"/>
      <c r="S311" s="15" t="s">
        <v>3030</v>
      </c>
    </row>
    <row r="312" spans="1:19" ht="27" thickBot="1" x14ac:dyDescent="0.3">
      <c r="A312" s="18">
        <v>45208.7344212963</v>
      </c>
      <c r="B312" s="15" t="s">
        <v>2181</v>
      </c>
      <c r="C312" s="15" t="s">
        <v>5162</v>
      </c>
      <c r="D312" s="42">
        <v>6336</v>
      </c>
      <c r="E312" s="15" t="s">
        <v>22</v>
      </c>
      <c r="F312" s="19">
        <v>31329</v>
      </c>
      <c r="G312" s="15" t="s">
        <v>688</v>
      </c>
      <c r="H312" s="15" t="s">
        <v>2617</v>
      </c>
      <c r="I312" s="15" t="s">
        <v>244</v>
      </c>
      <c r="J312" s="15" t="s">
        <v>2728</v>
      </c>
      <c r="K312" s="15" t="s">
        <v>5163</v>
      </c>
      <c r="L312" s="20">
        <v>61640537</v>
      </c>
      <c r="M312" s="17" t="s">
        <v>5164</v>
      </c>
      <c r="N312" s="15"/>
      <c r="O312" s="15"/>
      <c r="P312" s="15">
        <v>202224343352</v>
      </c>
      <c r="Q312" s="19">
        <v>45208</v>
      </c>
      <c r="R312" s="15"/>
      <c r="S312" s="17" t="s">
        <v>3024</v>
      </c>
    </row>
    <row r="313" spans="1:19" ht="27" thickBot="1" x14ac:dyDescent="0.3">
      <c r="A313" s="18">
        <v>45210.658009259256</v>
      </c>
      <c r="B313" s="15" t="s">
        <v>5165</v>
      </c>
      <c r="C313" s="15" t="s">
        <v>5166</v>
      </c>
      <c r="D313" s="42">
        <v>8177</v>
      </c>
      <c r="E313" s="15" t="s">
        <v>32</v>
      </c>
      <c r="F313" s="19">
        <v>37795</v>
      </c>
      <c r="G313" s="15" t="s">
        <v>2662</v>
      </c>
      <c r="H313" s="15" t="s">
        <v>2617</v>
      </c>
      <c r="I313" s="15" t="s">
        <v>2767</v>
      </c>
      <c r="J313" s="15" t="s">
        <v>2698</v>
      </c>
      <c r="K313" s="15" t="s">
        <v>156</v>
      </c>
      <c r="L313" s="20">
        <v>52335004</v>
      </c>
      <c r="M313" s="17" t="s">
        <v>5167</v>
      </c>
      <c r="N313" s="15"/>
      <c r="O313" s="15"/>
      <c r="P313" s="15">
        <v>202390682658</v>
      </c>
      <c r="Q313" s="19">
        <v>45201</v>
      </c>
      <c r="R313" s="15"/>
      <c r="S313" s="17" t="s">
        <v>3024</v>
      </c>
    </row>
    <row r="314" spans="1:19" ht="27" thickBot="1" x14ac:dyDescent="0.3">
      <c r="A314" s="18">
        <v>45210.659953703704</v>
      </c>
      <c r="B314" s="15" t="s">
        <v>5168</v>
      </c>
      <c r="C314" s="15" t="s">
        <v>5169</v>
      </c>
      <c r="D314" s="42">
        <v>3091</v>
      </c>
      <c r="E314" s="15" t="s">
        <v>32</v>
      </c>
      <c r="F314" s="19">
        <v>34605</v>
      </c>
      <c r="G314" s="15" t="s">
        <v>5170</v>
      </c>
      <c r="H314" s="15" t="s">
        <v>2617</v>
      </c>
      <c r="I314" s="15" t="s">
        <v>2829</v>
      </c>
      <c r="J314" s="15" t="s">
        <v>3039</v>
      </c>
      <c r="K314" s="15" t="s">
        <v>5171</v>
      </c>
      <c r="L314" s="20">
        <v>96253026</v>
      </c>
      <c r="M314" s="15" t="s">
        <v>5172</v>
      </c>
      <c r="N314" s="15" t="s">
        <v>679</v>
      </c>
      <c r="O314" s="15" t="s">
        <v>679</v>
      </c>
      <c r="P314" s="15">
        <v>202283813311</v>
      </c>
      <c r="Q314" s="19">
        <v>45191</v>
      </c>
      <c r="R314" s="15"/>
      <c r="S314" s="15" t="s">
        <v>3030</v>
      </c>
    </row>
    <row r="315" spans="1:19" ht="27" thickBot="1" x14ac:dyDescent="0.3">
      <c r="A315" s="18">
        <v>45211.393750000003</v>
      </c>
      <c r="B315" s="15" t="s">
        <v>5173</v>
      </c>
      <c r="C315" s="15" t="s">
        <v>5174</v>
      </c>
      <c r="D315" s="42">
        <v>6660</v>
      </c>
      <c r="E315" s="15" t="s">
        <v>22</v>
      </c>
      <c r="F315" s="19">
        <v>37228</v>
      </c>
      <c r="G315" s="15" t="s">
        <v>462</v>
      </c>
      <c r="H315" s="15" t="s">
        <v>2617</v>
      </c>
      <c r="I315" s="15" t="s">
        <v>2834</v>
      </c>
      <c r="J315" s="15" t="s">
        <v>2705</v>
      </c>
      <c r="K315" s="15" t="s">
        <v>5175</v>
      </c>
      <c r="L315" s="20">
        <v>53888889</v>
      </c>
      <c r="M315" s="17" t="s">
        <v>5176</v>
      </c>
      <c r="N315" s="15"/>
      <c r="O315" s="15"/>
      <c r="P315" s="15">
        <v>202324434671</v>
      </c>
      <c r="Q315" s="19">
        <v>45208</v>
      </c>
      <c r="R315" s="15"/>
      <c r="S315" s="17" t="s">
        <v>3024</v>
      </c>
    </row>
    <row r="316" spans="1:19" ht="27" thickBot="1" x14ac:dyDescent="0.3">
      <c r="A316" s="18">
        <v>45211.401319444441</v>
      </c>
      <c r="B316" s="15" t="s">
        <v>5177</v>
      </c>
      <c r="C316" s="15" t="s">
        <v>431</v>
      </c>
      <c r="D316" s="42">
        <v>6661</v>
      </c>
      <c r="E316" s="15" t="s">
        <v>32</v>
      </c>
      <c r="F316" s="19">
        <v>27695</v>
      </c>
      <c r="G316" s="15" t="s">
        <v>4964</v>
      </c>
      <c r="H316" s="15" t="s">
        <v>2617</v>
      </c>
      <c r="I316" s="15" t="s">
        <v>2834</v>
      </c>
      <c r="J316" s="15" t="s">
        <v>2705</v>
      </c>
      <c r="K316" s="15" t="s">
        <v>5178</v>
      </c>
      <c r="L316" s="20">
        <v>96458533</v>
      </c>
      <c r="M316" s="15" t="s">
        <v>5179</v>
      </c>
      <c r="N316" s="15"/>
      <c r="O316" s="15"/>
      <c r="P316" s="20">
        <v>1201100384805</v>
      </c>
      <c r="Q316" s="19">
        <v>45208</v>
      </c>
      <c r="R316" s="15"/>
      <c r="S316" s="17" t="s">
        <v>3024</v>
      </c>
    </row>
    <row r="317" spans="1:19" ht="27" thickBot="1" x14ac:dyDescent="0.3">
      <c r="A317" s="18">
        <v>45211.519918981481</v>
      </c>
      <c r="B317" s="15" t="s">
        <v>5180</v>
      </c>
      <c r="C317" s="15" t="s">
        <v>5181</v>
      </c>
      <c r="D317" s="42">
        <v>7616</v>
      </c>
      <c r="E317" s="15" t="s">
        <v>32</v>
      </c>
      <c r="F317" s="19">
        <v>36514</v>
      </c>
      <c r="G317" s="15" t="s">
        <v>5182</v>
      </c>
      <c r="H317" s="15" t="s">
        <v>2617</v>
      </c>
      <c r="I317" s="15" t="s">
        <v>3526</v>
      </c>
      <c r="J317" s="15" t="s">
        <v>3117</v>
      </c>
      <c r="K317" s="15" t="s">
        <v>688</v>
      </c>
      <c r="L317" s="20">
        <v>52226128</v>
      </c>
      <c r="M317" s="15" t="s">
        <v>5183</v>
      </c>
      <c r="N317" s="15"/>
      <c r="O317" s="15"/>
      <c r="P317" s="15">
        <v>202113592621</v>
      </c>
      <c r="Q317" s="19">
        <v>45139</v>
      </c>
      <c r="R317" s="15"/>
      <c r="S317" s="17" t="s">
        <v>3024</v>
      </c>
    </row>
    <row r="318" spans="1:19" ht="27" thickBot="1" x14ac:dyDescent="0.3">
      <c r="A318" s="18">
        <v>45211.66306712963</v>
      </c>
      <c r="B318" s="15" t="s">
        <v>5184</v>
      </c>
      <c r="C318" s="15" t="s">
        <v>5185</v>
      </c>
      <c r="D318" s="42">
        <v>7527</v>
      </c>
      <c r="E318" s="15" t="s">
        <v>32</v>
      </c>
      <c r="F318" s="19">
        <v>36850</v>
      </c>
      <c r="G318" s="15" t="s">
        <v>462</v>
      </c>
      <c r="H318" s="15" t="s">
        <v>2617</v>
      </c>
      <c r="I318" s="15" t="s">
        <v>2864</v>
      </c>
      <c r="J318" s="15" t="s">
        <v>3045</v>
      </c>
      <c r="K318" s="15" t="s">
        <v>5186</v>
      </c>
      <c r="L318" s="20">
        <v>96154889</v>
      </c>
      <c r="M318" s="17" t="s">
        <v>5187</v>
      </c>
      <c r="N318" s="15"/>
      <c r="O318" s="15"/>
      <c r="P318" s="15">
        <v>202387333638</v>
      </c>
      <c r="Q318" s="19">
        <v>45211</v>
      </c>
      <c r="R318" s="15"/>
      <c r="S318" s="17" t="s">
        <v>3024</v>
      </c>
    </row>
    <row r="319" spans="1:19" ht="27" thickBot="1" x14ac:dyDescent="0.3">
      <c r="A319" s="18">
        <v>45211.749386574076</v>
      </c>
      <c r="B319" s="15" t="s">
        <v>3187</v>
      </c>
      <c r="C319" s="15" t="s">
        <v>5188</v>
      </c>
      <c r="D319" s="42">
        <v>6337</v>
      </c>
      <c r="E319" s="15" t="s">
        <v>32</v>
      </c>
      <c r="F319" s="19">
        <v>32509</v>
      </c>
      <c r="G319" s="15" t="s">
        <v>688</v>
      </c>
      <c r="H319" s="15" t="s">
        <v>2617</v>
      </c>
      <c r="I319" s="15" t="s">
        <v>244</v>
      </c>
      <c r="J319" s="15" t="s">
        <v>2728</v>
      </c>
      <c r="K319" s="15" t="s">
        <v>688</v>
      </c>
      <c r="L319" s="20">
        <v>96499093</v>
      </c>
      <c r="M319" s="17" t="s">
        <v>5189</v>
      </c>
      <c r="N319" s="15"/>
      <c r="O319" s="15"/>
      <c r="P319" s="15">
        <v>202011254160</v>
      </c>
      <c r="Q319" s="19">
        <v>45211</v>
      </c>
      <c r="R319" s="15"/>
      <c r="S319" s="17" t="s">
        <v>3024</v>
      </c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"/>
  <sheetViews>
    <sheetView topLeftCell="A245" workbookViewId="0">
      <selection activeCell="A219" sqref="A219:M277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6" x14ac:dyDescent="0.2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5580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6" x14ac:dyDescent="0.2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5580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6" x14ac:dyDescent="0.2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5580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6" x14ac:dyDescent="0.2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5580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6" x14ac:dyDescent="0.2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5580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6" x14ac:dyDescent="0.2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5580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6" x14ac:dyDescent="0.2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5580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6" x14ac:dyDescent="0.2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5580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6" x14ac:dyDescent="0.2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5580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6" x14ac:dyDescent="0.2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5580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6" x14ac:dyDescent="0.2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5580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6" x14ac:dyDescent="0.2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5253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6" x14ac:dyDescent="0.2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2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5580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2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5580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2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>
        <f>+VLOOKUP(Données!I18,Managers!$E$3:$H$1000,3,FALSE)</f>
        <v>6608</v>
      </c>
      <c r="K19" s="13">
        <f>+VLOOKUP(Données!I18,Managers!$E$3:$H$1000,4,FALSE)</f>
        <v>7301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2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5580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2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2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2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7301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2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5580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2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5580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2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5580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2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5580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2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5580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2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5580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2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2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5580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2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7301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2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5580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2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2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2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5580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2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7301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2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2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2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2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2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2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2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2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>
        <f>+VLOOKUP(Données!I44,Managers!$E$3:$H$1000,3,FALSE)</f>
        <v>6608</v>
      </c>
      <c r="K45" s="13">
        <f>+VLOOKUP(Données!I44,Managers!$E$3:$H$1000,4,FALSE)</f>
        <v>7301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2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>
        <f>+VLOOKUP(Données!I45,Managers!$E$3:$H$1000,3,FALSE)</f>
        <v>6608</v>
      </c>
      <c r="K46" s="13">
        <f>+VLOOKUP(Données!I45,Managers!$E$3:$H$1000,4,FALSE)</f>
        <v>7301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2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>
        <f>+VLOOKUP(Données!I46,Managers!$E$3:$H$1000,3,FALSE)</f>
        <v>6608</v>
      </c>
      <c r="K47" s="13">
        <f>+VLOOKUP(Données!I46,Managers!$E$3:$H$1000,4,FALSE)</f>
        <v>7301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2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>
        <f>+VLOOKUP(Données!I47,Managers!$E$3:$H$1000,3,FALSE)</f>
        <v>6608</v>
      </c>
      <c r="K48" s="13">
        <f>+VLOOKUP(Données!I47,Managers!$E$3:$H$1000,4,FALSE)</f>
        <v>7301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2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>
        <f>+VLOOKUP(Données!I48,Managers!$E$3:$H$1000,3,FALSE)</f>
        <v>6608</v>
      </c>
      <c r="K49" s="13">
        <f>+VLOOKUP(Données!I48,Managers!$E$3:$H$1000,4,FALSE)</f>
        <v>7301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2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>
        <f>+VLOOKUP(Données!I49,Managers!$E$3:$H$1000,3,FALSE)</f>
        <v>6608</v>
      </c>
      <c r="K50" s="13">
        <f>+VLOOKUP(Données!I49,Managers!$E$3:$H$1000,4,FALSE)</f>
        <v>7301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2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2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7301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2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7301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2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2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2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2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2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2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2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2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2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>
        <f>+VLOOKUP(Données!I61,Managers!$E$3:$H$1000,3,FALSE)</f>
        <v>6608</v>
      </c>
      <c r="K62" s="13">
        <f>+VLOOKUP(Données!I61,Managers!$E$3:$H$1000,4,FALSE)</f>
        <v>7301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2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>
        <f>+VLOOKUP(Données!I62,Managers!$E$3:$H$1000,3,FALSE)</f>
        <v>6608</v>
      </c>
      <c r="K63" s="13">
        <f>+VLOOKUP(Données!I62,Managers!$E$3:$H$1000,4,FALSE)</f>
        <v>7301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2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>
        <f>+VLOOKUP(Données!I63,Managers!$E$3:$H$1000,3,FALSE)</f>
        <v>6608</v>
      </c>
      <c r="K64" s="13">
        <f>+VLOOKUP(Données!I63,Managers!$E$3:$H$1000,4,FALSE)</f>
        <v>7301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2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>
        <f>+VLOOKUP(Données!I64,Managers!$E$3:$H$1000,3,FALSE)</f>
        <v>6608</v>
      </c>
      <c r="K65" s="13">
        <f>+VLOOKUP(Données!I64,Managers!$E$3:$H$1000,4,FALSE)</f>
        <v>7301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2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>
        <f>+VLOOKUP(Données!I65,Managers!$E$3:$H$1000,3,FALSE)</f>
        <v>6608</v>
      </c>
      <c r="K66" s="13">
        <f>+VLOOKUP(Données!I65,Managers!$E$3:$H$1000,4,FALSE)</f>
        <v>7301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2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>
        <f>+VLOOKUP(Données!I66,Managers!$E$3:$H$1000,3,FALSE)</f>
        <v>6608</v>
      </c>
      <c r="K67" s="13">
        <f>+VLOOKUP(Données!I66,Managers!$E$3:$H$1000,4,FALSE)</f>
        <v>7301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2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5580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2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5580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2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2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7201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25">
      <c r="A72" s="13">
        <f>Données!D71</f>
        <v>6616</v>
      </c>
      <c r="B72" s="13" t="str">
        <f>Données!B71</f>
        <v>TCHANDE</v>
      </c>
      <c r="C72" s="13" t="str">
        <f>Données!C71</f>
        <v>Ougmane Benjamin</v>
      </c>
      <c r="D72" s="13" t="str">
        <f>Données!E71</f>
        <v>MASCULIN</v>
      </c>
      <c r="E72" s="13">
        <f>Données!L71</f>
        <v>69763534</v>
      </c>
      <c r="F72" s="13" t="str">
        <f>Données!K71</f>
        <v>Soclogbo/ Qt : Domè</v>
      </c>
      <c r="G72" s="13" t="str">
        <f>Données!M71</f>
        <v>tchandebenjamin11@gmail.com</v>
      </c>
      <c r="H72" s="13">
        <f>Données!P71</f>
        <v>202314672751</v>
      </c>
      <c r="I72" s="13" t="s">
        <v>25</v>
      </c>
      <c r="J72" s="13">
        <f>+VLOOKUP(Données!I71,Managers!$E$3:$H$1000,3,FALSE)</f>
        <v>6017</v>
      </c>
      <c r="K72" s="13">
        <f>+VLOOKUP(Données!I71,Managers!$E$3:$H$1000,4,FALSE)</f>
        <v>7301</v>
      </c>
      <c r="L72" s="14">
        <f>Données!Q71</f>
        <v>45125</v>
      </c>
      <c r="M72" s="13" t="s">
        <v>26</v>
      </c>
      <c r="N72" s="13" t="s">
        <v>27</v>
      </c>
      <c r="O72" s="13">
        <f>Données!L71</f>
        <v>69763534</v>
      </c>
    </row>
    <row r="73" spans="1:15" x14ac:dyDescent="0.25">
      <c r="A73" s="13">
        <f>Données!D72</f>
        <v>6617</v>
      </c>
      <c r="B73" s="13" t="str">
        <f>Données!B72</f>
        <v>GBEMAHOUZOU</v>
      </c>
      <c r="C73" s="13" t="str">
        <f>Données!C72</f>
        <v>Sètondé Pamphile</v>
      </c>
      <c r="D73" s="13" t="str">
        <f>Données!E72</f>
        <v>MASCULIN</v>
      </c>
      <c r="E73" s="13">
        <f>Données!L72</f>
        <v>96512845</v>
      </c>
      <c r="F73" s="13" t="str">
        <f>Données!K72</f>
        <v>Bohicon/ Qt : Houndon</v>
      </c>
      <c r="G73" s="13" t="str">
        <f>Données!M72</f>
        <v>ramkisgbemahouzou@gmail.com</v>
      </c>
      <c r="H73" s="13">
        <f>Données!P72</f>
        <v>201911072093</v>
      </c>
      <c r="I73" s="13" t="s">
        <v>25</v>
      </c>
      <c r="J73" s="13">
        <f>+VLOOKUP(Données!I72,Managers!$E$3:$H$1000,3,FALSE)</f>
        <v>6017</v>
      </c>
      <c r="K73" s="13">
        <f>+VLOOKUP(Données!I72,Managers!$E$3:$H$1000,4,FALSE)</f>
        <v>7301</v>
      </c>
      <c r="L73" s="14">
        <f>Données!Q72</f>
        <v>45125</v>
      </c>
      <c r="M73" s="13" t="s">
        <v>26</v>
      </c>
      <c r="N73" s="13" t="s">
        <v>27</v>
      </c>
      <c r="O73" s="13">
        <f>Données!L72</f>
        <v>96512845</v>
      </c>
    </row>
    <row r="74" spans="1:15" x14ac:dyDescent="0.25">
      <c r="A74" s="13">
        <f>Données!D73</f>
        <v>7453</v>
      </c>
      <c r="B74" s="13" t="str">
        <f>Données!B73</f>
        <v>HOUNDJAHOUE</v>
      </c>
      <c r="C74" s="13" t="str">
        <f>Données!C73</f>
        <v>Marius</v>
      </c>
      <c r="D74" s="13" t="str">
        <f>Données!E73</f>
        <v>MASCULIN</v>
      </c>
      <c r="E74" s="13">
        <f>Données!L73</f>
        <v>67145058</v>
      </c>
      <c r="F74" s="13" t="str">
        <f>Données!K73</f>
        <v>Tankpe</v>
      </c>
      <c r="G74" s="13" t="str">
        <f>Données!M73</f>
        <v xml:space="preserve">houndjahouesede2018@gmail.com
</v>
      </c>
      <c r="H74" s="13">
        <f>Données!P73</f>
        <v>202210755932</v>
      </c>
      <c r="I74" s="13" t="s">
        <v>25</v>
      </c>
      <c r="J74" s="13">
        <f>+VLOOKUP(Données!I73,Managers!$E$3:$H$1000,3,FALSE)</f>
        <v>7203</v>
      </c>
      <c r="K74" s="13">
        <f>+VLOOKUP(Données!I73,Managers!$E$3:$H$1000,4,FALSE)</f>
        <v>5580</v>
      </c>
      <c r="L74" s="14">
        <f>Données!Q73</f>
        <v>45131</v>
      </c>
      <c r="M74" s="13" t="s">
        <v>26</v>
      </c>
      <c r="N74" s="13" t="s">
        <v>27</v>
      </c>
      <c r="O74" s="13">
        <f>Données!L73</f>
        <v>67145058</v>
      </c>
    </row>
    <row r="75" spans="1:15" x14ac:dyDescent="0.25">
      <c r="A75" s="13">
        <f>Données!D74</f>
        <v>7256</v>
      </c>
      <c r="B75" s="13" t="str">
        <f>Données!B74</f>
        <v>SOSSA</v>
      </c>
      <c r="C75" s="13" t="str">
        <f>Données!C74</f>
        <v>Codjo Yves</v>
      </c>
      <c r="D75" s="13" t="str">
        <f>Données!E74</f>
        <v>MASCULIN</v>
      </c>
      <c r="E75" s="13">
        <f>Données!L74</f>
        <v>97420983</v>
      </c>
      <c r="F75" s="13" t="str">
        <f>Données!K74</f>
        <v>Cal</v>
      </c>
      <c r="G75" s="13" t="str">
        <f>Données!M74</f>
        <v>Yvessossa702@gmail.com</v>
      </c>
      <c r="H75" s="13">
        <f>Données!P74</f>
        <v>20011496032</v>
      </c>
      <c r="I75" s="13" t="s">
        <v>25</v>
      </c>
      <c r="J75" s="13">
        <f>+VLOOKUP(Données!I74,Managers!$E$3:$H$1000,3,FALSE)</f>
        <v>7374</v>
      </c>
      <c r="K75" s="13">
        <f>+VLOOKUP(Données!I74,Managers!$E$3:$H$1000,4,FALSE)</f>
        <v>5580</v>
      </c>
      <c r="L75" s="14">
        <f>Données!Q74</f>
        <v>45126</v>
      </c>
      <c r="M75" s="13" t="s">
        <v>26</v>
      </c>
      <c r="N75" s="13" t="s">
        <v>27</v>
      </c>
      <c r="O75" s="13">
        <f>Données!L74</f>
        <v>97420983</v>
      </c>
    </row>
    <row r="76" spans="1:15" x14ac:dyDescent="0.25">
      <c r="A76" s="13">
        <f>Données!D75</f>
        <v>7454</v>
      </c>
      <c r="B76" s="13" t="str">
        <f>Données!B75</f>
        <v xml:space="preserve">DAKOTON 
</v>
      </c>
      <c r="C76" s="13" t="str">
        <f>Données!C75</f>
        <v>Mawoutin Fabrice</v>
      </c>
      <c r="D76" s="13" t="str">
        <f>Données!E75</f>
        <v>MASCULIN</v>
      </c>
      <c r="E76" s="13">
        <f>Données!L75</f>
        <v>96662773</v>
      </c>
      <c r="F76" s="13" t="str">
        <f>Données!K75</f>
        <v>Ouedo</v>
      </c>
      <c r="G76" s="13" t="str">
        <f>Données!M75</f>
        <v>dakotonmawoutinfabrice@gmail.com</v>
      </c>
      <c r="H76" s="13">
        <f>Données!P75</f>
        <v>202113073755</v>
      </c>
      <c r="I76" s="13" t="s">
        <v>25</v>
      </c>
      <c r="J76" s="13">
        <f>+VLOOKUP(Données!I75,Managers!$E$3:$H$1000,3,FALSE)</f>
        <v>7203</v>
      </c>
      <c r="K76" s="13">
        <f>+VLOOKUP(Données!I75,Managers!$E$3:$H$1000,4,FALSE)</f>
        <v>5580</v>
      </c>
      <c r="L76" s="14">
        <f>Données!Q75</f>
        <v>45131</v>
      </c>
      <c r="M76" s="13" t="s">
        <v>26</v>
      </c>
      <c r="N76" s="13" t="s">
        <v>27</v>
      </c>
      <c r="O76" s="13">
        <f>Données!L75</f>
        <v>96662773</v>
      </c>
    </row>
    <row r="77" spans="1:15" x14ac:dyDescent="0.25">
      <c r="A77" s="13">
        <f>Données!D76</f>
        <v>7455</v>
      </c>
      <c r="B77" s="13" t="str">
        <f>Données!B76</f>
        <v>KOISSI</v>
      </c>
      <c r="C77" s="13" t="str">
        <f>Données!C76</f>
        <v>Cédric</v>
      </c>
      <c r="D77" s="13" t="str">
        <f>Données!E76</f>
        <v>MASCULIN</v>
      </c>
      <c r="E77" s="13">
        <f>Données!L76</f>
        <v>96340815</v>
      </c>
      <c r="F77" s="13" t="str">
        <f>Données!K76</f>
        <v>Oueto</v>
      </c>
      <c r="G77" s="13" t="str">
        <f>Données!M76</f>
        <v>koissicedric3@gmkoissicedric3@gmail.com</v>
      </c>
      <c r="H77" s="13">
        <f>Données!P76</f>
        <v>202232218257</v>
      </c>
      <c r="I77" s="13" t="s">
        <v>25</v>
      </c>
      <c r="J77" s="13">
        <f>+VLOOKUP(Données!I76,Managers!$E$3:$H$1000,3,FALSE)</f>
        <v>7203</v>
      </c>
      <c r="K77" s="13">
        <f>+VLOOKUP(Données!I76,Managers!$E$3:$H$1000,4,FALSE)</f>
        <v>5580</v>
      </c>
      <c r="L77" s="14">
        <f>Données!Q76</f>
        <v>45131</v>
      </c>
      <c r="M77" s="13" t="s">
        <v>26</v>
      </c>
      <c r="N77" s="13" t="s">
        <v>27</v>
      </c>
      <c r="O77" s="13">
        <f>Données!L76</f>
        <v>96340815</v>
      </c>
    </row>
    <row r="78" spans="1:15" x14ac:dyDescent="0.25">
      <c r="A78" s="13">
        <f>Données!D77</f>
        <v>7456</v>
      </c>
      <c r="B78" s="13" t="str">
        <f>Données!B77</f>
        <v xml:space="preserve">
OGBOLO</v>
      </c>
      <c r="C78" s="13" t="str">
        <f>Données!C77</f>
        <v>Oniondon Médard</v>
      </c>
      <c r="D78" s="13" t="str">
        <f>Données!E77</f>
        <v>MASCULIN</v>
      </c>
      <c r="E78" s="13">
        <f>Données!L77</f>
        <v>61828772</v>
      </c>
      <c r="F78" s="13" t="str">
        <f>Données!K77</f>
        <v>Aïfa-Aïtchédji</v>
      </c>
      <c r="G78" s="13" t="str">
        <f>Données!M77</f>
        <v>medardogbolo@gmail.com</v>
      </c>
      <c r="H78" s="13">
        <f>Données!P77</f>
        <v>202269101335</v>
      </c>
      <c r="I78" s="13" t="s">
        <v>25</v>
      </c>
      <c r="J78" s="13">
        <f>+VLOOKUP(Données!I77,Managers!$E$3:$H$1000,3,FALSE)</f>
        <v>7203</v>
      </c>
      <c r="K78" s="13">
        <f>+VLOOKUP(Données!I77,Managers!$E$3:$H$1000,4,FALSE)</f>
        <v>5580</v>
      </c>
      <c r="L78" s="14">
        <f>Données!Q77</f>
        <v>45131</v>
      </c>
      <c r="M78" s="13" t="s">
        <v>26</v>
      </c>
      <c r="N78" s="13" t="s">
        <v>27</v>
      </c>
      <c r="O78" s="13">
        <f>Données!L77</f>
        <v>61828772</v>
      </c>
    </row>
    <row r="79" spans="1:15" x14ac:dyDescent="0.25">
      <c r="A79" s="13">
        <f>Données!D78</f>
        <v>7457</v>
      </c>
      <c r="B79" s="13" t="str">
        <f>Données!B78</f>
        <v>ALLAGBE</v>
      </c>
      <c r="C79" s="13" t="str">
        <f>Données!C78</f>
        <v>Fiacre</v>
      </c>
      <c r="D79" s="13" t="str">
        <f>Données!E78</f>
        <v>MASCULIN</v>
      </c>
      <c r="E79" s="13">
        <f>Données!L78</f>
        <v>97059182</v>
      </c>
      <c r="F79" s="13" t="str">
        <f>Données!K78</f>
        <v>Ze tangbo</v>
      </c>
      <c r="G79" s="13" t="str">
        <f>Données!M78</f>
        <v>fallagbe@yahoo.fr</v>
      </c>
      <c r="H79" s="13">
        <f>Données!P78</f>
        <v>3202112648485</v>
      </c>
      <c r="I79" s="13" t="s">
        <v>25</v>
      </c>
      <c r="J79" s="13">
        <f>+VLOOKUP(Données!I78,Managers!$E$3:$H$1000,3,FALSE)</f>
        <v>7203</v>
      </c>
      <c r="K79" s="13">
        <f>+VLOOKUP(Données!I78,Managers!$E$3:$H$1000,4,FALSE)</f>
        <v>5580</v>
      </c>
      <c r="L79" s="14">
        <f>Données!Q78</f>
        <v>45131</v>
      </c>
      <c r="M79" s="13" t="s">
        <v>26</v>
      </c>
      <c r="N79" s="13" t="s">
        <v>27</v>
      </c>
      <c r="O79" s="13">
        <f>Données!L78</f>
        <v>97059182</v>
      </c>
    </row>
    <row r="80" spans="1:15" x14ac:dyDescent="0.25">
      <c r="A80" s="13">
        <f>Données!D79</f>
        <v>7458</v>
      </c>
      <c r="B80" s="13" t="str">
        <f>Données!B79</f>
        <v>HOUESSE</v>
      </c>
      <c r="C80" s="13" t="str">
        <f>Données!C79</f>
        <v>Aboua Olivier</v>
      </c>
      <c r="D80" s="13" t="str">
        <f>Données!E79</f>
        <v>MASCULIN</v>
      </c>
      <c r="E80" s="13">
        <f>Données!L79</f>
        <v>97654194</v>
      </c>
      <c r="F80" s="13" t="str">
        <f>Données!K79</f>
        <v>Abomey</v>
      </c>
      <c r="G80" s="13" t="str">
        <f>Données!M79</f>
        <v>olivierhouesse@gmail.com</v>
      </c>
      <c r="H80" s="13">
        <f>Données!P79</f>
        <v>202011411251</v>
      </c>
      <c r="I80" s="13" t="s">
        <v>25</v>
      </c>
      <c r="J80" s="13">
        <f>+VLOOKUP(Données!I79,Managers!$E$3:$H$1000,3,FALSE)</f>
        <v>7374</v>
      </c>
      <c r="K80" s="13">
        <f>+VLOOKUP(Données!I79,Managers!$E$3:$H$1000,4,FALSE)</f>
        <v>5580</v>
      </c>
      <c r="L80" s="14">
        <f>Données!Q79</f>
        <v>45127</v>
      </c>
      <c r="M80" s="13" t="s">
        <v>26</v>
      </c>
      <c r="N80" s="13" t="s">
        <v>27</v>
      </c>
      <c r="O80" s="13">
        <f>Données!L79</f>
        <v>97654194</v>
      </c>
    </row>
    <row r="81" spans="1:15" x14ac:dyDescent="0.25">
      <c r="A81" s="13">
        <f>Données!D80</f>
        <v>7289</v>
      </c>
      <c r="B81" s="13" t="str">
        <f>Données!B80</f>
        <v>Adoukonou dinha</v>
      </c>
      <c r="C81" s="13" t="str">
        <f>Données!C80</f>
        <v>Noris Godwin</v>
      </c>
      <c r="D81" s="13" t="str">
        <f>Données!E80</f>
        <v>MASCULIN</v>
      </c>
      <c r="E81" s="13">
        <f>Données!L80</f>
        <v>97137487</v>
      </c>
      <c r="F81" s="13" t="str">
        <f>Données!K80</f>
        <v>Lokossa</v>
      </c>
      <c r="G81" s="13" t="str">
        <f>Données!M80</f>
        <v>norisdinha@gmail.com</v>
      </c>
      <c r="H81" s="13">
        <f>Données!P80</f>
        <v>202112410601</v>
      </c>
      <c r="I81" s="13" t="s">
        <v>25</v>
      </c>
      <c r="J81" s="13">
        <f>+VLOOKUP(Données!I80,Managers!$E$3:$H$1000,3,FALSE)</f>
        <v>8044</v>
      </c>
      <c r="K81" s="13">
        <f>+VLOOKUP(Données!I80,Managers!$E$3:$H$1000,4,FALSE)</f>
        <v>7201</v>
      </c>
      <c r="L81" s="14">
        <f>Données!Q80</f>
        <v>45117</v>
      </c>
      <c r="M81" s="13" t="s">
        <v>26</v>
      </c>
      <c r="N81" s="13" t="s">
        <v>27</v>
      </c>
      <c r="O81" s="13">
        <f>Données!L80</f>
        <v>97137487</v>
      </c>
    </row>
    <row r="82" spans="1:15" x14ac:dyDescent="0.25">
      <c r="A82" s="13">
        <f>Données!D81</f>
        <v>7459</v>
      </c>
      <c r="B82" s="13" t="str">
        <f>Données!B81</f>
        <v>KINKPO</v>
      </c>
      <c r="C82" s="13" t="str">
        <f>Données!C81</f>
        <v>Romaric Aurel</v>
      </c>
      <c r="D82" s="13" t="str">
        <f>Données!E81</f>
        <v>MASCULIN</v>
      </c>
      <c r="E82" s="13">
        <f>Données!L81</f>
        <v>67716664</v>
      </c>
      <c r="F82" s="13" t="str">
        <f>Données!K81</f>
        <v>Awake,womey godomey 67</v>
      </c>
      <c r="G82" s="13" t="str">
        <f>Données!M81</f>
        <v>aurelkinkpa@gmail.com</v>
      </c>
      <c r="H82" s="13">
        <f>Données!P81</f>
        <v>202211130837</v>
      </c>
      <c r="I82" s="13" t="s">
        <v>25</v>
      </c>
      <c r="J82" s="13">
        <f>+VLOOKUP(Données!I81,Managers!$E$3:$H$1000,3,FALSE)</f>
        <v>7374</v>
      </c>
      <c r="K82" s="13">
        <f>+VLOOKUP(Données!I81,Managers!$E$3:$H$1000,4,FALSE)</f>
        <v>5580</v>
      </c>
      <c r="L82" s="14">
        <f>Données!Q81</f>
        <v>45127</v>
      </c>
      <c r="M82" s="13" t="s">
        <v>26</v>
      </c>
      <c r="N82" s="13" t="s">
        <v>27</v>
      </c>
      <c r="O82" s="13">
        <f>Données!L81</f>
        <v>67716664</v>
      </c>
    </row>
    <row r="83" spans="1:15" x14ac:dyDescent="0.25">
      <c r="A83" s="13">
        <f>Données!D82</f>
        <v>7460</v>
      </c>
      <c r="B83" s="13" t="str">
        <f>Données!B82</f>
        <v>AZOKLY</v>
      </c>
      <c r="C83" s="13" t="str">
        <f>Données!C82</f>
        <v>Wangnignon Ketura Sidoine</v>
      </c>
      <c r="D83" s="13" t="str">
        <f>Données!E82</f>
        <v>FEMININ</v>
      </c>
      <c r="E83" s="13">
        <f>Données!L82</f>
        <v>62372140</v>
      </c>
      <c r="F83" s="13" t="str">
        <f>Données!K82</f>
        <v>Calavi Tankpè</v>
      </c>
      <c r="G83" s="13" t="str">
        <f>Données!M82</f>
        <v>ktrazokly@gmail.com</v>
      </c>
      <c r="H83" s="13">
        <f>Données!P82</f>
        <v>202112404794</v>
      </c>
      <c r="I83" s="13" t="s">
        <v>25</v>
      </c>
      <c r="J83" s="13">
        <f>+VLOOKUP(Données!I82,Managers!$E$3:$H$1000,3,FALSE)</f>
        <v>7303</v>
      </c>
      <c r="K83" s="13">
        <f>+VLOOKUP(Données!I82,Managers!$E$3:$H$1000,4,FALSE)</f>
        <v>5580</v>
      </c>
      <c r="L83" s="14">
        <f>Données!Q82</f>
        <v>45124</v>
      </c>
      <c r="M83" s="13" t="s">
        <v>26</v>
      </c>
      <c r="N83" s="13" t="s">
        <v>27</v>
      </c>
      <c r="O83" s="13">
        <f>Données!L82</f>
        <v>62372140</v>
      </c>
    </row>
    <row r="84" spans="1:15" x14ac:dyDescent="0.25">
      <c r="A84" s="13">
        <f>Données!D83</f>
        <v>7461</v>
      </c>
      <c r="B84" s="13" t="str">
        <f>Données!B83</f>
        <v>KOUAGOU</v>
      </c>
      <c r="C84" s="13" t="str">
        <f>Données!C83</f>
        <v>Tipina Thérèse</v>
      </c>
      <c r="D84" s="13" t="str">
        <f>Données!E83</f>
        <v>FEMININ</v>
      </c>
      <c r="E84" s="13">
        <f>Données!L83</f>
        <v>97055856</v>
      </c>
      <c r="F84" s="13" t="str">
        <f>Données!K83</f>
        <v>Godomey Togoudo</v>
      </c>
      <c r="G84" s="13" t="str">
        <f>Données!M83</f>
        <v>therese.kouagou@gmail.com</v>
      </c>
      <c r="H84" s="13">
        <f>Données!P83</f>
        <v>2201642423506</v>
      </c>
      <c r="I84" s="13" t="s">
        <v>25</v>
      </c>
      <c r="J84" s="13">
        <f>+VLOOKUP(Données!I83,Managers!$E$3:$H$1000,3,FALSE)</f>
        <v>7303</v>
      </c>
      <c r="K84" s="13">
        <f>+VLOOKUP(Données!I83,Managers!$E$3:$H$1000,4,FALSE)</f>
        <v>5580</v>
      </c>
      <c r="L84" s="14">
        <f>Données!Q83</f>
        <v>45124</v>
      </c>
      <c r="M84" s="13" t="s">
        <v>26</v>
      </c>
      <c r="N84" s="13" t="s">
        <v>27</v>
      </c>
      <c r="O84" s="13">
        <f>Données!L83</f>
        <v>97055856</v>
      </c>
    </row>
    <row r="85" spans="1:15" x14ac:dyDescent="0.25">
      <c r="A85" s="13">
        <f>Données!D84</f>
        <v>7462</v>
      </c>
      <c r="B85" s="13" t="str">
        <f>Données!B84</f>
        <v>SOSSAMEGNI</v>
      </c>
      <c r="C85" s="13" t="str">
        <f>Données!C84</f>
        <v>Ruth</v>
      </c>
      <c r="D85" s="13" t="str">
        <f>Données!E84</f>
        <v>FEMININ</v>
      </c>
      <c r="E85" s="13">
        <f>Données!L84</f>
        <v>91007700</v>
      </c>
      <c r="F85" s="13" t="str">
        <f>Données!K84</f>
        <v>Zogbadjè</v>
      </c>
      <c r="G85" s="13" t="str">
        <f>Données!M84</f>
        <v>sossaruth97@gmail.com</v>
      </c>
      <c r="H85" s="13">
        <f>Données!P84</f>
        <v>202214422348</v>
      </c>
      <c r="I85" s="13" t="s">
        <v>25</v>
      </c>
      <c r="J85" s="13">
        <f>+VLOOKUP(Données!I84,Managers!$E$3:$H$1000,3,FALSE)</f>
        <v>7203</v>
      </c>
      <c r="K85" s="13">
        <f>+VLOOKUP(Données!I84,Managers!$E$3:$H$1000,4,FALSE)</f>
        <v>5580</v>
      </c>
      <c r="L85" s="14">
        <f>Données!Q84</f>
        <v>45131</v>
      </c>
      <c r="M85" s="13" t="s">
        <v>26</v>
      </c>
      <c r="N85" s="13" t="s">
        <v>27</v>
      </c>
      <c r="O85" s="13">
        <f>Données!L84</f>
        <v>91007700</v>
      </c>
    </row>
    <row r="86" spans="1:15" x14ac:dyDescent="0.25">
      <c r="A86" s="13">
        <f>Données!D85</f>
        <v>7290</v>
      </c>
      <c r="B86" s="13" t="str">
        <f>Données!B85</f>
        <v>GOUNSE</v>
      </c>
      <c r="C86" s="13" t="str">
        <f>Données!C85</f>
        <v>Lurich carmel</v>
      </c>
      <c r="D86" s="13" t="str">
        <f>Données!E85</f>
        <v>MASCULIN</v>
      </c>
      <c r="E86" s="13">
        <f>Données!L85</f>
        <v>91038374</v>
      </c>
      <c r="F86" s="13" t="str">
        <f>Données!K85</f>
        <v>Kpinnou lokossa</v>
      </c>
      <c r="G86" s="13" t="str">
        <f>Données!M85</f>
        <v>carmelgounse@gmail.com</v>
      </c>
      <c r="H86" s="13">
        <f>Données!P85</f>
        <v>202368616852</v>
      </c>
      <c r="I86" s="13" t="s">
        <v>25</v>
      </c>
      <c r="J86" s="13">
        <f>+VLOOKUP(Données!I85,Managers!$E$3:$H$1000,3,FALSE)</f>
        <v>8044</v>
      </c>
      <c r="K86" s="13">
        <f>+VLOOKUP(Données!I85,Managers!$E$3:$H$1000,4,FALSE)</f>
        <v>7201</v>
      </c>
      <c r="L86" s="14">
        <f>Données!Q85</f>
        <v>45117</v>
      </c>
      <c r="M86" s="13" t="s">
        <v>26</v>
      </c>
      <c r="N86" s="13" t="s">
        <v>27</v>
      </c>
      <c r="O86" s="13">
        <f>Données!L85</f>
        <v>91038374</v>
      </c>
    </row>
    <row r="87" spans="1:15" x14ac:dyDescent="0.25">
      <c r="A87" s="13">
        <f>Données!D86</f>
        <v>6308</v>
      </c>
      <c r="B87" s="13" t="str">
        <f>Données!B86</f>
        <v>HOUNKPE</v>
      </c>
      <c r="C87" s="13" t="str">
        <f>Données!C86</f>
        <v>Eugénie</v>
      </c>
      <c r="D87" s="13" t="str">
        <f>Données!E86</f>
        <v>FEMININ</v>
      </c>
      <c r="E87" s="13">
        <f>Données!L86</f>
        <v>96340007</v>
      </c>
      <c r="F87" s="13" t="str">
        <f>Données!K86</f>
        <v>Gbodje / PORTO NOVO</v>
      </c>
      <c r="G87" s="13" t="str">
        <f>Données!M86</f>
        <v>yeeughoun@gmail.com</v>
      </c>
      <c r="H87" s="13">
        <f>Données!P86</f>
        <v>202279675427</v>
      </c>
      <c r="I87" s="13" t="s">
        <v>25</v>
      </c>
      <c r="J87" s="13">
        <f>+VLOOKUP(Données!I86,Managers!$E$3:$H$1000,3,FALSE)</f>
        <v>7102</v>
      </c>
      <c r="K87" s="13">
        <f>+VLOOKUP(Données!I86,Managers!$E$3:$H$1000,4,FALSE)</f>
        <v>7113</v>
      </c>
      <c r="L87" s="14">
        <f>Données!Q86</f>
        <v>45127</v>
      </c>
      <c r="M87" s="13" t="s">
        <v>26</v>
      </c>
      <c r="N87" s="13" t="s">
        <v>27</v>
      </c>
      <c r="O87" s="13">
        <f>Données!L86</f>
        <v>96340007</v>
      </c>
    </row>
    <row r="88" spans="1:15" x14ac:dyDescent="0.25">
      <c r="A88" s="13">
        <f>Données!D87</f>
        <v>7463</v>
      </c>
      <c r="B88" s="13" t="str">
        <f>Données!B87</f>
        <v>SABI-IFON</v>
      </c>
      <c r="C88" s="13" t="str">
        <f>Données!C87</f>
        <v>Abdoul Djawade</v>
      </c>
      <c r="D88" s="13" t="str">
        <f>Données!E87</f>
        <v>MASCULIN</v>
      </c>
      <c r="E88" s="13">
        <f>Données!L87</f>
        <v>66848343</v>
      </c>
      <c r="F88" s="13" t="str">
        <f>Données!K87</f>
        <v>TANKPE</v>
      </c>
      <c r="G88" s="13" t="str">
        <f>Données!M87</f>
        <v>djawadesabi@gmail.com</v>
      </c>
      <c r="H88" s="13">
        <f>Données!P87</f>
        <v>1201644077606</v>
      </c>
      <c r="I88" s="13" t="s">
        <v>25</v>
      </c>
      <c r="J88" s="13">
        <f>+VLOOKUP(Données!I87,Managers!$E$3:$H$1000,3,FALSE)</f>
        <v>7203</v>
      </c>
      <c r="K88" s="13">
        <f>+VLOOKUP(Données!I87,Managers!$E$3:$H$1000,4,FALSE)</f>
        <v>5580</v>
      </c>
      <c r="L88" s="14">
        <f>Données!Q87</f>
        <v>45131</v>
      </c>
      <c r="M88" s="13" t="s">
        <v>26</v>
      </c>
      <c r="N88" s="13" t="s">
        <v>27</v>
      </c>
      <c r="O88" s="13">
        <f>Données!L87</f>
        <v>66848343</v>
      </c>
    </row>
    <row r="89" spans="1:15" x14ac:dyDescent="0.25">
      <c r="A89" s="13">
        <f>Données!D88</f>
        <v>6309</v>
      </c>
      <c r="B89" s="13" t="str">
        <f>Données!B88</f>
        <v>DOHOUE</v>
      </c>
      <c r="C89" s="13" t="str">
        <f>Données!C88</f>
        <v>Waïdi</v>
      </c>
      <c r="D89" s="13" t="str">
        <f>Données!E88</f>
        <v>MASCULIN</v>
      </c>
      <c r="E89" s="13">
        <f>Données!L88</f>
        <v>62495894</v>
      </c>
      <c r="F89" s="13" t="str">
        <f>Données!K88</f>
        <v>Porto-Novo</v>
      </c>
      <c r="G89" s="13" t="str">
        <f>Données!M88</f>
        <v>dohwaidi02@gmail.com</v>
      </c>
      <c r="H89" s="13">
        <f>Données!P88</f>
        <v>202382247544</v>
      </c>
      <c r="I89" s="13" t="s">
        <v>25</v>
      </c>
      <c r="J89" s="13">
        <f>+VLOOKUP(Données!I88,Managers!$E$3:$H$1000,3,FALSE)</f>
        <v>7121</v>
      </c>
      <c r="K89" s="13">
        <f>+VLOOKUP(Données!I88,Managers!$E$3:$H$1000,4,FALSE)</f>
        <v>7113</v>
      </c>
      <c r="L89" s="14">
        <f>Données!Q88</f>
        <v>45128</v>
      </c>
      <c r="M89" s="13" t="s">
        <v>26</v>
      </c>
      <c r="N89" s="13" t="s">
        <v>27</v>
      </c>
      <c r="O89" s="13">
        <f>Données!L88</f>
        <v>62495894</v>
      </c>
    </row>
    <row r="90" spans="1:15" x14ac:dyDescent="0.25">
      <c r="A90" s="13">
        <f>Données!D89</f>
        <v>6310</v>
      </c>
      <c r="B90" s="13" t="str">
        <f>Données!B89</f>
        <v>YISSEGNON</v>
      </c>
      <c r="C90" s="13" t="str">
        <f>Données!C89</f>
        <v>Gerry Parfait Dorothé</v>
      </c>
      <c r="D90" s="13" t="str">
        <f>Données!E89</f>
        <v>MASCULIN</v>
      </c>
      <c r="E90" s="13">
        <f>Données!L89</f>
        <v>97850502</v>
      </c>
      <c r="F90" s="13" t="str">
        <f>Données!K89</f>
        <v>Porto-Novo</v>
      </c>
      <c r="G90" s="13" t="str">
        <f>Données!M89</f>
        <v>gerryyavoedji@gmail.com</v>
      </c>
      <c r="H90" s="13">
        <f>Données!P89</f>
        <v>201910907712</v>
      </c>
      <c r="I90" s="13" t="s">
        <v>25</v>
      </c>
      <c r="J90" s="13">
        <f>+VLOOKUP(Données!I89,Managers!$E$3:$H$1000,3,FALSE)</f>
        <v>7121</v>
      </c>
      <c r="K90" s="13">
        <f>+VLOOKUP(Données!I89,Managers!$E$3:$H$1000,4,FALSE)</f>
        <v>7113</v>
      </c>
      <c r="L90" s="14">
        <f>Données!Q89</f>
        <v>45128</v>
      </c>
      <c r="M90" s="13" t="s">
        <v>26</v>
      </c>
      <c r="N90" s="13" t="s">
        <v>27</v>
      </c>
      <c r="O90" s="13">
        <f>Données!L89</f>
        <v>97850502</v>
      </c>
    </row>
    <row r="91" spans="1:15" x14ac:dyDescent="0.25">
      <c r="A91" s="13">
        <f>Données!D90</f>
        <v>7464</v>
      </c>
      <c r="B91" s="13" t="str">
        <f>Données!B90</f>
        <v>AMOUSSOUVI</v>
      </c>
      <c r="C91" s="13" t="str">
        <f>Données!C90</f>
        <v>Codjo. Bruno</v>
      </c>
      <c r="D91" s="13" t="str">
        <f>Données!E90</f>
        <v>MASCULIN</v>
      </c>
      <c r="E91" s="13">
        <f>Données!L90</f>
        <v>96333790</v>
      </c>
      <c r="F91" s="13" t="str">
        <f>Données!K90</f>
        <v>Tankpè godomey calavi</v>
      </c>
      <c r="G91" s="13" t="str">
        <f>Données!M90</f>
        <v>codjobrunoamoussouvi@gmail.com</v>
      </c>
      <c r="H91" s="13">
        <f>Données!P90</f>
        <v>202332707894</v>
      </c>
      <c r="I91" s="13" t="s">
        <v>25</v>
      </c>
      <c r="J91" s="13">
        <f>+VLOOKUP(Données!I90,Managers!$E$3:$H$1000,3,FALSE)</f>
        <v>7374</v>
      </c>
      <c r="K91" s="13">
        <f>+VLOOKUP(Données!I90,Managers!$E$3:$H$1000,4,FALSE)</f>
        <v>5580</v>
      </c>
      <c r="L91" s="14">
        <f>Données!Q90</f>
        <v>45131</v>
      </c>
      <c r="M91" s="13" t="s">
        <v>26</v>
      </c>
      <c r="N91" s="13" t="s">
        <v>27</v>
      </c>
      <c r="O91" s="13">
        <f>Données!L90</f>
        <v>96333790</v>
      </c>
    </row>
    <row r="92" spans="1:15" x14ac:dyDescent="0.25">
      <c r="A92" s="13">
        <f>Données!D91</f>
        <v>6489</v>
      </c>
      <c r="B92" s="13" t="str">
        <f>Données!B91</f>
        <v>DJOUGOUDOU</v>
      </c>
      <c r="C92" s="13" t="str">
        <f>Données!C91</f>
        <v>Landry</v>
      </c>
      <c r="D92" s="13" t="str">
        <f>Données!E91</f>
        <v>MASCULIN</v>
      </c>
      <c r="E92" s="13">
        <f>Données!L91</f>
        <v>96842451</v>
      </c>
      <c r="F92" s="13" t="str">
        <f>Données!K91</f>
        <v>MISSERETE / TANME M/ DJOUGOUDOU</v>
      </c>
      <c r="G92" s="13" t="str">
        <f>Données!M91</f>
        <v>landrydjougoudou96@gmail.com</v>
      </c>
      <c r="H92" s="13" t="str">
        <f>Données!P91</f>
        <v>IFU : 0202367537331</v>
      </c>
      <c r="I92" s="13" t="s">
        <v>25</v>
      </c>
      <c r="J92" s="13">
        <f>+VLOOKUP(Données!I91,Managers!$E$3:$H$1000,3,FALSE)</f>
        <v>5775</v>
      </c>
      <c r="K92" s="13">
        <f>+VLOOKUP(Données!I91,Managers!$E$3:$H$1000,4,FALSE)</f>
        <v>5258</v>
      </c>
      <c r="L92" s="14">
        <f>Données!Q91</f>
        <v>45036</v>
      </c>
      <c r="M92" s="13" t="s">
        <v>26</v>
      </c>
      <c r="N92" s="13" t="s">
        <v>27</v>
      </c>
      <c r="O92" s="13">
        <f>Données!L91</f>
        <v>96842451</v>
      </c>
    </row>
    <row r="93" spans="1:15" x14ac:dyDescent="0.25">
      <c r="A93" s="13">
        <f>Données!D92</f>
        <v>6311</v>
      </c>
      <c r="B93" s="13" t="str">
        <f>Données!B92</f>
        <v>GNANKADJA</v>
      </c>
      <c r="C93" s="13" t="str">
        <f>Données!C92</f>
        <v>Ephraïm</v>
      </c>
      <c r="D93" s="13" t="str">
        <f>Données!E92</f>
        <v>MASCULIN</v>
      </c>
      <c r="E93" s="13">
        <f>Données!L92</f>
        <v>90331908</v>
      </c>
      <c r="F93" s="13" t="str">
        <f>Données!K92</f>
        <v>Porto Novo</v>
      </c>
      <c r="G93" s="13" t="str">
        <f>Données!M92</f>
        <v>gnankadjaephraim@gmail.com</v>
      </c>
      <c r="H93" s="13">
        <f>Données!P92</f>
        <v>202384149870</v>
      </c>
      <c r="I93" s="13" t="s">
        <v>25</v>
      </c>
      <c r="J93" s="13">
        <f>+VLOOKUP(Données!I92,Managers!$E$3:$H$1000,3,FALSE)</f>
        <v>7102</v>
      </c>
      <c r="K93" s="13">
        <f>+VLOOKUP(Données!I92,Managers!$E$3:$H$1000,4,FALSE)</f>
        <v>7113</v>
      </c>
      <c r="L93" s="14">
        <f>Données!Q92</f>
        <v>45131</v>
      </c>
      <c r="M93" s="13" t="s">
        <v>26</v>
      </c>
      <c r="N93" s="13" t="s">
        <v>27</v>
      </c>
      <c r="O93" s="13">
        <f>Données!L92</f>
        <v>90331908</v>
      </c>
    </row>
    <row r="94" spans="1:15" x14ac:dyDescent="0.25">
      <c r="A94" s="13">
        <f>Données!D93</f>
        <v>7291</v>
      </c>
      <c r="B94" s="13" t="str">
        <f>Données!B93</f>
        <v>ODE</v>
      </c>
      <c r="C94" s="13" t="str">
        <f>Données!C93</f>
        <v>Ida Ayaba</v>
      </c>
      <c r="D94" s="13" t="str">
        <f>Données!E93</f>
        <v>FEMININ</v>
      </c>
      <c r="E94" s="13">
        <f>Données!L93</f>
        <v>96669836</v>
      </c>
      <c r="F94" s="13" t="str">
        <f>Données!K93</f>
        <v>ZASSA</v>
      </c>
      <c r="G94" s="13" t="str">
        <f>Données!M93</f>
        <v>odiday92@gmail.com</v>
      </c>
      <c r="H94" s="13">
        <f>Données!P93</f>
        <v>202398512584</v>
      </c>
      <c r="I94" s="13" t="s">
        <v>25</v>
      </c>
      <c r="J94" s="13">
        <f>+VLOOKUP(Données!I93,Managers!$E$3:$H$1000,3,FALSE)</f>
        <v>6016</v>
      </c>
      <c r="K94" s="13">
        <f>+VLOOKUP(Données!I93,Managers!$E$3:$H$1000,4,FALSE)</f>
        <v>7201</v>
      </c>
      <c r="L94" s="14">
        <f>Données!Q93</f>
        <v>45117</v>
      </c>
      <c r="M94" s="13" t="s">
        <v>26</v>
      </c>
      <c r="N94" s="13" t="s">
        <v>27</v>
      </c>
      <c r="O94" s="13">
        <f>Données!L93</f>
        <v>96669836</v>
      </c>
    </row>
    <row r="95" spans="1:15" x14ac:dyDescent="0.25">
      <c r="A95" s="13">
        <f>Données!D94</f>
        <v>6312</v>
      </c>
      <c r="B95" s="13" t="str">
        <f>Données!B94</f>
        <v>DJOGBENOU</v>
      </c>
      <c r="C95" s="13" t="str">
        <f>Données!C94</f>
        <v>Claude</v>
      </c>
      <c r="D95" s="13" t="str">
        <f>Données!E94</f>
        <v>MASCULIN</v>
      </c>
      <c r="E95" s="13">
        <f>Données!L94</f>
        <v>61337461</v>
      </c>
      <c r="F95" s="13" t="str">
        <f>Données!K94</f>
        <v>Gbozounme</v>
      </c>
      <c r="G95" s="13" t="str">
        <f>Données!M94</f>
        <v>claudedjogbenou96@gmail.com</v>
      </c>
      <c r="H95" s="13">
        <f>Données!P94</f>
        <v>202112313845</v>
      </c>
      <c r="I95" s="13" t="s">
        <v>25</v>
      </c>
      <c r="J95" s="13">
        <f>+VLOOKUP(Données!I94,Managers!$E$3:$H$1000,3,FALSE)</f>
        <v>7102</v>
      </c>
      <c r="K95" s="13">
        <f>+VLOOKUP(Données!I94,Managers!$E$3:$H$1000,4,FALSE)</f>
        <v>7113</v>
      </c>
      <c r="L95" s="14">
        <f>Données!Q94</f>
        <v>45132</v>
      </c>
      <c r="M95" s="13" t="s">
        <v>26</v>
      </c>
      <c r="N95" s="13" t="s">
        <v>27</v>
      </c>
      <c r="O95" s="13">
        <f>Données!L94</f>
        <v>61337461</v>
      </c>
    </row>
    <row r="96" spans="1:15" x14ac:dyDescent="0.25">
      <c r="A96" s="13">
        <f>Données!D95</f>
        <v>6311</v>
      </c>
      <c r="B96" s="13" t="str">
        <f>Données!B95</f>
        <v>GNANKADJA</v>
      </c>
      <c r="C96" s="13" t="str">
        <f>Données!C95</f>
        <v>EPHRAÏM</v>
      </c>
      <c r="D96" s="13" t="str">
        <f>Données!E95</f>
        <v>MASCULIN</v>
      </c>
      <c r="E96" s="13">
        <f>Données!L95</f>
        <v>90331908</v>
      </c>
      <c r="F96" s="13" t="str">
        <f>Données!K95</f>
        <v>DJEREGBE</v>
      </c>
      <c r="G96" s="13" t="str">
        <f>Données!M95</f>
        <v>gnankadjaephraim@gmail.com</v>
      </c>
      <c r="H96" s="13">
        <f>Données!P95</f>
        <v>202384149870</v>
      </c>
      <c r="I96" s="13" t="s">
        <v>25</v>
      </c>
      <c r="J96" s="13">
        <f>+VLOOKUP(Données!I95,Managers!$E$3:$H$1000,3,FALSE)</f>
        <v>8038</v>
      </c>
      <c r="K96" s="13">
        <f>+VLOOKUP(Données!I95,Managers!$E$3:$H$1000,4,FALSE)</f>
        <v>7113</v>
      </c>
      <c r="L96" s="14">
        <f>Données!Q95</f>
        <v>45132</v>
      </c>
      <c r="M96" s="13" t="s">
        <v>26</v>
      </c>
      <c r="N96" s="13" t="s">
        <v>27</v>
      </c>
      <c r="O96" s="13">
        <f>Données!L95</f>
        <v>90331908</v>
      </c>
    </row>
    <row r="97" spans="1:15" x14ac:dyDescent="0.25">
      <c r="A97" s="13">
        <f>Données!D96</f>
        <v>7465</v>
      </c>
      <c r="B97" s="13" t="str">
        <f>Données!B96</f>
        <v xml:space="preserve">AFFOGNON
</v>
      </c>
      <c r="C97" s="13" t="str">
        <f>Données!C96</f>
        <v>Adéyimika Emmanuelle</v>
      </c>
      <c r="D97" s="13" t="str">
        <f>Données!E96</f>
        <v>FEMININ</v>
      </c>
      <c r="E97" s="13">
        <f>Données!L96</f>
        <v>66288705</v>
      </c>
      <c r="F97" s="13" t="str">
        <f>Données!K96</f>
        <v>Allegreta</v>
      </c>
      <c r="G97" s="13" t="str">
        <f>Données!M96</f>
        <v>emmaffognon@gmail.com</v>
      </c>
      <c r="H97" s="13">
        <f>Données!P96</f>
        <v>202213864862</v>
      </c>
      <c r="I97" s="13" t="s">
        <v>25</v>
      </c>
      <c r="J97" s="13">
        <f>+VLOOKUP(Données!I96,Managers!$E$3:$H$1000,3,FALSE)</f>
        <v>7203</v>
      </c>
      <c r="K97" s="13">
        <f>+VLOOKUP(Données!I96,Managers!$E$3:$H$1000,4,FALSE)</f>
        <v>5580</v>
      </c>
      <c r="L97" s="14">
        <f>Données!Q96</f>
        <v>45132</v>
      </c>
      <c r="M97" s="13" t="s">
        <v>26</v>
      </c>
      <c r="N97" s="13" t="s">
        <v>27</v>
      </c>
      <c r="O97" s="13">
        <f>Données!L96</f>
        <v>66288705</v>
      </c>
    </row>
    <row r="98" spans="1:15" x14ac:dyDescent="0.25">
      <c r="A98" s="13">
        <f>Données!D97</f>
        <v>6313</v>
      </c>
      <c r="B98" s="13" t="str">
        <f>Données!B97</f>
        <v>TOGBENON</v>
      </c>
      <c r="C98" s="13" t="str">
        <f>Données!C97</f>
        <v>DeMan Eudes Dona</v>
      </c>
      <c r="D98" s="13" t="str">
        <f>Données!E97</f>
        <v>MASCULIN</v>
      </c>
      <c r="E98" s="13">
        <f>Données!L97</f>
        <v>62630958</v>
      </c>
      <c r="F98" s="13" t="str">
        <f>Données!K97</f>
        <v>PORTO NOVO / TANZOUN</v>
      </c>
      <c r="G98" s="13" t="str">
        <f>Données!M97</f>
        <v>winnertogbenon@gmail.com</v>
      </c>
      <c r="H98" s="13">
        <f>Données!P97</f>
        <v>202396968705</v>
      </c>
      <c r="I98" s="13" t="s">
        <v>25</v>
      </c>
      <c r="J98" s="13">
        <f>+VLOOKUP(Données!I97,Managers!$E$3:$H$1000,3,FALSE)</f>
        <v>7102</v>
      </c>
      <c r="K98" s="13">
        <f>+VLOOKUP(Données!I97,Managers!$E$3:$H$1000,4,FALSE)</f>
        <v>7113</v>
      </c>
      <c r="L98" s="14">
        <f>Données!Q97</f>
        <v>45131</v>
      </c>
      <c r="M98" s="13" t="s">
        <v>26</v>
      </c>
      <c r="N98" s="13" t="s">
        <v>27</v>
      </c>
      <c r="O98" s="13">
        <f>Données!L97</f>
        <v>62630958</v>
      </c>
    </row>
    <row r="99" spans="1:15" x14ac:dyDescent="0.25">
      <c r="A99" s="13">
        <f>Données!D98</f>
        <v>7459</v>
      </c>
      <c r="B99" s="13" t="str">
        <f>Données!B98</f>
        <v>KINKPO</v>
      </c>
      <c r="C99" s="13" t="str">
        <f>Données!C98</f>
        <v>Romaric Aurel</v>
      </c>
      <c r="D99" s="13" t="str">
        <f>Données!E98</f>
        <v>MASCULIN</v>
      </c>
      <c r="E99" s="13">
        <f>Données!L98</f>
        <v>67716664</v>
      </c>
      <c r="F99" s="13" t="str">
        <f>Données!K98</f>
        <v>Awake womey godomey</v>
      </c>
      <c r="G99" s="13" t="str">
        <f>Données!M98</f>
        <v>aurelkinkpa@gmail.com</v>
      </c>
      <c r="H99" s="13">
        <f>Données!P98</f>
        <v>20221430837</v>
      </c>
      <c r="I99" s="13" t="s">
        <v>25</v>
      </c>
      <c r="J99" s="13">
        <f>+VLOOKUP(Données!I98,Managers!$E$3:$H$1000,3,FALSE)</f>
        <v>7374</v>
      </c>
      <c r="K99" s="13">
        <f>+VLOOKUP(Données!I98,Managers!$E$3:$H$1000,4,FALSE)</f>
        <v>5580</v>
      </c>
      <c r="L99" s="14">
        <f>Données!Q98</f>
        <v>45133</v>
      </c>
      <c r="M99" s="13" t="s">
        <v>26</v>
      </c>
      <c r="N99" s="13" t="s">
        <v>27</v>
      </c>
      <c r="O99" s="13">
        <f>Données!L98</f>
        <v>67716664</v>
      </c>
    </row>
    <row r="100" spans="1:15" x14ac:dyDescent="0.25">
      <c r="A100" s="13">
        <f>Données!D99</f>
        <v>7458</v>
      </c>
      <c r="B100" s="13" t="str">
        <f>Données!B99</f>
        <v>HOUESSE</v>
      </c>
      <c r="C100" s="13" t="str">
        <f>Données!C99</f>
        <v>Aboua Olivier</v>
      </c>
      <c r="D100" s="13" t="str">
        <f>Données!E99</f>
        <v>MASCULIN</v>
      </c>
      <c r="E100" s="13">
        <f>Données!L99</f>
        <v>97654194</v>
      </c>
      <c r="F100" s="13" t="str">
        <f>Données!K99</f>
        <v>Abomey</v>
      </c>
      <c r="G100" s="13" t="str">
        <f>Données!M99</f>
        <v>olivierhouesse@gmail.com</v>
      </c>
      <c r="H100" s="13">
        <f>Données!P99</f>
        <v>202011411251</v>
      </c>
      <c r="I100" s="13" t="s">
        <v>25</v>
      </c>
      <c r="J100" s="13">
        <f>+VLOOKUP(Données!I99,Managers!$E$3:$H$1000,3,FALSE)</f>
        <v>7374</v>
      </c>
      <c r="K100" s="13">
        <f>+VLOOKUP(Données!I99,Managers!$E$3:$H$1000,4,FALSE)</f>
        <v>5580</v>
      </c>
      <c r="L100" s="14">
        <f>Données!Q99</f>
        <v>45133</v>
      </c>
      <c r="M100" s="13" t="s">
        <v>26</v>
      </c>
      <c r="N100" s="13" t="s">
        <v>27</v>
      </c>
      <c r="O100" s="13">
        <f>Données!L99</f>
        <v>97654194</v>
      </c>
    </row>
    <row r="101" spans="1:15" x14ac:dyDescent="0.25">
      <c r="A101" s="13">
        <f>Données!D100</f>
        <v>7466</v>
      </c>
      <c r="B101" s="13" t="str">
        <f>Données!B100</f>
        <v>BODJRENOU</v>
      </c>
      <c r="C101" s="13" t="str">
        <f>Données!C100</f>
        <v>Jean Luc Dossou</v>
      </c>
      <c r="D101" s="13" t="str">
        <f>Données!E100</f>
        <v>MASCULIN</v>
      </c>
      <c r="E101" s="13">
        <f>Données!L100</f>
        <v>69240833</v>
      </c>
      <c r="F101" s="13" t="str">
        <f>Données!K100</f>
        <v>Avotrou Akpakpa</v>
      </c>
      <c r="G101" s="13" t="str">
        <f>Données!M100</f>
        <v>jeanlucbodjrenou12345@gmail.com</v>
      </c>
      <c r="H101" s="13">
        <f>Données!P100</f>
        <v>202295205217</v>
      </c>
      <c r="I101" s="13" t="s">
        <v>25</v>
      </c>
      <c r="J101" s="13">
        <f>+VLOOKUP(Données!I100,Managers!$E$3:$H$1000,3,FALSE)</f>
        <v>7374</v>
      </c>
      <c r="K101" s="13">
        <f>+VLOOKUP(Données!I100,Managers!$E$3:$H$1000,4,FALSE)</f>
        <v>5580</v>
      </c>
      <c r="L101" s="14">
        <f>Données!Q100</f>
        <v>45133</v>
      </c>
      <c r="M101" s="13" t="s">
        <v>26</v>
      </c>
      <c r="N101" s="13" t="s">
        <v>27</v>
      </c>
      <c r="O101" s="13">
        <f>Données!L100</f>
        <v>69240833</v>
      </c>
    </row>
    <row r="102" spans="1:15" x14ac:dyDescent="0.25">
      <c r="A102" s="13">
        <f>Données!D101</f>
        <v>7467</v>
      </c>
      <c r="B102" s="13" t="str">
        <f>Données!B101</f>
        <v>HOUDJI</v>
      </c>
      <c r="C102" s="13" t="str">
        <f>Données!C101</f>
        <v>Gloria Gilvick Jennifer</v>
      </c>
      <c r="D102" s="13" t="str">
        <f>Données!E101</f>
        <v>FEMININ</v>
      </c>
      <c r="E102" s="13">
        <f>Données!L101</f>
        <v>53857653</v>
      </c>
      <c r="F102" s="13" t="str">
        <f>Données!K101</f>
        <v>Yenewa godomey</v>
      </c>
      <c r="G102" s="13" t="str">
        <f>Données!M101</f>
        <v>houdjigloria10@gmail.com</v>
      </c>
      <c r="H102" s="13">
        <f>Données!P101</f>
        <v>202112636780</v>
      </c>
      <c r="I102" s="13" t="s">
        <v>25</v>
      </c>
      <c r="J102" s="13">
        <f>+VLOOKUP(Données!I101,Managers!$E$3:$H$1000,3,FALSE)</f>
        <v>7374</v>
      </c>
      <c r="K102" s="13">
        <f>+VLOOKUP(Données!I101,Managers!$E$3:$H$1000,4,FALSE)</f>
        <v>5580</v>
      </c>
      <c r="L102" s="14">
        <f>Données!Q101</f>
        <v>45133</v>
      </c>
      <c r="M102" s="13" t="s">
        <v>26</v>
      </c>
      <c r="N102" s="13" t="s">
        <v>27</v>
      </c>
      <c r="O102" s="13">
        <f>Données!L101</f>
        <v>53857653</v>
      </c>
    </row>
    <row r="103" spans="1:15" x14ac:dyDescent="0.25">
      <c r="A103" s="13">
        <f>Données!D102</f>
        <v>7468</v>
      </c>
      <c r="B103" s="13" t="str">
        <f>Données!B102</f>
        <v>BARNOR</v>
      </c>
      <c r="C103" s="13" t="str">
        <f>Données!C102</f>
        <v>Norley Berenhy Samuella</v>
      </c>
      <c r="D103" s="13" t="str">
        <f>Données!E102</f>
        <v>FEMININ</v>
      </c>
      <c r="E103" s="13">
        <f>Données!L102</f>
        <v>62388925</v>
      </c>
      <c r="F103" s="13" t="str">
        <f>Données!K102</f>
        <v>Qtier Dowa PN M/BARNOR</v>
      </c>
      <c r="G103" s="13" t="str">
        <f>Données!M102</f>
        <v xml:space="preserve">bberengy@gmail.com
</v>
      </c>
      <c r="H103" s="13">
        <f>Données!P102</f>
        <v>202112369104</v>
      </c>
      <c r="I103" s="13" t="s">
        <v>25</v>
      </c>
      <c r="J103" s="13">
        <f>+VLOOKUP(Données!I102,Managers!$E$3:$H$1000,3,FALSE)</f>
        <v>3001</v>
      </c>
      <c r="K103" s="13">
        <f>+VLOOKUP(Données!I102,Managers!$E$3:$H$1000,4,FALSE)</f>
        <v>5253</v>
      </c>
      <c r="L103" s="14">
        <f>Données!Q102</f>
        <v>45132</v>
      </c>
      <c r="M103" s="13" t="s">
        <v>26</v>
      </c>
      <c r="N103" s="13" t="s">
        <v>27</v>
      </c>
      <c r="O103" s="13">
        <f>Données!L102</f>
        <v>62388925</v>
      </c>
    </row>
    <row r="104" spans="1:15" x14ac:dyDescent="0.25">
      <c r="A104" s="13">
        <f>Données!D103</f>
        <v>6490</v>
      </c>
      <c r="B104" s="13" t="str">
        <f>Données!B103</f>
        <v>TOGNON</v>
      </c>
      <c r="C104" s="13" t="str">
        <f>Données!C103</f>
        <v>MEDESSE DALIDA RUTH</v>
      </c>
      <c r="D104" s="13" t="str">
        <f>Données!E103</f>
        <v>FEMININ</v>
      </c>
      <c r="E104" s="13">
        <f>Données!L103</f>
        <v>51382003</v>
      </c>
      <c r="F104" s="13" t="str">
        <f>Données!K103</f>
        <v>ABOMEY CALAVY</v>
      </c>
      <c r="G104" s="13" t="str">
        <f>Données!M103</f>
        <v>ruthtognon2@gmail.com</v>
      </c>
      <c r="H104" s="13">
        <f>Données!P103</f>
        <v>202397093412</v>
      </c>
      <c r="I104" s="13" t="s">
        <v>25</v>
      </c>
      <c r="J104" s="13">
        <f>+VLOOKUP(Données!I103,Managers!$E$3:$H$1000,3,FALSE)</f>
        <v>5251</v>
      </c>
      <c r="K104" s="13">
        <f>+VLOOKUP(Données!I103,Managers!$E$3:$H$1000,4,FALSE)</f>
        <v>5258</v>
      </c>
      <c r="L104" s="14">
        <f>Données!Q103</f>
        <v>45131</v>
      </c>
      <c r="M104" s="13" t="s">
        <v>26</v>
      </c>
      <c r="N104" s="13" t="s">
        <v>27</v>
      </c>
      <c r="O104" s="13">
        <f>Données!L103</f>
        <v>51382003</v>
      </c>
    </row>
    <row r="105" spans="1:15" x14ac:dyDescent="0.25">
      <c r="A105" s="13">
        <f>Données!D104</f>
        <v>7292</v>
      </c>
      <c r="B105" s="13" t="str">
        <f>Données!B104</f>
        <v>ADJOVI</v>
      </c>
      <c r="C105" s="13" t="str">
        <f>Données!C104</f>
        <v>Agovi Christiane</v>
      </c>
      <c r="D105" s="13" t="str">
        <f>Données!E104</f>
        <v>FEMININ</v>
      </c>
      <c r="E105" s="13">
        <f>Données!L104</f>
        <v>69008056</v>
      </c>
      <c r="F105" s="13" t="str">
        <f>Données!K104</f>
        <v>Comé</v>
      </c>
      <c r="G105" s="13" t="str">
        <f>Données!M104</f>
        <v>agovichristiane12@gmail.com</v>
      </c>
      <c r="H105" s="13">
        <f>Données!P104</f>
        <v>202373033168</v>
      </c>
      <c r="I105" s="13" t="s">
        <v>25</v>
      </c>
      <c r="J105" s="13">
        <f>+VLOOKUP(Données!I104,Managers!$E$3:$H$1000,3,FALSE)</f>
        <v>6016</v>
      </c>
      <c r="K105" s="13">
        <f>+VLOOKUP(Données!I104,Managers!$E$3:$H$1000,4,FALSE)</f>
        <v>7201</v>
      </c>
      <c r="L105" s="14">
        <f>Données!Q104</f>
        <v>45117</v>
      </c>
      <c r="M105" s="13" t="s">
        <v>26</v>
      </c>
      <c r="N105" s="13" t="s">
        <v>27</v>
      </c>
      <c r="O105" s="13">
        <f>Données!L104</f>
        <v>69008056</v>
      </c>
    </row>
    <row r="106" spans="1:15" x14ac:dyDescent="0.25">
      <c r="A106" s="13">
        <f>Données!D105</f>
        <v>6618</v>
      </c>
      <c r="B106" s="13" t="str">
        <f>Données!B105</f>
        <v>Houndolo</v>
      </c>
      <c r="C106" s="13" t="str">
        <f>Données!C105</f>
        <v>CÉDRIC</v>
      </c>
      <c r="D106" s="13" t="str">
        <f>Données!E105</f>
        <v>MASCULIN</v>
      </c>
      <c r="E106" s="13">
        <f>Données!L105</f>
        <v>68800870</v>
      </c>
      <c r="F106" s="13" t="str">
        <f>Données!K105</f>
        <v>GLAZOUÉ/Thio</v>
      </c>
      <c r="G106" s="13" t="str">
        <f>Données!M105</f>
        <v>houndcedric24@gmail.com</v>
      </c>
      <c r="H106" s="13">
        <f>Données!P105</f>
        <v>202276586783</v>
      </c>
      <c r="I106" s="13" t="s">
        <v>25</v>
      </c>
      <c r="J106" s="13">
        <f>+VLOOKUP(Données!I105,Managers!$E$3:$H$1000,3,FALSE)</f>
        <v>7134</v>
      </c>
      <c r="K106" s="13">
        <f>+VLOOKUP(Données!I105,Managers!$E$3:$H$1000,4,FALSE)</f>
        <v>7301</v>
      </c>
      <c r="L106" s="14">
        <f>Données!Q105</f>
        <v>45135</v>
      </c>
      <c r="M106" s="13" t="s">
        <v>26</v>
      </c>
      <c r="N106" s="13" t="s">
        <v>27</v>
      </c>
      <c r="O106" s="13">
        <f>Données!L105</f>
        <v>68800870</v>
      </c>
    </row>
    <row r="107" spans="1:15" x14ac:dyDescent="0.25">
      <c r="A107" s="13">
        <f>Données!D106</f>
        <v>7469</v>
      </c>
      <c r="B107" s="13" t="str">
        <f>Données!B106</f>
        <v>ABIOLA</v>
      </c>
      <c r="C107" s="13" t="str">
        <f>Données!C106</f>
        <v>Ghyslaine Epislavia</v>
      </c>
      <c r="D107" s="13" t="str">
        <f>Données!E106</f>
        <v>FEMININ</v>
      </c>
      <c r="E107" s="13">
        <f>Données!L106</f>
        <v>52533848</v>
      </c>
      <c r="F107" s="13" t="str">
        <f>Données!K106</f>
        <v>Calavi zogbadje</v>
      </c>
      <c r="G107" s="13" t="str">
        <f>Données!M106</f>
        <v>ghyslaineabiola@gmail.com</v>
      </c>
      <c r="H107" s="13">
        <f>Données!P106</f>
        <v>202387220207</v>
      </c>
      <c r="I107" s="13" t="s">
        <v>25</v>
      </c>
      <c r="J107" s="13">
        <f>+VLOOKUP(Données!I106,Managers!$E$3:$H$1000,3,FALSE)</f>
        <v>6152</v>
      </c>
      <c r="K107" s="13">
        <f>+VLOOKUP(Données!I106,Managers!$E$3:$H$1000,4,FALSE)</f>
        <v>5253</v>
      </c>
      <c r="L107" s="14">
        <f>Données!Q106</f>
        <v>45078</v>
      </c>
      <c r="M107" s="13" t="s">
        <v>26</v>
      </c>
      <c r="N107" s="13" t="s">
        <v>27</v>
      </c>
      <c r="O107" s="13">
        <f>Données!L106</f>
        <v>52533848</v>
      </c>
    </row>
    <row r="108" spans="1:15" x14ac:dyDescent="0.25">
      <c r="A108" s="13">
        <f>Données!D107</f>
        <v>6491</v>
      </c>
      <c r="B108" s="13" t="str">
        <f>Données!B107</f>
        <v>DOSSOU</v>
      </c>
      <c r="C108" s="13" t="str">
        <f>Données!C107</f>
        <v>Sègbégnon Lavenir</v>
      </c>
      <c r="D108" s="13" t="str">
        <f>Données!E107</f>
        <v>MASCULIN</v>
      </c>
      <c r="E108" s="13">
        <f>Données!L107</f>
        <v>96316151</v>
      </c>
      <c r="F108" s="13" t="str">
        <f>Données!K107</f>
        <v>Porto-Novo/ gbodjè / maison MIWADINOU</v>
      </c>
      <c r="G108" s="13" t="str">
        <f>Données!M107</f>
        <v>lavenird58@gmail.com</v>
      </c>
      <c r="H108" s="13" t="str">
        <f>Données!P107</f>
        <v>N°IFU : 1201300275008</v>
      </c>
      <c r="I108" s="13" t="s">
        <v>25</v>
      </c>
      <c r="J108" s="13">
        <f>+VLOOKUP(Données!I107,Managers!$E$3:$H$1000,3,FALSE)</f>
        <v>5775</v>
      </c>
      <c r="K108" s="13">
        <f>+VLOOKUP(Données!I107,Managers!$E$3:$H$1000,4,FALSE)</f>
        <v>5258</v>
      </c>
      <c r="L108" s="14">
        <f>Données!Q107</f>
        <v>45127</v>
      </c>
      <c r="M108" s="13" t="s">
        <v>26</v>
      </c>
      <c r="N108" s="13" t="s">
        <v>27</v>
      </c>
      <c r="O108" s="13">
        <f>Données!L107</f>
        <v>96316151</v>
      </c>
    </row>
    <row r="109" spans="1:15" x14ac:dyDescent="0.25">
      <c r="A109" s="13">
        <f>Données!D108</f>
        <v>7470</v>
      </c>
      <c r="B109" s="13" t="str">
        <f>Données!B108</f>
        <v>MATOFI</v>
      </c>
      <c r="C109" s="13" t="str">
        <f>Données!C108</f>
        <v>Basile</v>
      </c>
      <c r="D109" s="13" t="str">
        <f>Données!E108</f>
        <v>MASCULIN</v>
      </c>
      <c r="E109" s="13">
        <f>Données!L108</f>
        <v>61444441</v>
      </c>
      <c r="F109" s="13" t="str">
        <f>Données!K108</f>
        <v>Calavi Aïchtédji</v>
      </c>
      <c r="G109" s="13" t="str">
        <f>Données!M108</f>
        <v>matofibasile1990@gmail.com</v>
      </c>
      <c r="H109" s="13">
        <f>Données!P108</f>
        <v>2021128804512</v>
      </c>
      <c r="I109" s="13" t="s">
        <v>25</v>
      </c>
      <c r="J109" s="13">
        <f>+VLOOKUP(Données!I108,Managers!$E$3:$H$1000,3,FALSE)</f>
        <v>7374</v>
      </c>
      <c r="K109" s="13">
        <f>+VLOOKUP(Données!I108,Managers!$E$3:$H$1000,4,FALSE)</f>
        <v>5580</v>
      </c>
      <c r="L109" s="14">
        <f>Données!Q108</f>
        <v>45139</v>
      </c>
      <c r="M109" s="13" t="s">
        <v>26</v>
      </c>
      <c r="N109" s="13" t="s">
        <v>27</v>
      </c>
      <c r="O109" s="13">
        <f>Données!L108</f>
        <v>61444441</v>
      </c>
    </row>
    <row r="110" spans="1:15" x14ac:dyDescent="0.25">
      <c r="A110" s="13">
        <f>Données!D109</f>
        <v>7293</v>
      </c>
      <c r="B110" s="13" t="str">
        <f>Données!B109</f>
        <v>GNIDA</v>
      </c>
      <c r="C110" s="13" t="str">
        <f>Données!C109</f>
        <v>Mathieu</v>
      </c>
      <c r="D110" s="13" t="str">
        <f>Données!E109</f>
        <v>MASCULIN</v>
      </c>
      <c r="E110" s="13">
        <f>Données!L109</f>
        <v>66387463</v>
      </c>
      <c r="F110" s="13" t="str">
        <f>Données!K109</f>
        <v>Houeyogbe</v>
      </c>
      <c r="G110" s="13" t="str">
        <f>Données!M109</f>
        <v>gnidamathieu@gmail.com</v>
      </c>
      <c r="H110" s="13">
        <f>Données!P109</f>
        <v>20223659926</v>
      </c>
      <c r="I110" s="13" t="s">
        <v>25</v>
      </c>
      <c r="J110" s="13">
        <f>+VLOOKUP(Données!I109,Managers!$E$3:$H$1000,3,FALSE)</f>
        <v>7202</v>
      </c>
      <c r="K110" s="13">
        <f>+VLOOKUP(Données!I109,Managers!$E$3:$H$1000,4,FALSE)</f>
        <v>7201</v>
      </c>
      <c r="L110" s="14">
        <f>Données!Q109</f>
        <v>45139</v>
      </c>
      <c r="M110" s="13" t="s">
        <v>26</v>
      </c>
      <c r="N110" s="13" t="s">
        <v>27</v>
      </c>
      <c r="O110" s="13">
        <f>Données!L109</f>
        <v>66387463</v>
      </c>
    </row>
    <row r="111" spans="1:15" x14ac:dyDescent="0.25">
      <c r="A111" s="13">
        <f>Données!D110</f>
        <v>6314</v>
      </c>
      <c r="B111" s="13" t="str">
        <f>Données!B110</f>
        <v>LANIYAN</v>
      </c>
      <c r="C111" s="13" t="str">
        <f>Données!C110</f>
        <v>Chouaib Alao</v>
      </c>
      <c r="D111" s="13" t="str">
        <f>Données!E110</f>
        <v>MASCULIN</v>
      </c>
      <c r="E111" s="13">
        <f>Données!L110</f>
        <v>66521451</v>
      </c>
      <c r="F111" s="13" t="str">
        <f>Données!K110</f>
        <v>Porto-Novo</v>
      </c>
      <c r="G111" s="13" t="str">
        <f>Données!M110</f>
        <v>claniyan93@gmail.com</v>
      </c>
      <c r="H111" s="13">
        <f>Données!P110</f>
        <v>202112537002</v>
      </c>
      <c r="I111" s="13" t="s">
        <v>25</v>
      </c>
      <c r="J111" s="13">
        <f>+VLOOKUP(Données!I110,Managers!$E$3:$H$1000,3,FALSE)</f>
        <v>7121</v>
      </c>
      <c r="K111" s="13">
        <f>+VLOOKUP(Données!I110,Managers!$E$3:$H$1000,4,FALSE)</f>
        <v>7113</v>
      </c>
      <c r="L111" s="14">
        <f>Données!Q110</f>
        <v>45133</v>
      </c>
      <c r="M111" s="13" t="s">
        <v>26</v>
      </c>
      <c r="N111" s="13" t="s">
        <v>27</v>
      </c>
      <c r="O111" s="13">
        <f>Données!L110</f>
        <v>66521451</v>
      </c>
    </row>
    <row r="112" spans="1:15" x14ac:dyDescent="0.25">
      <c r="A112" s="13">
        <f>Données!D111</f>
        <v>6315</v>
      </c>
      <c r="B112" s="13" t="str">
        <f>Données!B111</f>
        <v>YAVOEDDJI</v>
      </c>
      <c r="C112" s="13" t="str">
        <f>Données!C111</f>
        <v>Yissegnon Gerry Parfait Dorothé</v>
      </c>
      <c r="D112" s="13" t="str">
        <f>Données!E111</f>
        <v>MASCULIN</v>
      </c>
      <c r="E112" s="13">
        <f>Données!L111</f>
        <v>97850502</v>
      </c>
      <c r="F112" s="13" t="str">
        <f>Données!K111</f>
        <v>PORTO-NOVO</v>
      </c>
      <c r="G112" s="13" t="str">
        <f>Données!M111</f>
        <v>gerryyavoedji@gmail.com</v>
      </c>
      <c r="H112" s="13">
        <f>Données!P111</f>
        <v>201910907712</v>
      </c>
      <c r="I112" s="13" t="s">
        <v>25</v>
      </c>
      <c r="J112" s="13">
        <f>+VLOOKUP(Données!I111,Managers!$E$3:$H$1000,3,FALSE)</f>
        <v>7121</v>
      </c>
      <c r="K112" s="13">
        <f>+VLOOKUP(Données!I111,Managers!$E$3:$H$1000,4,FALSE)</f>
        <v>7113</v>
      </c>
      <c r="L112" s="14">
        <f>Données!Q111</f>
        <v>45133</v>
      </c>
      <c r="M112" s="13" t="s">
        <v>26</v>
      </c>
      <c r="N112" s="13" t="s">
        <v>27</v>
      </c>
      <c r="O112" s="13">
        <f>Données!L111</f>
        <v>97850502</v>
      </c>
    </row>
    <row r="113" spans="1:15" x14ac:dyDescent="0.25">
      <c r="A113" s="13">
        <f>Données!D112</f>
        <v>6309</v>
      </c>
      <c r="B113" s="13" t="str">
        <f>Données!B112</f>
        <v>DOHOUE</v>
      </c>
      <c r="C113" s="13" t="str">
        <f>Données!C112</f>
        <v>Waidi</v>
      </c>
      <c r="D113" s="13" t="str">
        <f>Données!E112</f>
        <v>MASCULIN</v>
      </c>
      <c r="E113" s="13">
        <f>Données!L112</f>
        <v>62495894</v>
      </c>
      <c r="F113" s="13" t="str">
        <f>Données!K112</f>
        <v>PORTO-NOVO</v>
      </c>
      <c r="G113" s="13" t="str">
        <f>Données!M112</f>
        <v>dohwaidi02@gmail.com</v>
      </c>
      <c r="H113" s="13">
        <f>Données!P112</f>
        <v>202382247544</v>
      </c>
      <c r="I113" s="13" t="s">
        <v>25</v>
      </c>
      <c r="J113" s="13">
        <f>+VLOOKUP(Données!I112,Managers!$E$3:$H$1000,3,FALSE)</f>
        <v>7121</v>
      </c>
      <c r="K113" s="13">
        <f>+VLOOKUP(Données!I112,Managers!$E$3:$H$1000,4,FALSE)</f>
        <v>7113</v>
      </c>
      <c r="L113" s="14">
        <f>Données!Q112</f>
        <v>45131</v>
      </c>
      <c r="M113" s="13" t="s">
        <v>26</v>
      </c>
      <c r="N113" s="13" t="s">
        <v>27</v>
      </c>
      <c r="O113" s="13">
        <f>Données!L112</f>
        <v>62495894</v>
      </c>
    </row>
    <row r="114" spans="1:15" x14ac:dyDescent="0.25">
      <c r="A114" s="13" t="e">
        <f>Données!#REF!</f>
        <v>#REF!</v>
      </c>
      <c r="B114" s="13" t="e">
        <f>Données!#REF!</f>
        <v>#REF!</v>
      </c>
      <c r="C114" s="13" t="e">
        <f>Données!#REF!</f>
        <v>#REF!</v>
      </c>
      <c r="D114" s="13" t="e">
        <f>Données!#REF!</f>
        <v>#REF!</v>
      </c>
      <c r="E114" s="13" t="e">
        <f>Données!#REF!</f>
        <v>#REF!</v>
      </c>
      <c r="F114" s="13" t="e">
        <f>Données!#REF!</f>
        <v>#REF!</v>
      </c>
      <c r="G114" s="13" t="e">
        <f>Données!#REF!</f>
        <v>#REF!</v>
      </c>
      <c r="H114" s="13" t="e">
        <f>Données!#REF!</f>
        <v>#REF!</v>
      </c>
      <c r="I114" s="13" t="s">
        <v>25</v>
      </c>
      <c r="J114" s="13" t="e">
        <f>+VLOOKUP(Données!#REF!,Managers!$E$3:$H$1000,3,FALSE)</f>
        <v>#REF!</v>
      </c>
      <c r="K114" s="13" t="e">
        <f>+VLOOKUP(Données!#REF!,Managers!$E$3:$H$1000,4,FALSE)</f>
        <v>#REF!</v>
      </c>
      <c r="L114" s="14" t="e">
        <f>Données!#REF!</f>
        <v>#REF!</v>
      </c>
      <c r="M114" s="13" t="s">
        <v>26</v>
      </c>
      <c r="N114" s="13" t="s">
        <v>27</v>
      </c>
      <c r="O114" s="13" t="e">
        <f>Données!#REF!</f>
        <v>#REF!</v>
      </c>
    </row>
    <row r="115" spans="1:15" x14ac:dyDescent="0.25">
      <c r="A115" s="13" t="e">
        <f>Données!#REF!</f>
        <v>#REF!</v>
      </c>
      <c r="B115" s="13" t="e">
        <f>Données!#REF!</f>
        <v>#REF!</v>
      </c>
      <c r="C115" s="13" t="e">
        <f>Données!#REF!</f>
        <v>#REF!</v>
      </c>
      <c r="D115" s="13" t="e">
        <f>Données!#REF!</f>
        <v>#REF!</v>
      </c>
      <c r="E115" s="13" t="e">
        <f>Données!#REF!</f>
        <v>#REF!</v>
      </c>
      <c r="F115" s="13" t="e">
        <f>Données!#REF!</f>
        <v>#REF!</v>
      </c>
      <c r="G115" s="13" t="e">
        <f>Données!#REF!</f>
        <v>#REF!</v>
      </c>
      <c r="H115" s="13" t="e">
        <f>Données!#REF!</f>
        <v>#REF!</v>
      </c>
      <c r="I115" s="13" t="s">
        <v>25</v>
      </c>
      <c r="J115" s="13" t="e">
        <f>+VLOOKUP(Données!#REF!,Managers!$E$3:$H$1000,3,FALSE)</f>
        <v>#REF!</v>
      </c>
      <c r="K115" s="13" t="e">
        <f>+VLOOKUP(Données!#REF!,Managers!$E$3:$H$1000,4,FALSE)</f>
        <v>#REF!</v>
      </c>
      <c r="L115" s="14" t="e">
        <f>Données!#REF!</f>
        <v>#REF!</v>
      </c>
      <c r="M115" s="13" t="s">
        <v>26</v>
      </c>
      <c r="N115" s="13" t="s">
        <v>27</v>
      </c>
      <c r="O115" s="13" t="e">
        <f>Données!#REF!</f>
        <v>#REF!</v>
      </c>
    </row>
    <row r="116" spans="1:15" x14ac:dyDescent="0.25">
      <c r="A116" s="13" t="e">
        <f>Données!#REF!</f>
        <v>#REF!</v>
      </c>
      <c r="B116" s="13" t="e">
        <f>Données!#REF!</f>
        <v>#REF!</v>
      </c>
      <c r="C116" s="13" t="e">
        <f>Données!#REF!</f>
        <v>#REF!</v>
      </c>
      <c r="D116" s="13" t="e">
        <f>Données!#REF!</f>
        <v>#REF!</v>
      </c>
      <c r="E116" s="13" t="e">
        <f>Données!#REF!</f>
        <v>#REF!</v>
      </c>
      <c r="F116" s="13" t="e">
        <f>Données!#REF!</f>
        <v>#REF!</v>
      </c>
      <c r="G116" s="13" t="e">
        <f>Données!#REF!</f>
        <v>#REF!</v>
      </c>
      <c r="H116" s="13" t="e">
        <f>Données!#REF!</f>
        <v>#REF!</v>
      </c>
      <c r="I116" s="13" t="s">
        <v>25</v>
      </c>
      <c r="J116" s="13" t="e">
        <f>+VLOOKUP(Données!#REF!,Managers!$E$3:$H$1000,3,FALSE)</f>
        <v>#REF!</v>
      </c>
      <c r="K116" s="13" t="e">
        <f>+VLOOKUP(Données!#REF!,Managers!$E$3:$H$1000,4,FALSE)</f>
        <v>#REF!</v>
      </c>
      <c r="L116" s="14" t="e">
        <f>Données!#REF!</f>
        <v>#REF!</v>
      </c>
      <c r="M116" s="13" t="s">
        <v>26</v>
      </c>
      <c r="N116" s="13" t="s">
        <v>27</v>
      </c>
      <c r="O116" s="13" t="e">
        <f>Données!#REF!</f>
        <v>#REF!</v>
      </c>
    </row>
    <row r="117" spans="1:15" x14ac:dyDescent="0.25">
      <c r="A117" s="13">
        <f>Données!D113</f>
        <v>8159</v>
      </c>
      <c r="B117" s="13" t="str">
        <f>Données!B113</f>
        <v>KODJORI</v>
      </c>
      <c r="C117" s="13" t="str">
        <f>Données!C113</f>
        <v>Ifede Arnaud</v>
      </c>
      <c r="D117" s="13" t="str">
        <f>Données!E113</f>
        <v>MASCULIN</v>
      </c>
      <c r="E117" s="13">
        <f>Données!L113</f>
        <v>66341607</v>
      </c>
      <c r="F117" s="13" t="str">
        <f>Données!K113</f>
        <v>Parakou au quartier kperou guera</v>
      </c>
      <c r="G117" s="13" t="str">
        <f>Données!M113</f>
        <v>kodjoriarnaud1997@gmail.com</v>
      </c>
      <c r="H117" s="13">
        <f>Données!P113</f>
        <v>202320693775</v>
      </c>
      <c r="I117" s="13" t="s">
        <v>25</v>
      </c>
      <c r="J117" s="13">
        <f>+VLOOKUP(Données!I113,Managers!$E$3:$H$1000,3,FALSE)</f>
        <v>7114</v>
      </c>
      <c r="K117" s="13">
        <f>+VLOOKUP(Données!I113,Managers!$E$3:$H$1000,4,FALSE)</f>
        <v>8036</v>
      </c>
      <c r="L117" s="14">
        <f>Données!Q113</f>
        <v>45143</v>
      </c>
      <c r="M117" s="13" t="s">
        <v>26</v>
      </c>
      <c r="N117" s="13" t="s">
        <v>27</v>
      </c>
      <c r="O117" s="13">
        <f>Données!L113</f>
        <v>66341607</v>
      </c>
    </row>
    <row r="118" spans="1:15" x14ac:dyDescent="0.25">
      <c r="A118" s="13">
        <f>Données!D114</f>
        <v>6619</v>
      </c>
      <c r="B118" s="13" t="str">
        <f>Données!B114</f>
        <v>ADOKO</v>
      </c>
      <c r="C118" s="13" t="str">
        <f>Données!C114</f>
        <v>Cyrille okpè-Loyemi</v>
      </c>
      <c r="D118" s="13" t="str">
        <f>Données!E114</f>
        <v>MASCULIN</v>
      </c>
      <c r="E118" s="13">
        <f>Données!L114</f>
        <v>66925152</v>
      </c>
      <c r="F118" s="13" t="str">
        <f>Données!K114</f>
        <v>Bantè</v>
      </c>
      <c r="G118" s="13" t="str">
        <f>Données!M114</f>
        <v>cyrilleoklo@gmail.com</v>
      </c>
      <c r="H118" s="13">
        <f>Données!P114</f>
        <v>202371904055</v>
      </c>
      <c r="I118" s="13" t="s">
        <v>25</v>
      </c>
      <c r="J118" s="13">
        <f>+VLOOKUP(Données!I114,Managers!$E$3:$H$1000,3,FALSE)</f>
        <v>7134</v>
      </c>
      <c r="K118" s="13">
        <f>+VLOOKUP(Données!I114,Managers!$E$3:$H$1000,4,FALSE)</f>
        <v>7301</v>
      </c>
      <c r="L118" s="14">
        <f>Données!Q114</f>
        <v>45080</v>
      </c>
      <c r="M118" s="13" t="s">
        <v>26</v>
      </c>
      <c r="N118" s="13" t="s">
        <v>27</v>
      </c>
      <c r="O118" s="13">
        <f>Données!L114</f>
        <v>66925152</v>
      </c>
    </row>
    <row r="119" spans="1:15" x14ac:dyDescent="0.25">
      <c r="A119" s="13">
        <f>Données!D115</f>
        <v>3078</v>
      </c>
      <c r="B119" s="13" t="str">
        <f>Données!B115</f>
        <v>BAMAHOSSOVI</v>
      </c>
      <c r="C119" s="13" t="str">
        <f>Données!C115</f>
        <v>D. S. Aron</v>
      </c>
      <c r="D119" s="13" t="str">
        <f>Données!E115</f>
        <v>MASCULIN</v>
      </c>
      <c r="E119" s="13">
        <f>Données!L115</f>
        <v>61815897</v>
      </c>
      <c r="F119" s="13" t="str">
        <f>Données!K115</f>
        <v>Abomey Calavi</v>
      </c>
      <c r="G119" s="13" t="str">
        <f>Données!M115</f>
        <v>bamahossoviaron@gmail.com</v>
      </c>
      <c r="H119" s="13">
        <f>Données!P115</f>
        <v>202113383961</v>
      </c>
      <c r="I119" s="13" t="s">
        <v>25</v>
      </c>
      <c r="J119" s="13">
        <f>+VLOOKUP(Données!I115,Managers!$E$3:$H$1000,3,FALSE)</f>
        <v>5760</v>
      </c>
      <c r="K119" s="13">
        <f>+VLOOKUP(Données!I115,Managers!$E$3:$H$1000,4,FALSE)</f>
        <v>5721</v>
      </c>
      <c r="L119" s="14">
        <f>Données!Q115</f>
        <v>45136</v>
      </c>
      <c r="M119" s="13" t="s">
        <v>26</v>
      </c>
      <c r="N119" s="13" t="s">
        <v>27</v>
      </c>
      <c r="O119" s="13">
        <f>Données!L115</f>
        <v>61815897</v>
      </c>
    </row>
    <row r="120" spans="1:15" x14ac:dyDescent="0.25">
      <c r="A120" s="13">
        <f>Données!D116</f>
        <v>8160</v>
      </c>
      <c r="B120" s="13" t="str">
        <f>Données!B116</f>
        <v>ALASSI</v>
      </c>
      <c r="C120" s="13" t="str">
        <f>Données!C116</f>
        <v>Titidokpè Jostaline G.</v>
      </c>
      <c r="D120" s="13" t="str">
        <f>Données!E116</f>
        <v>FEMININ</v>
      </c>
      <c r="E120" s="13">
        <f>Données!L116</f>
        <v>96431954</v>
      </c>
      <c r="F120" s="13" t="str">
        <f>Données!K116</f>
        <v>Djidjire Beri/ Tanguieta</v>
      </c>
      <c r="G120" s="13" t="str">
        <f>Données!M116</f>
        <v>Jostalinegantierealassi@gmail</v>
      </c>
      <c r="H120" s="13">
        <f>Données!P116</f>
        <v>202356031791</v>
      </c>
      <c r="I120" s="13" t="s">
        <v>25</v>
      </c>
      <c r="J120" s="13">
        <f>+VLOOKUP(Données!I116,Managers!$E$3:$H$1000,3,FALSE)</f>
        <v>8078</v>
      </c>
      <c r="K120" s="13">
        <f>+VLOOKUP(Données!I116,Managers!$E$3:$H$1000,4,FALSE)</f>
        <v>8036</v>
      </c>
      <c r="L120" s="14">
        <f>Données!Q116</f>
        <v>45145</v>
      </c>
      <c r="M120" s="13" t="s">
        <v>26</v>
      </c>
      <c r="N120" s="13" t="s">
        <v>27</v>
      </c>
      <c r="O120" s="13">
        <f>Données!L116</f>
        <v>96431954</v>
      </c>
    </row>
    <row r="121" spans="1:15" x14ac:dyDescent="0.25">
      <c r="A121" s="13">
        <f>Données!D117</f>
        <v>8161</v>
      </c>
      <c r="B121" s="13" t="str">
        <f>Données!B117</f>
        <v>ZANNOU</v>
      </c>
      <c r="C121" s="13" t="str">
        <f>Données!C117</f>
        <v>Setchegnon F. Fredy Bignon</v>
      </c>
      <c r="D121" s="13" t="str">
        <f>Données!E117</f>
        <v>MASCULIN</v>
      </c>
      <c r="E121" s="13">
        <f>Données!L117</f>
        <v>67600811</v>
      </c>
      <c r="F121" s="13" t="str">
        <f>Données!K117</f>
        <v>Parakou au quartier kperou guera maison ZANNOU</v>
      </c>
      <c r="G121" s="13" t="str">
        <f>Données!M117</f>
        <v>fredyzannou05@gmail.com</v>
      </c>
      <c r="H121" s="13">
        <f>Données!P117</f>
        <v>202233596636</v>
      </c>
      <c r="I121" s="13" t="s">
        <v>25</v>
      </c>
      <c r="J121" s="13">
        <f>+VLOOKUP(Données!I117,Managers!$E$3:$H$1000,3,FALSE)</f>
        <v>7114</v>
      </c>
      <c r="K121" s="13">
        <f>+VLOOKUP(Données!I117,Managers!$E$3:$H$1000,4,FALSE)</f>
        <v>8036</v>
      </c>
      <c r="L121" s="14">
        <f>Données!Q117</f>
        <v>45145</v>
      </c>
      <c r="M121" s="13" t="s">
        <v>26</v>
      </c>
      <c r="N121" s="13" t="s">
        <v>27</v>
      </c>
      <c r="O121" s="13">
        <f>Données!L117</f>
        <v>67600811</v>
      </c>
    </row>
    <row r="122" spans="1:15" x14ac:dyDescent="0.25">
      <c r="A122" s="13">
        <f>Données!D118</f>
        <v>6492</v>
      </c>
      <c r="B122" s="13" t="str">
        <f>Données!B118</f>
        <v>AYIHONNONDE</v>
      </c>
      <c r="C122" s="13" t="str">
        <f>Données!C118</f>
        <v>MAHOUTONDIN JEAN-BAPTISTE</v>
      </c>
      <c r="D122" s="13" t="str">
        <f>Données!E118</f>
        <v>MASCULIN</v>
      </c>
      <c r="E122" s="13">
        <f>Données!L118</f>
        <v>96768331</v>
      </c>
      <c r="F122" s="13" t="str">
        <f>Données!K118</f>
        <v>Agblangandan maison Ligan</v>
      </c>
      <c r="G122" s="13" t="str">
        <f>Données!M118</f>
        <v>jbayihonnonde@gmail.com</v>
      </c>
      <c r="H122" s="13" t="str">
        <f>Données!P118</f>
        <v>N°ifu: 0202362254312</v>
      </c>
      <c r="I122" s="13" t="s">
        <v>25</v>
      </c>
      <c r="J122" s="13">
        <f>+VLOOKUP(Données!I118,Managers!$E$3:$H$1000,3,FALSE)</f>
        <v>5775</v>
      </c>
      <c r="K122" s="13">
        <f>+VLOOKUP(Données!I118,Managers!$E$3:$H$1000,4,FALSE)</f>
        <v>5258</v>
      </c>
      <c r="L122" s="14">
        <f>Données!Q118</f>
        <v>45146</v>
      </c>
      <c r="M122" s="13" t="s">
        <v>26</v>
      </c>
      <c r="N122" s="13" t="s">
        <v>27</v>
      </c>
      <c r="O122" s="13">
        <f>Données!L118</f>
        <v>96768331</v>
      </c>
    </row>
    <row r="123" spans="1:15" x14ac:dyDescent="0.25">
      <c r="A123" s="13">
        <f>Données!D119</f>
        <v>6620</v>
      </c>
      <c r="B123" s="13" t="str">
        <f>Données!B119</f>
        <v>VODJI</v>
      </c>
      <c r="C123" s="13" t="str">
        <f>Données!C119</f>
        <v>Sêna Thérèse</v>
      </c>
      <c r="D123" s="13" t="str">
        <f>Données!E119</f>
        <v>FEMININ</v>
      </c>
      <c r="E123" s="13">
        <f>Données!L119</f>
        <v>67407678</v>
      </c>
      <c r="F123" s="13" t="str">
        <f>Données!K119</f>
        <v>Aklampa</v>
      </c>
      <c r="G123" s="13" t="str">
        <f>Données!M119</f>
        <v>theresevodji1996@gmail.com</v>
      </c>
      <c r="H123" s="13">
        <f>Données!P119</f>
        <v>202376435723</v>
      </c>
      <c r="I123" s="13" t="s">
        <v>25</v>
      </c>
      <c r="J123" s="13">
        <f>+VLOOKUP(Données!I119,Managers!$E$3:$H$1000,3,FALSE)</f>
        <v>7134</v>
      </c>
      <c r="K123" s="13">
        <f>+VLOOKUP(Données!I119,Managers!$E$3:$H$1000,4,FALSE)</f>
        <v>7301</v>
      </c>
      <c r="L123" s="14">
        <f>Données!Q119</f>
        <v>45085</v>
      </c>
      <c r="M123" s="13" t="s">
        <v>26</v>
      </c>
      <c r="N123" s="13" t="s">
        <v>27</v>
      </c>
      <c r="O123" s="13">
        <f>Données!L119</f>
        <v>67407678</v>
      </c>
    </row>
    <row r="124" spans="1:15" x14ac:dyDescent="0.25">
      <c r="A124" s="13">
        <f>Données!D120</f>
        <v>7471</v>
      </c>
      <c r="B124" s="13" t="str">
        <f>Données!B120</f>
        <v>MAGBODE</v>
      </c>
      <c r="C124" s="13" t="str">
        <f>Données!C120</f>
        <v>Akoua Sidonie</v>
      </c>
      <c r="D124" s="13" t="str">
        <f>Données!E120</f>
        <v>FEMININ</v>
      </c>
      <c r="E124" s="13">
        <f>Données!L120</f>
        <v>62605094</v>
      </c>
      <c r="F124" s="13" t="str">
        <f>Données!K120</f>
        <v>Calavi Ouedo</v>
      </c>
      <c r="G124" s="13" t="str">
        <f>Données!M120</f>
        <v>sidoniemagbonde99@gmail.com</v>
      </c>
      <c r="H124" s="13">
        <f>Données!P120</f>
        <v>202240220873</v>
      </c>
      <c r="I124" s="13" t="s">
        <v>25</v>
      </c>
      <c r="J124" s="13">
        <f>+VLOOKUP(Données!I120,Managers!$E$3:$H$1000,3,FALSE)</f>
        <v>7302</v>
      </c>
      <c r="K124" s="13">
        <f>+VLOOKUP(Données!I120,Managers!$E$3:$H$1000,4,FALSE)</f>
        <v>5580</v>
      </c>
      <c r="L124" s="14">
        <f>Données!Q120</f>
        <v>45134</v>
      </c>
      <c r="M124" s="13" t="s">
        <v>26</v>
      </c>
      <c r="N124" s="13" t="s">
        <v>27</v>
      </c>
      <c r="O124" s="13">
        <f>Données!L120</f>
        <v>62605094</v>
      </c>
    </row>
    <row r="125" spans="1:15" x14ac:dyDescent="0.25">
      <c r="A125" s="13">
        <f>Données!D121</f>
        <v>7472</v>
      </c>
      <c r="B125" s="13" t="str">
        <f>Données!B121</f>
        <v>HOUNKPE</v>
      </c>
      <c r="C125" s="13" t="str">
        <f>Données!C121</f>
        <v>Dedji Elisabeth Mahougnon</v>
      </c>
      <c r="D125" s="13" t="str">
        <f>Données!E121</f>
        <v>FEMININ</v>
      </c>
      <c r="E125" s="13">
        <f>Données!L121</f>
        <v>91912840</v>
      </c>
      <c r="F125" s="13" t="str">
        <f>Données!K121</f>
        <v>Calavi womey</v>
      </c>
      <c r="G125" s="13" t="str">
        <f>Données!M121</f>
        <v>Elisabethfranck8@gmail.com</v>
      </c>
      <c r="H125" s="13">
        <f>Données!P121</f>
        <v>202396139455</v>
      </c>
      <c r="I125" s="13" t="s">
        <v>25</v>
      </c>
      <c r="J125" s="13">
        <f>+VLOOKUP(Données!I121,Managers!$E$3:$H$1000,3,FALSE)</f>
        <v>7302</v>
      </c>
      <c r="K125" s="13">
        <f>+VLOOKUP(Données!I121,Managers!$E$3:$H$1000,4,FALSE)</f>
        <v>5580</v>
      </c>
      <c r="L125" s="14">
        <f>Données!Q121</f>
        <v>45134</v>
      </c>
      <c r="M125" s="13" t="s">
        <v>26</v>
      </c>
      <c r="N125" s="13" t="s">
        <v>27</v>
      </c>
      <c r="O125" s="13">
        <f>Données!L121</f>
        <v>91912840</v>
      </c>
    </row>
    <row r="126" spans="1:15" x14ac:dyDescent="0.25">
      <c r="A126" s="13">
        <f>Données!D122</f>
        <v>6308</v>
      </c>
      <c r="B126" s="13" t="str">
        <f>Données!B122</f>
        <v>HOUNKPE</v>
      </c>
      <c r="C126" s="13" t="str">
        <f>Données!C122</f>
        <v>Eugenie</v>
      </c>
      <c r="D126" s="13" t="str">
        <f>Données!E122</f>
        <v>FEMININ</v>
      </c>
      <c r="E126" s="13">
        <f>Données!L122</f>
        <v>96340007</v>
      </c>
      <c r="F126" s="13" t="str">
        <f>Données!K122</f>
        <v>Gbodje</v>
      </c>
      <c r="G126" s="13" t="str">
        <f>Données!M122</f>
        <v>yeeughoun@gmail.com</v>
      </c>
      <c r="H126" s="13">
        <f>Données!P122</f>
        <v>202279675427</v>
      </c>
      <c r="I126" s="13" t="s">
        <v>25</v>
      </c>
      <c r="J126" s="13">
        <f>+VLOOKUP(Données!I122,Managers!$E$3:$H$1000,3,FALSE)</f>
        <v>7102</v>
      </c>
      <c r="K126" s="13">
        <f>+VLOOKUP(Données!I122,Managers!$E$3:$H$1000,4,FALSE)</f>
        <v>7113</v>
      </c>
      <c r="L126" s="14">
        <f>Données!Q122</f>
        <v>45139</v>
      </c>
      <c r="M126" s="13" t="s">
        <v>26</v>
      </c>
      <c r="N126" s="13" t="s">
        <v>27</v>
      </c>
      <c r="O126" s="13">
        <f>Données!L122</f>
        <v>96340007</v>
      </c>
    </row>
    <row r="127" spans="1:15" x14ac:dyDescent="0.25">
      <c r="A127" s="13">
        <f>Données!D123</f>
        <v>8162</v>
      </c>
      <c r="B127" s="13" t="str">
        <f>Données!B123</f>
        <v>Ayeloroun</v>
      </c>
      <c r="C127" s="13" t="str">
        <f>Données!C123</f>
        <v>Tawaliou Olarewadjou</v>
      </c>
      <c r="D127" s="13" t="str">
        <f>Données!E123</f>
        <v>MASCULIN</v>
      </c>
      <c r="E127" s="13">
        <f>Données!L123</f>
        <v>97722113</v>
      </c>
      <c r="F127" s="13" t="str">
        <f>Données!K123</f>
        <v>Bannikanni parakou</v>
      </c>
      <c r="G127" s="13" t="str">
        <f>Données!M123</f>
        <v>tawaliouayeloroun@gmail.com</v>
      </c>
      <c r="H127" s="13">
        <f>Données!P123</f>
        <v>202362228266</v>
      </c>
      <c r="I127" s="13" t="s">
        <v>25</v>
      </c>
      <c r="J127" s="13">
        <f>+VLOOKUP(Données!I123,Managers!$E$3:$H$1000,3,FALSE)</f>
        <v>8037</v>
      </c>
      <c r="K127" s="13">
        <f>+VLOOKUP(Données!I123,Managers!$E$3:$H$1000,4,FALSE)</f>
        <v>8036</v>
      </c>
      <c r="L127" s="14">
        <f>Données!Q123</f>
        <v>45145</v>
      </c>
      <c r="M127" s="13" t="s">
        <v>26</v>
      </c>
      <c r="N127" s="13" t="s">
        <v>27</v>
      </c>
      <c r="O127" s="13">
        <f>Données!L123</f>
        <v>97722113</v>
      </c>
    </row>
    <row r="128" spans="1:15" x14ac:dyDescent="0.25">
      <c r="A128" s="13">
        <f>Données!D124</f>
        <v>6316</v>
      </c>
      <c r="B128" s="13" t="str">
        <f>Données!B124</f>
        <v>EBE</v>
      </c>
      <c r="C128" s="13" t="str">
        <f>Données!C124</f>
        <v>Souande Titilayo</v>
      </c>
      <c r="D128" s="13" t="str">
        <f>Données!E124</f>
        <v>FEMININ</v>
      </c>
      <c r="E128" s="13">
        <f>Données!L124</f>
        <v>90204457</v>
      </c>
      <c r="F128" s="13" t="str">
        <f>Données!K124</f>
        <v>Avrankou</v>
      </c>
      <c r="G128" s="13" t="str">
        <f>Données!M124</f>
        <v>souandeebe@gmail.com</v>
      </c>
      <c r="H128" s="13">
        <f>Données!P124</f>
        <v>202328800133</v>
      </c>
      <c r="I128" s="13" t="s">
        <v>25</v>
      </c>
      <c r="J128" s="13">
        <f>+VLOOKUP(Données!I124,Managers!$E$3:$H$1000,3,FALSE)</f>
        <v>7102</v>
      </c>
      <c r="K128" s="13">
        <f>+VLOOKUP(Données!I124,Managers!$E$3:$H$1000,4,FALSE)</f>
        <v>7113</v>
      </c>
      <c r="L128" s="14">
        <f>Données!Q124</f>
        <v>45131</v>
      </c>
      <c r="M128" s="13" t="s">
        <v>26</v>
      </c>
      <c r="N128" s="13" t="s">
        <v>27</v>
      </c>
      <c r="O128" s="13">
        <f>Données!L124</f>
        <v>90204457</v>
      </c>
    </row>
    <row r="129" spans="1:15" x14ac:dyDescent="0.25">
      <c r="A129" s="13">
        <f>Données!D125</f>
        <v>8163</v>
      </c>
      <c r="B129" s="13" t="str">
        <f>Données!B125</f>
        <v>BANIGABOUA</v>
      </c>
      <c r="C129" s="13" t="str">
        <f>Données!C125</f>
        <v>Zalia</v>
      </c>
      <c r="D129" s="13" t="str">
        <f>Données!E125</f>
        <v>FEMININ</v>
      </c>
      <c r="E129" s="13">
        <f>Données!L125</f>
        <v>54752920</v>
      </c>
      <c r="F129" s="13" t="str">
        <f>Données!K125</f>
        <v>NABISSOU/PARAKOU</v>
      </c>
      <c r="G129" s="13" t="str">
        <f>Données!M125</f>
        <v>banigaboua@gmail.com</v>
      </c>
      <c r="H129" s="13">
        <f>Données!P125</f>
        <v>202374660274</v>
      </c>
      <c r="I129" s="13" t="s">
        <v>25</v>
      </c>
      <c r="J129" s="13">
        <f>+VLOOKUP(Données!I125,Managers!$E$3:$H$1000,3,FALSE)</f>
        <v>8078</v>
      </c>
      <c r="K129" s="13">
        <f>+VLOOKUP(Données!I125,Managers!$E$3:$H$1000,4,FALSE)</f>
        <v>8036</v>
      </c>
      <c r="L129" s="14">
        <f>Données!Q125</f>
        <v>45148</v>
      </c>
      <c r="M129" s="13" t="s">
        <v>26</v>
      </c>
      <c r="N129" s="13" t="s">
        <v>27</v>
      </c>
      <c r="O129" s="13">
        <f>Données!L125</f>
        <v>54752920</v>
      </c>
    </row>
    <row r="130" spans="1:15" x14ac:dyDescent="0.25">
      <c r="A130" s="13">
        <f>Données!D126</f>
        <v>8164</v>
      </c>
      <c r="B130" s="13" t="str">
        <f>Données!B126</f>
        <v>Ayeko</v>
      </c>
      <c r="C130" s="13" t="str">
        <f>Données!C126</f>
        <v>Toto Charlotte</v>
      </c>
      <c r="D130" s="13" t="str">
        <f>Données!E126</f>
        <v>FEMININ</v>
      </c>
      <c r="E130" s="13">
        <f>Données!L126</f>
        <v>62688824</v>
      </c>
      <c r="F130" s="13" t="str">
        <f>Données!K126</f>
        <v>Bannikanni parakou</v>
      </c>
      <c r="G130" s="13" t="str">
        <f>Données!M126</f>
        <v>ayekocharlotte91@gmail.com</v>
      </c>
      <c r="H130" s="13">
        <f>Données!P126</f>
        <v>202334971746</v>
      </c>
      <c r="I130" s="13" t="s">
        <v>25</v>
      </c>
      <c r="J130" s="13">
        <f>+VLOOKUP(Données!I126,Managers!$E$3:$H$1000,3,FALSE)</f>
        <v>8037</v>
      </c>
      <c r="K130" s="13">
        <f>+VLOOKUP(Données!I126,Managers!$E$3:$H$1000,4,FALSE)</f>
        <v>8036</v>
      </c>
      <c r="L130" s="14">
        <f>Données!Q126</f>
        <v>45145</v>
      </c>
      <c r="M130" s="13" t="s">
        <v>26</v>
      </c>
      <c r="N130" s="13" t="s">
        <v>27</v>
      </c>
      <c r="O130" s="13">
        <f>Données!L126</f>
        <v>62688824</v>
      </c>
    </row>
    <row r="131" spans="1:15" x14ac:dyDescent="0.25">
      <c r="A131" s="13">
        <f>Données!D127</f>
        <v>8165</v>
      </c>
      <c r="B131" s="13" t="str">
        <f>Données!B127</f>
        <v>GOMEZ</v>
      </c>
      <c r="C131" s="13" t="str">
        <f>Données!C127</f>
        <v>Ericka Agnaès Immaculée</v>
      </c>
      <c r="D131" s="13" t="str">
        <f>Données!E127</f>
        <v>FEMININ</v>
      </c>
      <c r="E131" s="13">
        <f>Données!L127</f>
        <v>46014985</v>
      </c>
      <c r="F131" s="13" t="str">
        <f>Données!K127</f>
        <v>Godomey/Cotonou</v>
      </c>
      <c r="G131" s="13" t="str">
        <f>Données!M127</f>
        <v>immaculeegomez0@gmail.com</v>
      </c>
      <c r="H131" s="13">
        <f>Données!P127</f>
        <v>202363307705</v>
      </c>
      <c r="I131" s="13" t="s">
        <v>25</v>
      </c>
      <c r="J131" s="13">
        <f>+VLOOKUP(Données!I127,Managers!$E$3:$H$1000,3,FALSE)</f>
        <v>8078</v>
      </c>
      <c r="K131" s="13">
        <f>+VLOOKUP(Données!I127,Managers!$E$3:$H$1000,4,FALSE)</f>
        <v>8036</v>
      </c>
      <c r="L131" s="14">
        <f>Données!Q127</f>
        <v>45149</v>
      </c>
      <c r="M131" s="13" t="s">
        <v>26</v>
      </c>
      <c r="N131" s="13" t="s">
        <v>27</v>
      </c>
      <c r="O131" s="13">
        <f>Données!L127</f>
        <v>46014985</v>
      </c>
    </row>
    <row r="132" spans="1:15" x14ac:dyDescent="0.25">
      <c r="A132" s="13">
        <f>Données!D128</f>
        <v>0</v>
      </c>
      <c r="B132" s="13" t="str">
        <f>Données!B128</f>
        <v>GOMEZ</v>
      </c>
      <c r="C132" s="13" t="str">
        <f>Données!C128</f>
        <v>Ericka Agnès Immaculée</v>
      </c>
      <c r="D132" s="13" t="str">
        <f>Données!E128</f>
        <v>FEMININ</v>
      </c>
      <c r="E132" s="13">
        <f>Données!L128</f>
        <v>46014985</v>
      </c>
      <c r="F132" s="13" t="str">
        <f>Données!K128</f>
        <v>Godomey Cotonou</v>
      </c>
      <c r="G132" s="13" t="str">
        <f>Données!M128</f>
        <v>immaculeegomez0@gmail.com</v>
      </c>
      <c r="H132" s="13">
        <f>Données!P128</f>
        <v>202363307705</v>
      </c>
      <c r="I132" s="13" t="s">
        <v>25</v>
      </c>
      <c r="J132" s="13">
        <f>+VLOOKUP(Données!I128,Managers!$E$3:$H$1000,3,FALSE)</f>
        <v>8078</v>
      </c>
      <c r="K132" s="13">
        <f>+VLOOKUP(Données!I128,Managers!$E$3:$H$1000,4,FALSE)</f>
        <v>8036</v>
      </c>
      <c r="L132" s="14">
        <f>Données!Q128</f>
        <v>45148</v>
      </c>
      <c r="M132" s="13" t="s">
        <v>26</v>
      </c>
      <c r="N132" s="13" t="s">
        <v>27</v>
      </c>
      <c r="O132" s="13">
        <f>Données!L128</f>
        <v>46014985</v>
      </c>
    </row>
    <row r="133" spans="1:15" x14ac:dyDescent="0.25">
      <c r="A133" s="13">
        <f>Données!D129</f>
        <v>6317</v>
      </c>
      <c r="B133" s="13" t="str">
        <f>Données!B129</f>
        <v>AVOCE</v>
      </c>
      <c r="C133" s="13" t="str">
        <f>Données!C129</f>
        <v>Charlotte</v>
      </c>
      <c r="D133" s="13" t="str">
        <f>Données!E129</f>
        <v>FEMININ</v>
      </c>
      <c r="E133" s="13">
        <f>Données!L129</f>
        <v>90778006</v>
      </c>
      <c r="F133" s="13" t="str">
        <f>Données!K129</f>
        <v>Porto Novo</v>
      </c>
      <c r="G133" s="13" t="str">
        <f>Données!M129</f>
        <v>charlotteavoce074@gmail.com</v>
      </c>
      <c r="H133" s="13">
        <f>Données!P129</f>
        <v>202335655926</v>
      </c>
      <c r="I133" s="13" t="s">
        <v>25</v>
      </c>
      <c r="J133" s="13">
        <f>+VLOOKUP(Données!I129,Managers!$E$3:$H$1000,3,FALSE)</f>
        <v>7102</v>
      </c>
      <c r="K133" s="13">
        <f>+VLOOKUP(Données!I129,Managers!$E$3:$H$1000,4,FALSE)</f>
        <v>7113</v>
      </c>
      <c r="L133" s="14">
        <f>Données!Q129</f>
        <v>45131</v>
      </c>
      <c r="M133" s="13" t="s">
        <v>26</v>
      </c>
      <c r="N133" s="13" t="s">
        <v>27</v>
      </c>
      <c r="O133" s="13">
        <f>Données!L129</f>
        <v>90778006</v>
      </c>
    </row>
    <row r="134" spans="1:15" x14ac:dyDescent="0.25">
      <c r="A134" s="13">
        <f>Données!D130</f>
        <v>3079</v>
      </c>
      <c r="B134" s="13" t="str">
        <f>Données!B130</f>
        <v>SATIGNON</v>
      </c>
      <c r="C134" s="13" t="str">
        <f>Données!C130</f>
        <v>Evelyta Floriane</v>
      </c>
      <c r="D134" s="13" t="str">
        <f>Données!E130</f>
        <v>FEMININ</v>
      </c>
      <c r="E134" s="13">
        <f>Données!L130</f>
        <v>53536573</v>
      </c>
      <c r="F134" s="13" t="str">
        <f>Données!K130</f>
        <v>Cocotomey</v>
      </c>
      <c r="G134" s="13" t="str">
        <f>Données!M130</f>
        <v>evedegboe@gmail.com</v>
      </c>
      <c r="H134" s="13">
        <f>Données!P130</f>
        <v>202397294101</v>
      </c>
      <c r="I134" s="13" t="s">
        <v>25</v>
      </c>
      <c r="J134" s="13">
        <f>+VLOOKUP(Données!I130,Managers!$E$3:$H$1000,3,FALSE)</f>
        <v>5760</v>
      </c>
      <c r="K134" s="13">
        <f>+VLOOKUP(Données!I130,Managers!$E$3:$H$1000,4,FALSE)</f>
        <v>5721</v>
      </c>
      <c r="L134" s="14">
        <f>Données!Q130</f>
        <v>45134</v>
      </c>
      <c r="M134" s="13" t="s">
        <v>26</v>
      </c>
      <c r="N134" s="13" t="s">
        <v>27</v>
      </c>
      <c r="O134" s="13">
        <f>Données!L130</f>
        <v>53536573</v>
      </c>
    </row>
    <row r="135" spans="1:15" x14ac:dyDescent="0.25">
      <c r="A135" s="13">
        <f>Données!D131</f>
        <v>6621</v>
      </c>
      <c r="B135" s="13" t="str">
        <f>Données!B131</f>
        <v>BAH</v>
      </c>
      <c r="C135" s="13" t="str">
        <f>Données!C131</f>
        <v>Rachidi TESSI</v>
      </c>
      <c r="D135" s="13" t="str">
        <f>Données!E131</f>
        <v>MASCULIN</v>
      </c>
      <c r="E135" s="13">
        <f>Données!L131</f>
        <v>96485896</v>
      </c>
      <c r="F135" s="13" t="str">
        <f>Données!K131</f>
        <v>Kèrè</v>
      </c>
      <c r="G135" s="13" t="str">
        <f>Données!M131</f>
        <v>baratess7@gmail.com</v>
      </c>
      <c r="H135" s="13">
        <f>Données!P131</f>
        <v>202260113016</v>
      </c>
      <c r="I135" s="13" t="s">
        <v>25</v>
      </c>
      <c r="J135" s="13">
        <f>+VLOOKUP(Données!I131,Managers!$E$3:$H$1000,3,FALSE)</f>
        <v>7134</v>
      </c>
      <c r="K135" s="13">
        <f>+VLOOKUP(Données!I131,Managers!$E$3:$H$1000,4,FALSE)</f>
        <v>7301</v>
      </c>
      <c r="L135" s="14">
        <f>Données!Q131</f>
        <v>45149</v>
      </c>
      <c r="M135" s="13" t="s">
        <v>26</v>
      </c>
      <c r="N135" s="13" t="s">
        <v>27</v>
      </c>
      <c r="O135" s="13">
        <f>Données!L131</f>
        <v>96485896</v>
      </c>
    </row>
    <row r="136" spans="1:15" x14ac:dyDescent="0.25">
      <c r="A136" s="13">
        <f>Données!D132</f>
        <v>6622</v>
      </c>
      <c r="B136" s="13" t="str">
        <f>Données!B132</f>
        <v>OYADOKOUN</v>
      </c>
      <c r="C136" s="13" t="str">
        <f>Données!C132</f>
        <v>Kayodé Émile</v>
      </c>
      <c r="D136" s="13" t="str">
        <f>Données!E132</f>
        <v>MASCULIN</v>
      </c>
      <c r="E136" s="13">
        <f>Données!L132</f>
        <v>97129480</v>
      </c>
      <c r="F136" s="13" t="str">
        <f>Données!K132</f>
        <v>Bohicon /honmèho</v>
      </c>
      <c r="G136" s="13" t="str">
        <f>Données!M132</f>
        <v>oyadokounemile79@gmail.com</v>
      </c>
      <c r="H136" s="13">
        <f>Données!P132</f>
        <v>202358521492</v>
      </c>
      <c r="I136" s="13" t="s">
        <v>25</v>
      </c>
      <c r="J136" s="13">
        <f>+VLOOKUP(Données!I132,Managers!$E$3:$H$1000,3,FALSE)</f>
        <v>6608</v>
      </c>
      <c r="K136" s="13">
        <f>+VLOOKUP(Données!I132,Managers!$E$3:$H$1000,4,FALSE)</f>
        <v>7301</v>
      </c>
      <c r="L136" s="14">
        <f>Données!Q132</f>
        <v>45140</v>
      </c>
      <c r="M136" s="13" t="s">
        <v>26</v>
      </c>
      <c r="N136" s="13" t="s">
        <v>27</v>
      </c>
      <c r="O136" s="13">
        <f>Données!L132</f>
        <v>97129480</v>
      </c>
    </row>
    <row r="137" spans="1:15" x14ac:dyDescent="0.25">
      <c r="A137" s="13">
        <f>Données!D133</f>
        <v>7294</v>
      </c>
      <c r="B137" s="13" t="str">
        <f>Données!B133</f>
        <v>Houedinhounde</v>
      </c>
      <c r="C137" s="13" t="str">
        <f>Données!C133</f>
        <v>Serge constant</v>
      </c>
      <c r="D137" s="13" t="str">
        <f>Données!E133</f>
        <v>MASCULIN</v>
      </c>
      <c r="E137" s="13">
        <f>Données!L133</f>
        <v>66723383</v>
      </c>
      <c r="F137" s="13" t="str">
        <f>Données!K133</f>
        <v>Lokossa</v>
      </c>
      <c r="G137" s="13" t="str">
        <f>Données!M133</f>
        <v>hsergesconstant@gmail.com</v>
      </c>
      <c r="H137" s="13">
        <f>Données!P133</f>
        <v>20231381173</v>
      </c>
      <c r="I137" s="13" t="s">
        <v>25</v>
      </c>
      <c r="J137" s="13">
        <f>+VLOOKUP(Données!I133,Managers!$E$3:$H$1000,3,FALSE)</f>
        <v>8044</v>
      </c>
      <c r="K137" s="13">
        <f>+VLOOKUP(Données!I133,Managers!$E$3:$H$1000,4,FALSE)</f>
        <v>7201</v>
      </c>
      <c r="L137" s="14">
        <f>Données!Q133</f>
        <v>45139</v>
      </c>
      <c r="M137" s="13" t="s">
        <v>26</v>
      </c>
      <c r="N137" s="13" t="s">
        <v>27</v>
      </c>
      <c r="O137" s="13">
        <f>Données!L133</f>
        <v>66723383</v>
      </c>
    </row>
    <row r="138" spans="1:15" x14ac:dyDescent="0.25">
      <c r="A138" s="13">
        <f>Données!D134</f>
        <v>7295</v>
      </c>
      <c r="B138" s="13" t="str">
        <f>Données!B134</f>
        <v>DEGUENON</v>
      </c>
      <c r="C138" s="13" t="str">
        <f>Données!C134</f>
        <v>Noukpo Hermionne</v>
      </c>
      <c r="D138" s="13" t="str">
        <f>Données!E134</f>
        <v>MASCULIN, FEMININ</v>
      </c>
      <c r="E138" s="13">
        <f>Données!L134</f>
        <v>90944687</v>
      </c>
      <c r="F138" s="13" t="str">
        <f>Données!K134</f>
        <v>Lokossa</v>
      </c>
      <c r="G138" s="13" t="str">
        <f>Données!M134</f>
        <v>hermionne1ere@gmail.com</v>
      </c>
      <c r="H138" s="13">
        <f>Données!P134</f>
        <v>202369835105</v>
      </c>
      <c r="I138" s="13" t="s">
        <v>25</v>
      </c>
      <c r="J138" s="13">
        <f>+VLOOKUP(Données!I134,Managers!$E$3:$H$1000,3,FALSE)</f>
        <v>7202</v>
      </c>
      <c r="K138" s="13">
        <f>+VLOOKUP(Données!I134,Managers!$E$3:$H$1000,4,FALSE)</f>
        <v>7201</v>
      </c>
      <c r="L138" s="14">
        <f>Données!Q134</f>
        <v>45152</v>
      </c>
      <c r="M138" s="13" t="s">
        <v>26</v>
      </c>
      <c r="N138" s="13" t="s">
        <v>27</v>
      </c>
      <c r="O138" s="13">
        <f>Données!L134</f>
        <v>90944687</v>
      </c>
    </row>
    <row r="139" spans="1:15" x14ac:dyDescent="0.25">
      <c r="A139" s="13">
        <f>Données!D135</f>
        <v>7296</v>
      </c>
      <c r="B139" s="13" t="str">
        <f>Données!B135</f>
        <v>BEAKOU</v>
      </c>
      <c r="C139" s="13" t="str">
        <f>Données!C135</f>
        <v>Ismaël Camille</v>
      </c>
      <c r="D139" s="13" t="str">
        <f>Données!E135</f>
        <v>MASCULIN</v>
      </c>
      <c r="E139" s="13">
        <f>Données!L135</f>
        <v>97420878</v>
      </c>
      <c r="F139" s="13" t="str">
        <f>Données!K135</f>
        <v>Bopa</v>
      </c>
      <c r="G139" s="13" t="str">
        <f>Données!M135</f>
        <v>ismaelcamilleb@gmail.com</v>
      </c>
      <c r="H139" s="13">
        <f>Données!P135</f>
        <v>1202502795100</v>
      </c>
      <c r="I139" s="13" t="s">
        <v>25</v>
      </c>
      <c r="J139" s="13">
        <f>+VLOOKUP(Données!I135,Managers!$E$3:$H$1000,3,FALSE)</f>
        <v>7202</v>
      </c>
      <c r="K139" s="13">
        <f>+VLOOKUP(Données!I135,Managers!$E$3:$H$1000,4,FALSE)</f>
        <v>7201</v>
      </c>
      <c r="L139" s="14">
        <f>Données!Q135</f>
        <v>45152</v>
      </c>
      <c r="M139" s="13" t="s">
        <v>26</v>
      </c>
      <c r="N139" s="13" t="s">
        <v>27</v>
      </c>
      <c r="O139" s="13">
        <f>Données!L135</f>
        <v>97420878</v>
      </c>
    </row>
    <row r="140" spans="1:15" x14ac:dyDescent="0.25">
      <c r="A140" s="13">
        <f>Données!D136</f>
        <v>6318</v>
      </c>
      <c r="B140" s="13" t="str">
        <f>Données!B136</f>
        <v>EKO</v>
      </c>
      <c r="C140" s="13" t="str">
        <f>Données!C136</f>
        <v>Mahouna</v>
      </c>
      <c r="D140" s="13" t="str">
        <f>Données!E136</f>
        <v>MASCULIN</v>
      </c>
      <c r="E140" s="13">
        <f>Données!L136</f>
        <v>97951160</v>
      </c>
      <c r="F140" s="13" t="str">
        <f>Données!K136</f>
        <v>MISSERETE</v>
      </c>
      <c r="G140" s="13" t="str">
        <f>Données!M136</f>
        <v>mahounaeko@gmail.com</v>
      </c>
      <c r="H140" s="13">
        <f>Données!P136</f>
        <v>202011648140</v>
      </c>
      <c r="I140" s="13" t="s">
        <v>25</v>
      </c>
      <c r="J140" s="13">
        <f>+VLOOKUP(Données!I136,Managers!$E$3:$H$1000,3,FALSE)</f>
        <v>7102</v>
      </c>
      <c r="K140" s="13">
        <f>+VLOOKUP(Données!I136,Managers!$E$3:$H$1000,4,FALSE)</f>
        <v>7113</v>
      </c>
      <c r="L140" s="14">
        <f>Données!Q136</f>
        <v>45152</v>
      </c>
      <c r="M140" s="13" t="s">
        <v>26</v>
      </c>
      <c r="N140" s="13" t="s">
        <v>27</v>
      </c>
      <c r="O140" s="13">
        <f>Données!L136</f>
        <v>97951160</v>
      </c>
    </row>
    <row r="141" spans="1:15" x14ac:dyDescent="0.25">
      <c r="A141" s="13">
        <f>Données!D137</f>
        <v>7473</v>
      </c>
      <c r="B141" s="13" t="str">
        <f>Données!B137</f>
        <v>ASSOGBA</v>
      </c>
      <c r="C141" s="13" t="str">
        <f>Données!C137</f>
        <v>DEGLA RONALD JOSIAS</v>
      </c>
      <c r="D141" s="13" t="str">
        <f>Données!E137</f>
        <v>MASCULIN</v>
      </c>
      <c r="E141" s="13">
        <f>Données!L137</f>
        <v>96784416</v>
      </c>
      <c r="F141" s="13" t="str">
        <f>Données!K137</f>
        <v>GBODJE</v>
      </c>
      <c r="G141" s="13" t="str">
        <f>Données!M137</f>
        <v>ronaldjosias378@gmail.com</v>
      </c>
      <c r="H141" s="13">
        <f>Données!P137</f>
        <v>201910810815</v>
      </c>
      <c r="I141" s="13" t="s">
        <v>25</v>
      </c>
      <c r="J141" s="13">
        <f>+VLOOKUP(Données!I137,Managers!$E$3:$H$1000,3,FALSE)</f>
        <v>7374</v>
      </c>
      <c r="K141" s="13">
        <f>+VLOOKUP(Données!I137,Managers!$E$3:$H$1000,4,FALSE)</f>
        <v>5580</v>
      </c>
      <c r="L141" s="14">
        <f>Données!Q137</f>
        <v>45155</v>
      </c>
      <c r="M141" s="13" t="s">
        <v>26</v>
      </c>
      <c r="N141" s="13" t="s">
        <v>27</v>
      </c>
      <c r="O141" s="13">
        <f>Données!L137</f>
        <v>96784416</v>
      </c>
    </row>
    <row r="142" spans="1:15" x14ac:dyDescent="0.25">
      <c r="A142" s="13">
        <f>Données!D138</f>
        <v>7474</v>
      </c>
      <c r="B142" s="13" t="str">
        <f>Données!B138</f>
        <v>HOUSSOU</v>
      </c>
      <c r="C142" s="13" t="str">
        <f>Données!C138</f>
        <v>MAHUGNON JULES NOVAK</v>
      </c>
      <c r="D142" s="13" t="str">
        <f>Données!E138</f>
        <v>MASCULIN</v>
      </c>
      <c r="E142" s="13">
        <f>Données!L138</f>
        <v>58374643</v>
      </c>
      <c r="F142" s="13" t="str">
        <f>Données!K138</f>
        <v>ZOGBADJE</v>
      </c>
      <c r="G142" s="13" t="str">
        <f>Données!M138</f>
        <v>novakhoussou@gmail.com</v>
      </c>
      <c r="H142" s="13">
        <f>Données!P138</f>
        <v>202330188139</v>
      </c>
      <c r="I142" s="13" t="s">
        <v>25</v>
      </c>
      <c r="J142" s="13">
        <f>+VLOOKUP(Données!I138,Managers!$E$3:$H$1000,3,FALSE)</f>
        <v>7374</v>
      </c>
      <c r="K142" s="13">
        <f>+VLOOKUP(Données!I138,Managers!$E$3:$H$1000,4,FALSE)</f>
        <v>5580</v>
      </c>
      <c r="L142" s="14">
        <f>Données!Q138</f>
        <v>45155</v>
      </c>
      <c r="M142" s="13" t="s">
        <v>26</v>
      </c>
      <c r="N142" s="13" t="s">
        <v>27</v>
      </c>
      <c r="O142" s="13">
        <f>Données!L138</f>
        <v>58374643</v>
      </c>
    </row>
    <row r="143" spans="1:15" x14ac:dyDescent="0.25">
      <c r="A143" s="13">
        <f>Données!D139</f>
        <v>7475</v>
      </c>
      <c r="B143" s="13" t="str">
        <f>Données!B139</f>
        <v>AHOKPE</v>
      </c>
      <c r="C143" s="13" t="str">
        <f>Données!C139</f>
        <v>S.M.C.FELICITE</v>
      </c>
      <c r="D143" s="13" t="str">
        <f>Données!E139</f>
        <v>FEMININ</v>
      </c>
      <c r="E143" s="13">
        <f>Données!L139</f>
        <v>67335641</v>
      </c>
      <c r="F143" s="13" t="str">
        <f>Données!K139</f>
        <v>CALAVI TOGBA</v>
      </c>
      <c r="G143" s="13" t="str">
        <f>Données!M139</f>
        <v>feliciteahokpe2@gmail.com</v>
      </c>
      <c r="H143" s="13">
        <f>Données!P139</f>
        <v>202214164243</v>
      </c>
      <c r="I143" s="13" t="s">
        <v>25</v>
      </c>
      <c r="J143" s="13">
        <f>+VLOOKUP(Données!I139,Managers!$E$3:$H$1000,3,FALSE)</f>
        <v>7374</v>
      </c>
      <c r="K143" s="13">
        <f>+VLOOKUP(Données!I139,Managers!$E$3:$H$1000,4,FALSE)</f>
        <v>5580</v>
      </c>
      <c r="L143" s="14">
        <f>Données!Q139</f>
        <v>45155</v>
      </c>
      <c r="M143" s="13" t="s">
        <v>26</v>
      </c>
      <c r="N143" s="13" t="s">
        <v>27</v>
      </c>
      <c r="O143" s="13">
        <f>Données!L139</f>
        <v>67335641</v>
      </c>
    </row>
    <row r="144" spans="1:15" x14ac:dyDescent="0.25">
      <c r="A144" s="13">
        <f>Données!D140</f>
        <v>7476</v>
      </c>
      <c r="B144" s="13" t="str">
        <f>Données!B140</f>
        <v>Nom et prénom : HOUNSOU Joseph
Date et lieu de naissance : 14/06/1986 à Ayou
Résidence : Calavi/ Allada
Non ifu: 0202112837882
Mail : hounjos@gmail.com
Numéro Momo : 61027694</v>
      </c>
      <c r="C144" s="13" t="str">
        <f>Données!C140</f>
        <v>Joseph</v>
      </c>
      <c r="D144" s="13" t="str">
        <f>Données!E140</f>
        <v>MASCULIN</v>
      </c>
      <c r="E144" s="13">
        <f>Données!L140</f>
        <v>61027694</v>
      </c>
      <c r="F144" s="13" t="str">
        <f>Données!K140</f>
        <v>Calavi / Allada</v>
      </c>
      <c r="G144" s="13" t="str">
        <f>Données!M140</f>
        <v>hounjos@gmail.com</v>
      </c>
      <c r="H144" s="13">
        <f>Données!P140</f>
        <v>202112837882</v>
      </c>
      <c r="I144" s="13" t="s">
        <v>25</v>
      </c>
      <c r="J144" s="13">
        <f>+VLOOKUP(Données!I140,Managers!$E$3:$H$1000,3,FALSE)</f>
        <v>7203</v>
      </c>
      <c r="K144" s="13">
        <f>+VLOOKUP(Données!I140,Managers!$E$3:$H$1000,4,FALSE)</f>
        <v>5580</v>
      </c>
      <c r="L144" s="14">
        <f>Données!Q140</f>
        <v>45132</v>
      </c>
      <c r="M144" s="13" t="s">
        <v>26</v>
      </c>
      <c r="N144" s="13" t="s">
        <v>27</v>
      </c>
      <c r="O144" s="13">
        <f>Données!L140</f>
        <v>61027694</v>
      </c>
    </row>
    <row r="145" spans="1:15" x14ac:dyDescent="0.25">
      <c r="A145" s="13">
        <f>Données!D141</f>
        <v>7477</v>
      </c>
      <c r="B145" s="13" t="str">
        <f>Données!B141</f>
        <v>FANGNINOU</v>
      </c>
      <c r="C145" s="13" t="str">
        <f>Données!C141</f>
        <v>Joël</v>
      </c>
      <c r="D145" s="13" t="str">
        <f>Données!E141</f>
        <v>MASCULIN</v>
      </c>
      <c r="E145" s="13">
        <f>Données!L141</f>
        <v>62572637</v>
      </c>
      <c r="F145" s="13" t="str">
        <f>Données!K141</f>
        <v>C/SB Oueto M/ FANGNINOU VINCENT</v>
      </c>
      <c r="G145" s="13" t="str">
        <f>Données!M141</f>
        <v>joel1fangninou@gmail.com</v>
      </c>
      <c r="H145" s="13">
        <f>Données!P141</f>
        <v>202113654680</v>
      </c>
      <c r="I145" s="13" t="s">
        <v>25</v>
      </c>
      <c r="J145" s="13">
        <f>+VLOOKUP(Données!I141,Managers!$E$3:$H$1000,3,FALSE)</f>
        <v>7203</v>
      </c>
      <c r="K145" s="13">
        <f>+VLOOKUP(Données!I141,Managers!$E$3:$H$1000,4,FALSE)</f>
        <v>5580</v>
      </c>
      <c r="L145" s="14">
        <f>Données!Q141</f>
        <v>45154</v>
      </c>
      <c r="M145" s="13" t="s">
        <v>26</v>
      </c>
      <c r="N145" s="13" t="s">
        <v>27</v>
      </c>
      <c r="O145" s="13">
        <f>Données!L141</f>
        <v>62572637</v>
      </c>
    </row>
    <row r="146" spans="1:15" x14ac:dyDescent="0.25">
      <c r="A146" s="13">
        <f>Données!D142</f>
        <v>7478</v>
      </c>
      <c r="B146" s="13" t="str">
        <f>Données!B142</f>
        <v xml:space="preserve">NOUTCHET
</v>
      </c>
      <c r="C146" s="13" t="str">
        <f>Données!C142</f>
        <v>David</v>
      </c>
      <c r="D146" s="13" t="str">
        <f>Données!E142</f>
        <v>MASCULIN</v>
      </c>
      <c r="E146" s="13">
        <f>Données!L142</f>
        <v>61268741</v>
      </c>
      <c r="F146" s="13" t="str">
        <f>Données!K142</f>
        <v>: C/SB Hèvié M/ ATCHATIN Martin</v>
      </c>
      <c r="G146" s="13" t="str">
        <f>Données!M142</f>
        <v>noudavid8@gmail.com</v>
      </c>
      <c r="H146" s="13">
        <f>Données!P142</f>
        <v>202399489477</v>
      </c>
      <c r="I146" s="13" t="s">
        <v>25</v>
      </c>
      <c r="J146" s="13">
        <f>+VLOOKUP(Données!I142,Managers!$E$3:$H$1000,3,FALSE)</f>
        <v>7203</v>
      </c>
      <c r="K146" s="13">
        <f>+VLOOKUP(Données!I142,Managers!$E$3:$H$1000,4,FALSE)</f>
        <v>5580</v>
      </c>
      <c r="L146" s="14">
        <f>Données!Q142</f>
        <v>45154</v>
      </c>
      <c r="M146" s="13" t="s">
        <v>26</v>
      </c>
      <c r="N146" s="13" t="s">
        <v>27</v>
      </c>
      <c r="O146" s="13">
        <f>Données!L142</f>
        <v>61268741</v>
      </c>
    </row>
    <row r="147" spans="1:15" x14ac:dyDescent="0.25">
      <c r="A147" s="13">
        <f>Données!D143</f>
        <v>7294</v>
      </c>
      <c r="B147" s="13" t="str">
        <f>Données!B143</f>
        <v>Houedinhounde</v>
      </c>
      <c r="C147" s="13" t="str">
        <f>Données!C143</f>
        <v>Serge constant</v>
      </c>
      <c r="D147" s="13" t="str">
        <f>Données!E143</f>
        <v>MASCULIN</v>
      </c>
      <c r="E147" s="13">
        <f>Données!L143</f>
        <v>66723383</v>
      </c>
      <c r="F147" s="13" t="str">
        <f>Données!K143</f>
        <v>Lokossa</v>
      </c>
      <c r="G147" s="13" t="str">
        <f>Données!M143</f>
        <v>hsergeconstant@gmail. Com</v>
      </c>
      <c r="H147" s="13">
        <f>Données!P143</f>
        <v>202313811673</v>
      </c>
      <c r="I147" s="13" t="s">
        <v>25</v>
      </c>
      <c r="J147" s="13">
        <f>+VLOOKUP(Données!I143,Managers!$E$3:$H$1000,3,FALSE)</f>
        <v>8044</v>
      </c>
      <c r="K147" s="13">
        <f>+VLOOKUP(Données!I143,Managers!$E$3:$H$1000,4,FALSE)</f>
        <v>7201</v>
      </c>
      <c r="L147" s="14">
        <f>Données!Q143</f>
        <v>45139</v>
      </c>
      <c r="M147" s="13" t="s">
        <v>26</v>
      </c>
      <c r="N147" s="13" t="s">
        <v>27</v>
      </c>
      <c r="O147" s="13">
        <f>Données!L143</f>
        <v>66723383</v>
      </c>
    </row>
    <row r="148" spans="1:15" x14ac:dyDescent="0.25">
      <c r="A148" s="13">
        <f>Données!D144</f>
        <v>8166</v>
      </c>
      <c r="B148" s="13" t="str">
        <f>Données!B144</f>
        <v>HOUNGBEDJI</v>
      </c>
      <c r="C148" s="13" t="str">
        <f>Données!C144</f>
        <v>Yissegnon José-Dorcas</v>
      </c>
      <c r="D148" s="13" t="str">
        <f>Données!E144</f>
        <v>FEMININ</v>
      </c>
      <c r="E148" s="13">
        <f>Données!L144</f>
        <v>91646439</v>
      </c>
      <c r="F148" s="13" t="str">
        <f>Données!K144</f>
        <v>Tranza</v>
      </c>
      <c r="G148" s="13" t="str">
        <f>Données!M144</f>
        <v>josedorcas99@gmail.com</v>
      </c>
      <c r="H148" s="13">
        <f>Données!P144</f>
        <v>202214322766</v>
      </c>
      <c r="I148" s="13" t="s">
        <v>25</v>
      </c>
      <c r="J148" s="13">
        <f>+VLOOKUP(Données!I144,Managers!$E$3:$H$1000,3,FALSE)</f>
        <v>8078</v>
      </c>
      <c r="K148" s="13">
        <f>+VLOOKUP(Données!I144,Managers!$E$3:$H$1000,4,FALSE)</f>
        <v>8036</v>
      </c>
      <c r="L148" s="14">
        <f>Données!Q144</f>
        <v>45152</v>
      </c>
      <c r="M148" s="13" t="s">
        <v>26</v>
      </c>
      <c r="N148" s="13" t="s">
        <v>27</v>
      </c>
      <c r="O148" s="13">
        <f>Données!L144</f>
        <v>91646439</v>
      </c>
    </row>
    <row r="149" spans="1:15" x14ac:dyDescent="0.25">
      <c r="A149" s="13">
        <f>Données!D145</f>
        <v>6623</v>
      </c>
      <c r="B149" s="13" t="str">
        <f>Données!B145</f>
        <v>GOUNDJO</v>
      </c>
      <c r="C149" s="13" t="str">
        <f>Données!C145</f>
        <v>Henriette</v>
      </c>
      <c r="D149" s="13" t="str">
        <f>Données!E145</f>
        <v>FEMININ</v>
      </c>
      <c r="E149" s="13">
        <f>Données!L145</f>
        <v>56075782</v>
      </c>
      <c r="F149" s="13" t="str">
        <f>Données!K145</f>
        <v>Bohicon/ Qt: HOUAWE HOUASSAHO</v>
      </c>
      <c r="G149" s="13" t="str">
        <f>Données!M145</f>
        <v>henriettegoundjo@gmail.com</v>
      </c>
      <c r="H149" s="13">
        <f>Données!P145</f>
        <v>202214287666</v>
      </c>
      <c r="I149" s="13" t="s">
        <v>25</v>
      </c>
      <c r="J149" s="13">
        <f>+VLOOKUP(Données!I145,Managers!$E$3:$H$1000,3,FALSE)</f>
        <v>6017</v>
      </c>
      <c r="K149" s="13">
        <f>+VLOOKUP(Données!I145,Managers!$E$3:$H$1000,4,FALSE)</f>
        <v>7301</v>
      </c>
      <c r="L149" s="14">
        <f>Données!Q145</f>
        <v>45152</v>
      </c>
      <c r="M149" s="13" t="s">
        <v>26</v>
      </c>
      <c r="N149" s="13" t="s">
        <v>27</v>
      </c>
      <c r="O149" s="13">
        <f>Données!L145</f>
        <v>56075782</v>
      </c>
    </row>
    <row r="150" spans="1:15" x14ac:dyDescent="0.25">
      <c r="A150" s="13">
        <f>Données!D146</f>
        <v>6319</v>
      </c>
      <c r="B150" s="13" t="str">
        <f>Données!B146</f>
        <v>HOUEKIN</v>
      </c>
      <c r="C150" s="13" t="str">
        <f>Données!C146</f>
        <v>Gbeminayi Johane</v>
      </c>
      <c r="D150" s="13" t="str">
        <f>Données!E146</f>
        <v>MASCULIN</v>
      </c>
      <c r="E150" s="13">
        <f>Données!L146</f>
        <v>97876240</v>
      </c>
      <c r="F150" s="13" t="str">
        <f>Données!K146</f>
        <v>Saketé</v>
      </c>
      <c r="G150" s="13" t="str">
        <f>Données!M146</f>
        <v>johanehouekin@gmail.com</v>
      </c>
      <c r="H150" s="13">
        <f>Données!P146</f>
        <v>20230026482298</v>
      </c>
      <c r="I150" s="13" t="s">
        <v>25</v>
      </c>
      <c r="J150" s="13">
        <f>+VLOOKUP(Données!I146,Managers!$E$3:$H$1000,3,FALSE)</f>
        <v>8038</v>
      </c>
      <c r="K150" s="13">
        <f>+VLOOKUP(Données!I146,Managers!$E$3:$H$1000,4,FALSE)</f>
        <v>7113</v>
      </c>
      <c r="L150" s="14">
        <f>Données!Q146</f>
        <v>45155</v>
      </c>
      <c r="M150" s="13" t="s">
        <v>26</v>
      </c>
      <c r="N150" s="13" t="s">
        <v>27</v>
      </c>
      <c r="O150" s="13">
        <f>Données!L146</f>
        <v>97876240</v>
      </c>
    </row>
    <row r="151" spans="1:15" x14ac:dyDescent="0.25">
      <c r="A151" s="13">
        <f>Données!D147</f>
        <v>8167</v>
      </c>
      <c r="B151" s="13" t="str">
        <f>Données!B147</f>
        <v>FANGLA</v>
      </c>
      <c r="C151" s="13" t="str">
        <f>Données!C147</f>
        <v>Débora Jérônime Holali</v>
      </c>
      <c r="D151" s="13" t="str">
        <f>Données!E147</f>
        <v>FEMININ</v>
      </c>
      <c r="E151" s="13">
        <f>Données!L147</f>
        <v>54399311</v>
      </c>
      <c r="F151" s="13" t="str">
        <f>Données!K147</f>
        <v>Bèyarou/Parakou</v>
      </c>
      <c r="G151" s="13" t="str">
        <f>Données!M147</f>
        <v>deborafangla2@gmail.com</v>
      </c>
      <c r="H151" s="13">
        <f>Données!P147</f>
        <v>202113510836</v>
      </c>
      <c r="I151" s="13" t="s">
        <v>25</v>
      </c>
      <c r="J151" s="13">
        <f>+VLOOKUP(Données!I147,Managers!$E$3:$H$1000,3,FALSE)</f>
        <v>8078</v>
      </c>
      <c r="K151" s="13">
        <f>+VLOOKUP(Données!I147,Managers!$E$3:$H$1000,4,FALSE)</f>
        <v>8036</v>
      </c>
      <c r="L151" s="14">
        <f>Données!Q147</f>
        <v>45155</v>
      </c>
      <c r="M151" s="13" t="s">
        <v>26</v>
      </c>
      <c r="N151" s="13" t="s">
        <v>27</v>
      </c>
      <c r="O151" s="13">
        <f>Données!L147</f>
        <v>54399311</v>
      </c>
    </row>
    <row r="152" spans="1:15" x14ac:dyDescent="0.25">
      <c r="A152" s="13">
        <f>Données!D148</f>
        <v>6491</v>
      </c>
      <c r="B152" s="13" t="str">
        <f>Données!B148</f>
        <v>DOSSOU</v>
      </c>
      <c r="C152" s="13" t="str">
        <f>Données!C148</f>
        <v>Sègbégnon Lavenir</v>
      </c>
      <c r="D152" s="13" t="str">
        <f>Données!E148</f>
        <v>MASCULIN</v>
      </c>
      <c r="E152" s="13">
        <f>Données!L148</f>
        <v>96316151</v>
      </c>
      <c r="F152" s="13" t="str">
        <f>Données!K148</f>
        <v>GBODJÈ/ Maison MIWADINOU</v>
      </c>
      <c r="G152" s="13" t="str">
        <f>Données!M148</f>
        <v>lavenird58@gmail.com</v>
      </c>
      <c r="H152" s="13">
        <f>Données!P148</f>
        <v>1201300275008</v>
      </c>
      <c r="I152" s="13" t="s">
        <v>25</v>
      </c>
      <c r="J152" s="13">
        <f>+VLOOKUP(Données!I148,Managers!$E$3:$H$1000,3,FALSE)</f>
        <v>5775</v>
      </c>
      <c r="K152" s="13">
        <f>+VLOOKUP(Données!I148,Managers!$E$3:$H$1000,4,FALSE)</f>
        <v>5258</v>
      </c>
      <c r="L152" s="14">
        <f>Données!Q148</f>
        <v>45127</v>
      </c>
      <c r="M152" s="13" t="s">
        <v>26</v>
      </c>
      <c r="N152" s="13" t="s">
        <v>27</v>
      </c>
      <c r="O152" s="13">
        <f>Données!L148</f>
        <v>96316151</v>
      </c>
    </row>
    <row r="153" spans="1:15" x14ac:dyDescent="0.25">
      <c r="A153" s="13">
        <f>Données!D149</f>
        <v>7297</v>
      </c>
      <c r="B153" s="13" t="str">
        <f>Données!B149</f>
        <v>BIWINTON</v>
      </c>
      <c r="C153" s="13" t="str">
        <f>Données!C149</f>
        <v>Ménélic</v>
      </c>
      <c r="D153" s="13" t="str">
        <f>Données!E149</f>
        <v>MASCULIN</v>
      </c>
      <c r="E153" s="13">
        <f>Données!L149</f>
        <v>61721785</v>
      </c>
      <c r="F153" s="13" t="str">
        <f>Données!K149</f>
        <v>YENAWA/ LOKOSSA</v>
      </c>
      <c r="G153" s="13" t="str">
        <f>Données!M149</f>
        <v>biwintonmenelic@gmail.com</v>
      </c>
      <c r="H153" s="13">
        <f>Données!P149</f>
        <v>202365502428</v>
      </c>
      <c r="I153" s="13" t="s">
        <v>25</v>
      </c>
      <c r="J153" s="13">
        <f>+VLOOKUP(Données!I149,Managers!$E$3:$H$1000,3,FALSE)</f>
        <v>7202</v>
      </c>
      <c r="K153" s="13">
        <f>+VLOOKUP(Données!I149,Managers!$E$3:$H$1000,4,FALSE)</f>
        <v>7201</v>
      </c>
      <c r="L153" s="14">
        <f>Données!Q149</f>
        <v>45156</v>
      </c>
      <c r="M153" s="13" t="s">
        <v>26</v>
      </c>
      <c r="N153" s="13" t="s">
        <v>27</v>
      </c>
      <c r="O153" s="13">
        <f>Données!L149</f>
        <v>61721785</v>
      </c>
    </row>
    <row r="154" spans="1:15" x14ac:dyDescent="0.25">
      <c r="A154" s="13">
        <f>Données!D150</f>
        <v>6624</v>
      </c>
      <c r="B154" s="13" t="str">
        <f>Données!B150</f>
        <v>DEKOUN</v>
      </c>
      <c r="C154" s="13" t="str">
        <f>Données!C150</f>
        <v>Noël</v>
      </c>
      <c r="D154" s="13" t="str">
        <f>Données!E150</f>
        <v>MASCULIN</v>
      </c>
      <c r="E154" s="13">
        <f>Données!L150</f>
        <v>96245973</v>
      </c>
      <c r="F154" s="13" t="str">
        <f>Données!K150</f>
        <v>Agbon</v>
      </c>
      <c r="G154" s="13" t="str">
        <f>Données!M150</f>
        <v>noeldekou71@gmail.com</v>
      </c>
      <c r="H154" s="13">
        <f>Données!P150</f>
        <v>202113746146</v>
      </c>
      <c r="I154" s="13" t="s">
        <v>25</v>
      </c>
      <c r="J154" s="13">
        <f>+VLOOKUP(Données!I150,Managers!$E$3:$H$1000,3,FALSE)</f>
        <v>7134</v>
      </c>
      <c r="K154" s="13">
        <f>+VLOOKUP(Données!I150,Managers!$E$3:$H$1000,4,FALSE)</f>
        <v>7301</v>
      </c>
      <c r="L154" s="14">
        <f>Données!Q150</f>
        <v>45156</v>
      </c>
      <c r="M154" s="13" t="s">
        <v>26</v>
      </c>
      <c r="N154" s="13" t="s">
        <v>27</v>
      </c>
      <c r="O154" s="13">
        <f>Données!L150</f>
        <v>96245973</v>
      </c>
    </row>
    <row r="155" spans="1:15" x14ac:dyDescent="0.25">
      <c r="A155" s="13">
        <f>Données!D151</f>
        <v>6625</v>
      </c>
      <c r="B155" s="13" t="str">
        <f>Données!B151</f>
        <v>ASSOGBA</v>
      </c>
      <c r="C155" s="13" t="str">
        <f>Données!C151</f>
        <v>K. L. Boris</v>
      </c>
      <c r="D155" s="13" t="str">
        <f>Données!E151</f>
        <v>MASCULIN</v>
      </c>
      <c r="E155" s="13">
        <f>Données!L151</f>
        <v>69604805</v>
      </c>
      <c r="F155" s="13" t="str">
        <f>Données!K151</f>
        <v>Dassa</v>
      </c>
      <c r="G155" s="13" t="str">
        <f>Données!M151</f>
        <v>kouassichaniel05@gmail.com</v>
      </c>
      <c r="H155" s="13">
        <f>Données!P151</f>
        <v>202225155896</v>
      </c>
      <c r="I155" s="13" t="s">
        <v>25</v>
      </c>
      <c r="J155" s="13">
        <f>+VLOOKUP(Données!I151,Managers!$E$3:$H$1000,3,FALSE)</f>
        <v>7134</v>
      </c>
      <c r="K155" s="13">
        <f>+VLOOKUP(Données!I151,Managers!$E$3:$H$1000,4,FALSE)</f>
        <v>7301</v>
      </c>
      <c r="L155" s="14">
        <f>Données!Q151</f>
        <v>45156</v>
      </c>
      <c r="M155" s="13" t="s">
        <v>26</v>
      </c>
      <c r="N155" s="13" t="s">
        <v>27</v>
      </c>
      <c r="O155" s="13">
        <f>Données!L151</f>
        <v>69604805</v>
      </c>
    </row>
    <row r="156" spans="1:15" x14ac:dyDescent="0.25">
      <c r="A156" s="13">
        <f>Données!D152</f>
        <v>7479</v>
      </c>
      <c r="B156" s="13" t="str">
        <f>Données!B152</f>
        <v>HOUEDJISSI</v>
      </c>
      <c r="C156" s="13" t="str">
        <f>Données!C152</f>
        <v>MAHOUWEGNON CHRISTIANE</v>
      </c>
      <c r="D156" s="13" t="str">
        <f>Données!E152</f>
        <v>FEMININ</v>
      </c>
      <c r="E156" s="13">
        <f>Données!L152</f>
        <v>96128197</v>
      </c>
      <c r="F156" s="13" t="str">
        <f>Données!K152</f>
        <v>COTONOU FIDJROSSE</v>
      </c>
      <c r="G156" s="13" t="str">
        <f>Données!M152</f>
        <v>christianehouedjissi7@gmail.com</v>
      </c>
      <c r="H156" s="13">
        <f>Données!P152</f>
        <v>202287560132</v>
      </c>
      <c r="I156" s="13" t="s">
        <v>25</v>
      </c>
      <c r="J156" s="13">
        <f>+VLOOKUP(Données!I152,Managers!$E$3:$H$1000,3,FALSE)</f>
        <v>7374</v>
      </c>
      <c r="K156" s="13">
        <f>+VLOOKUP(Données!I152,Managers!$E$3:$H$1000,4,FALSE)</f>
        <v>5580</v>
      </c>
      <c r="L156" s="14">
        <f>Données!Q152</f>
        <v>45159</v>
      </c>
      <c r="M156" s="13" t="s">
        <v>26</v>
      </c>
      <c r="N156" s="13" t="s">
        <v>27</v>
      </c>
      <c r="O156" s="13">
        <f>Données!L152</f>
        <v>96128197</v>
      </c>
    </row>
    <row r="157" spans="1:15" x14ac:dyDescent="0.25">
      <c r="A157" s="13">
        <f>Données!D153</f>
        <v>7480</v>
      </c>
      <c r="B157" s="13" t="str">
        <f>Données!B153</f>
        <v>NAPPORN</v>
      </c>
      <c r="C157" s="13" t="str">
        <f>Données!C153</f>
        <v>EKUE</v>
      </c>
      <c r="D157" s="13" t="str">
        <f>Données!E153</f>
        <v>MASCULIN</v>
      </c>
      <c r="E157" s="13">
        <f>Données!L153</f>
        <v>61130589</v>
      </c>
      <c r="F157" s="13" t="str">
        <f>Données!K153</f>
        <v>GBEDJROMEDE</v>
      </c>
      <c r="G157" s="13" t="str">
        <f>Données!M153</f>
        <v>nappornjoel611@gmail.com</v>
      </c>
      <c r="H157" s="13">
        <f>Données!P153</f>
        <v>202214300756</v>
      </c>
      <c r="I157" s="13" t="s">
        <v>25</v>
      </c>
      <c r="J157" s="13">
        <f>+VLOOKUP(Données!I153,Managers!$E$3:$H$1000,3,FALSE)</f>
        <v>7374</v>
      </c>
      <c r="K157" s="13">
        <f>+VLOOKUP(Données!I153,Managers!$E$3:$H$1000,4,FALSE)</f>
        <v>5580</v>
      </c>
      <c r="L157" s="14">
        <f>Données!Q153</f>
        <v>45159</v>
      </c>
      <c r="M157" s="13" t="s">
        <v>26</v>
      </c>
      <c r="N157" s="13" t="s">
        <v>27</v>
      </c>
      <c r="O157" s="13">
        <f>Données!L153</f>
        <v>61130589</v>
      </c>
    </row>
    <row r="158" spans="1:15" x14ac:dyDescent="0.25">
      <c r="A158" s="13">
        <f>Données!D154</f>
        <v>7481</v>
      </c>
      <c r="B158" s="13" t="str">
        <f>Données!B154</f>
        <v>ZOUKPE</v>
      </c>
      <c r="C158" s="13" t="str">
        <f>Données!C154</f>
        <v>VIGNON DAVID</v>
      </c>
      <c r="D158" s="13" t="str">
        <f>Données!E154</f>
        <v>MASCULIN</v>
      </c>
      <c r="E158" s="13">
        <f>Données!L154</f>
        <v>67182392</v>
      </c>
      <c r="F158" s="13" t="str">
        <f>Données!K154</f>
        <v>PORTO-NOVO</v>
      </c>
      <c r="G158" s="13" t="str">
        <f>Données!M154</f>
        <v>dzvfom@gmail.com</v>
      </c>
      <c r="H158" s="13">
        <f>Données!P154</f>
        <v>202214308178</v>
      </c>
      <c r="I158" s="13" t="s">
        <v>25</v>
      </c>
      <c r="J158" s="13">
        <f>+VLOOKUP(Données!I154,Managers!$E$3:$H$1000,3,FALSE)</f>
        <v>7374</v>
      </c>
      <c r="K158" s="13">
        <f>+VLOOKUP(Données!I154,Managers!$E$3:$H$1000,4,FALSE)</f>
        <v>5580</v>
      </c>
      <c r="L158" s="14">
        <f>Données!Q154</f>
        <v>45159</v>
      </c>
      <c r="M158" s="13" t="s">
        <v>26</v>
      </c>
      <c r="N158" s="13" t="s">
        <v>27</v>
      </c>
      <c r="O158" s="13">
        <f>Données!L154</f>
        <v>67182392</v>
      </c>
    </row>
    <row r="159" spans="1:15" x14ac:dyDescent="0.25">
      <c r="A159" s="13">
        <f>Données!D155</f>
        <v>7380</v>
      </c>
      <c r="B159" s="13" t="str">
        <f>Données!B155</f>
        <v>AHOTON</v>
      </c>
      <c r="C159" s="13" t="str">
        <f>Données!C155</f>
        <v>Dossou Bénoît</v>
      </c>
      <c r="D159" s="13" t="str">
        <f>Données!E155</f>
        <v>MASCULIN</v>
      </c>
      <c r="E159" s="13">
        <f>Données!L155</f>
        <v>67260667</v>
      </c>
      <c r="F159" s="13" t="str">
        <f>Données!K155</f>
        <v>Porto Novo</v>
      </c>
      <c r="G159" s="13" t="str">
        <f>Données!M155</f>
        <v>benoitahoton@gmail.com</v>
      </c>
      <c r="H159" s="13">
        <f>Données!P155</f>
        <v>202318931393</v>
      </c>
      <c r="I159" s="13" t="s">
        <v>25</v>
      </c>
      <c r="J159" s="13">
        <f>+VLOOKUP(Données!I155,Managers!$E$3:$H$1000,3,FALSE)</f>
        <v>8038</v>
      </c>
      <c r="K159" s="13">
        <f>+VLOOKUP(Données!I155,Managers!$E$3:$H$1000,4,FALSE)</f>
        <v>7113</v>
      </c>
      <c r="L159" s="14">
        <f>Données!Q155</f>
        <v>45157</v>
      </c>
      <c r="M159" s="13" t="s">
        <v>26</v>
      </c>
      <c r="N159" s="13" t="s">
        <v>27</v>
      </c>
      <c r="O159" s="13">
        <f>Données!L155</f>
        <v>67260667</v>
      </c>
    </row>
    <row r="160" spans="1:15" x14ac:dyDescent="0.25">
      <c r="A160" s="13">
        <f>Données!D156</f>
        <v>6320</v>
      </c>
      <c r="B160" s="13" t="str">
        <f>Données!B156</f>
        <v>GBENOU</v>
      </c>
      <c r="C160" s="13" t="str">
        <f>Données!C156</f>
        <v>Pierre Zvi</v>
      </c>
      <c r="D160" s="13" t="str">
        <f>Données!E156</f>
        <v>MASCULIN</v>
      </c>
      <c r="E160" s="13">
        <f>Données!L156</f>
        <v>66383478</v>
      </c>
      <c r="F160" s="13" t="str">
        <f>Données!K156</f>
        <v>PORTO-NOVO</v>
      </c>
      <c r="G160" s="13" t="str">
        <f>Données!M156</f>
        <v>zvizinsou@gmail.com</v>
      </c>
      <c r="H160" s="13">
        <f>Données!P156</f>
        <v>1201643598403</v>
      </c>
      <c r="I160" s="13" t="s">
        <v>25</v>
      </c>
      <c r="J160" s="13">
        <f>+VLOOKUP(Données!I156,Managers!$E$3:$H$1000,3,FALSE)</f>
        <v>7121</v>
      </c>
      <c r="K160" s="13">
        <f>+VLOOKUP(Données!I156,Managers!$E$3:$H$1000,4,FALSE)</f>
        <v>7113</v>
      </c>
      <c r="L160" s="14">
        <f>Données!Q156</f>
        <v>45156</v>
      </c>
      <c r="M160" s="13" t="s">
        <v>26</v>
      </c>
      <c r="N160" s="13" t="s">
        <v>27</v>
      </c>
      <c r="O160" s="13">
        <f>Données!L156</f>
        <v>66383478</v>
      </c>
    </row>
    <row r="161" spans="1:15" x14ac:dyDescent="0.25">
      <c r="A161" s="13">
        <f>Données!D157</f>
        <v>0</v>
      </c>
      <c r="B161" s="13" t="str">
        <f>Données!B157</f>
        <v>OKPEÏFA</v>
      </c>
      <c r="C161" s="13" t="str">
        <f>Données!C157</f>
        <v>Olouwatchegou Emmanuel</v>
      </c>
      <c r="D161" s="13" t="str">
        <f>Données!E157</f>
        <v>MASCULIN</v>
      </c>
      <c r="E161" s="13">
        <f>Données!L157</f>
        <v>67695426</v>
      </c>
      <c r="F161" s="13" t="str">
        <f>Données!K157</f>
        <v>PORTO-NOVO</v>
      </c>
      <c r="G161" s="13" t="str">
        <f>Données!M157</f>
        <v>okpeifaemmanuel@gmaol.com</v>
      </c>
      <c r="H161" s="13">
        <f>Données!P157</f>
        <v>202358558296</v>
      </c>
      <c r="I161" s="13" t="s">
        <v>25</v>
      </c>
      <c r="J161" s="13">
        <f>+VLOOKUP(Données!I157,Managers!$E$3:$H$1000,3,FALSE)</f>
        <v>7121</v>
      </c>
      <c r="K161" s="13">
        <f>+VLOOKUP(Données!I157,Managers!$E$3:$H$1000,4,FALSE)</f>
        <v>7113</v>
      </c>
      <c r="L161" s="14">
        <f>Données!Q157</f>
        <v>45156</v>
      </c>
      <c r="M161" s="13" t="s">
        <v>26</v>
      </c>
      <c r="N161" s="13" t="s">
        <v>27</v>
      </c>
      <c r="O161" s="13">
        <f>Données!L157</f>
        <v>67695426</v>
      </c>
    </row>
    <row r="162" spans="1:15" x14ac:dyDescent="0.25">
      <c r="A162" s="13">
        <f>Données!D158</f>
        <v>6321</v>
      </c>
      <c r="B162" s="13" t="str">
        <f>Données!B158</f>
        <v>OKPEÏFA</v>
      </c>
      <c r="C162" s="13" t="str">
        <f>Données!C158</f>
        <v>Olouwatchegou Emmanuel</v>
      </c>
      <c r="D162" s="13" t="str">
        <f>Données!E158</f>
        <v>MASCULIN</v>
      </c>
      <c r="E162" s="13">
        <f>Données!L158</f>
        <v>67695426</v>
      </c>
      <c r="F162" s="13" t="str">
        <f>Données!K158</f>
        <v>Porto-Novo</v>
      </c>
      <c r="G162" s="13" t="str">
        <f>Données!M158</f>
        <v>okpeifaemmanuel@gmaol.com</v>
      </c>
      <c r="H162" s="13">
        <f>Données!P158</f>
        <v>202358558558296</v>
      </c>
      <c r="I162" s="13" t="s">
        <v>25</v>
      </c>
      <c r="J162" s="13">
        <f>+VLOOKUP(Données!I158,Managers!$E$3:$H$1000,3,FALSE)</f>
        <v>7121</v>
      </c>
      <c r="K162" s="13">
        <f>+VLOOKUP(Données!I158,Managers!$E$3:$H$1000,4,FALSE)</f>
        <v>7113</v>
      </c>
      <c r="L162" s="14">
        <f>Données!Q158</f>
        <v>45156</v>
      </c>
      <c r="M162" s="13" t="s">
        <v>26</v>
      </c>
      <c r="N162" s="13" t="s">
        <v>27</v>
      </c>
      <c r="O162" s="13">
        <f>Données!L158</f>
        <v>67695426</v>
      </c>
    </row>
    <row r="163" spans="1:15" x14ac:dyDescent="0.25">
      <c r="A163" s="13">
        <f>Données!D159</f>
        <v>7298</v>
      </c>
      <c r="B163" s="13" t="str">
        <f>Données!B159</f>
        <v>DEGUENON</v>
      </c>
      <c r="C163" s="13" t="str">
        <f>Données!C159</f>
        <v>Sthéberlin Dagbégnon Ermignon</v>
      </c>
      <c r="D163" s="13" t="str">
        <f>Données!E159</f>
        <v>MASCULIN</v>
      </c>
      <c r="E163" s="13">
        <f>Données!L159</f>
        <v>66676897</v>
      </c>
      <c r="F163" s="13" t="str">
        <f>Données!K159</f>
        <v>Lokossa</v>
      </c>
      <c r="G163" s="13" t="str">
        <f>Données!M159</f>
        <v>deguenonermignon@gmail.com</v>
      </c>
      <c r="H163" s="13">
        <f>Données!P159</f>
        <v>202225231358</v>
      </c>
      <c r="I163" s="13" t="s">
        <v>25</v>
      </c>
      <c r="J163" s="13">
        <f>+VLOOKUP(Données!I159,Managers!$E$3:$H$1000,3,FALSE)</f>
        <v>7202</v>
      </c>
      <c r="K163" s="13">
        <f>+VLOOKUP(Données!I159,Managers!$E$3:$H$1000,4,FALSE)</f>
        <v>7201</v>
      </c>
      <c r="L163" s="14">
        <f>Données!Q159</f>
        <v>45159</v>
      </c>
      <c r="M163" s="13" t="s">
        <v>26</v>
      </c>
      <c r="N163" s="13" t="s">
        <v>27</v>
      </c>
      <c r="O163" s="13">
        <f>Données!L159</f>
        <v>66676897</v>
      </c>
    </row>
    <row r="164" spans="1:15" x14ac:dyDescent="0.25">
      <c r="A164" s="13">
        <f>Données!D160</f>
        <v>7482</v>
      </c>
      <c r="B164" s="13" t="str">
        <f>Données!B160</f>
        <v>KPAKPO</v>
      </c>
      <c r="C164" s="13" t="str">
        <f>Données!C160</f>
        <v>Marryse Akoko</v>
      </c>
      <c r="D164" s="13" t="str">
        <f>Données!E160</f>
        <v>FEMININ</v>
      </c>
      <c r="E164" s="13">
        <f>Données!L160</f>
        <v>53046867</v>
      </c>
      <c r="F164" s="13" t="str">
        <f>Données!K160</f>
        <v>Vedoko calavi</v>
      </c>
      <c r="G164" s="13" t="str">
        <f>Données!M160</f>
        <v>Kpakpomarryse@gmail.com</v>
      </c>
      <c r="H164" s="13">
        <f>Données!P160</f>
        <v>202276864053</v>
      </c>
      <c r="I164" s="13" t="s">
        <v>25</v>
      </c>
      <c r="J164" s="13">
        <f>+VLOOKUP(Données!I160,Managers!$E$3:$H$1000,3,FALSE)</f>
        <v>7374</v>
      </c>
      <c r="K164" s="13">
        <f>+VLOOKUP(Données!I160,Managers!$E$3:$H$1000,4,FALSE)</f>
        <v>5580</v>
      </c>
      <c r="L164" s="14">
        <f>Données!Q160</f>
        <v>45148</v>
      </c>
      <c r="M164" s="13" t="s">
        <v>26</v>
      </c>
      <c r="N164" s="13" t="s">
        <v>27</v>
      </c>
      <c r="O164" s="13">
        <f>Données!L160</f>
        <v>53046867</v>
      </c>
    </row>
    <row r="165" spans="1:15" x14ac:dyDescent="0.25">
      <c r="A165" s="13">
        <f>Données!D161</f>
        <v>7483</v>
      </c>
      <c r="B165" s="13" t="str">
        <f>Données!B161</f>
        <v>DIMON</v>
      </c>
      <c r="C165" s="13" t="str">
        <f>Données!C161</f>
        <v>Rubin</v>
      </c>
      <c r="D165" s="13" t="str">
        <f>Données!E161</f>
        <v>MASCULIN</v>
      </c>
      <c r="E165" s="13">
        <f>Données!L161</f>
        <v>61783766</v>
      </c>
      <c r="F165" s="13" t="str">
        <f>Données!K161</f>
        <v>Calavi agassa godomey</v>
      </c>
      <c r="G165" s="13" t="str">
        <f>Données!M161</f>
        <v>rubindimon13@gmail.com</v>
      </c>
      <c r="H165" s="13">
        <f>Données!P161</f>
        <v>202113559640</v>
      </c>
      <c r="I165" s="13" t="s">
        <v>25</v>
      </c>
      <c r="J165" s="13">
        <f>+VLOOKUP(Données!I161,Managers!$E$3:$H$1000,3,FALSE)</f>
        <v>7374</v>
      </c>
      <c r="K165" s="13">
        <f>+VLOOKUP(Données!I161,Managers!$E$3:$H$1000,4,FALSE)</f>
        <v>5580</v>
      </c>
      <c r="L165" s="14">
        <f>Données!Q161</f>
        <v>45159</v>
      </c>
      <c r="M165" s="13" t="s">
        <v>26</v>
      </c>
      <c r="N165" s="13" t="s">
        <v>27</v>
      </c>
      <c r="O165" s="13">
        <f>Données!L161</f>
        <v>61783766</v>
      </c>
    </row>
    <row r="166" spans="1:15" x14ac:dyDescent="0.25">
      <c r="A166" s="13">
        <f>Données!D162</f>
        <v>7484</v>
      </c>
      <c r="B166" s="13" t="str">
        <f>Données!B162</f>
        <v>TOUMOUDAGOU</v>
      </c>
      <c r="C166" s="13" t="str">
        <f>Données!C162</f>
        <v>Rémi Soilikoi</v>
      </c>
      <c r="D166" s="13" t="str">
        <f>Données!E162</f>
        <v>MASCULIN</v>
      </c>
      <c r="E166" s="13">
        <f>Données!L162</f>
        <v>69238530</v>
      </c>
      <c r="F166" s="13" t="str">
        <f>Données!K162</f>
        <v>Akassato</v>
      </c>
      <c r="G166" s="13" t="str">
        <f>Données!M162</f>
        <v>remytoumoudagou6@gmail.com</v>
      </c>
      <c r="H166" s="13">
        <f>Données!P162</f>
        <v>202140965513</v>
      </c>
      <c r="I166" s="13" t="s">
        <v>25</v>
      </c>
      <c r="J166" s="13">
        <f>+VLOOKUP(Données!I162,Managers!$E$3:$H$1000,3,FALSE)</f>
        <v>7374</v>
      </c>
      <c r="K166" s="13">
        <f>+VLOOKUP(Données!I162,Managers!$E$3:$H$1000,4,FALSE)</f>
        <v>5580</v>
      </c>
      <c r="L166" s="14">
        <f>Données!Q162</f>
        <v>45159</v>
      </c>
      <c r="M166" s="13" t="s">
        <v>26</v>
      </c>
      <c r="N166" s="13" t="s">
        <v>27</v>
      </c>
      <c r="O166" s="13">
        <f>Données!L162</f>
        <v>69238530</v>
      </c>
    </row>
    <row r="167" spans="1:15" x14ac:dyDescent="0.25">
      <c r="A167" s="13">
        <f>Données!D163</f>
        <v>7470</v>
      </c>
      <c r="B167" s="13" t="str">
        <f>Données!B163</f>
        <v>MATOFI</v>
      </c>
      <c r="C167" s="13" t="str">
        <f>Données!C163</f>
        <v>Basile</v>
      </c>
      <c r="D167" s="13" t="str">
        <f>Données!E163</f>
        <v>MASCULIN</v>
      </c>
      <c r="E167" s="13">
        <f>Données!L163</f>
        <v>61444441</v>
      </c>
      <c r="F167" s="13" t="str">
        <f>Données!K163</f>
        <v>Calavi</v>
      </c>
      <c r="G167" s="13" t="str">
        <f>Données!M163</f>
        <v>matofibasile1990@gmail.com</v>
      </c>
      <c r="H167" s="13">
        <f>Données!P163</f>
        <v>2021128804512</v>
      </c>
      <c r="I167" s="13" t="s">
        <v>25</v>
      </c>
      <c r="J167" s="13">
        <f>+VLOOKUP(Données!I163,Managers!$E$3:$H$1000,3,FALSE)</f>
        <v>7374</v>
      </c>
      <c r="K167" s="13">
        <f>+VLOOKUP(Données!I163,Managers!$E$3:$H$1000,4,FALSE)</f>
        <v>5580</v>
      </c>
      <c r="L167" s="14">
        <f>Données!Q163</f>
        <v>45159</v>
      </c>
      <c r="M167" s="13" t="s">
        <v>26</v>
      </c>
      <c r="N167" s="13" t="s">
        <v>27</v>
      </c>
      <c r="O167" s="13">
        <f>Données!L163</f>
        <v>61444441</v>
      </c>
    </row>
    <row r="168" spans="1:15" x14ac:dyDescent="0.25">
      <c r="A168" s="13">
        <f>Données!D164</f>
        <v>7485</v>
      </c>
      <c r="B168" s="13" t="str">
        <f>Données!B164</f>
        <v>AHOMADIKPOHOU</v>
      </c>
      <c r="C168" s="13" t="str">
        <f>Données!C164</f>
        <v>Alice VIVIANE</v>
      </c>
      <c r="D168" s="13" t="str">
        <f>Données!E164</f>
        <v>FEMININ</v>
      </c>
      <c r="E168" s="13">
        <f>Données!L164</f>
        <v>66964540</v>
      </c>
      <c r="F168" s="13" t="str">
        <f>Données!K164</f>
        <v>Tankpé</v>
      </c>
      <c r="G168" s="13" t="str">
        <f>Données!M164</f>
        <v>ahomadikpohoualice93@gmail.com</v>
      </c>
      <c r="H168" s="13">
        <f>Données!P164</f>
        <v>202247123641</v>
      </c>
      <c r="I168" s="13" t="s">
        <v>25</v>
      </c>
      <c r="J168" s="13">
        <f>+VLOOKUP(Données!I164,Managers!$E$3:$H$1000,3,FALSE)</f>
        <v>7374</v>
      </c>
      <c r="K168" s="13">
        <f>+VLOOKUP(Données!I164,Managers!$E$3:$H$1000,4,FALSE)</f>
        <v>5580</v>
      </c>
      <c r="L168" s="14">
        <f>Données!Q164</f>
        <v>45159</v>
      </c>
      <c r="M168" s="13" t="s">
        <v>26</v>
      </c>
      <c r="N168" s="13" t="s">
        <v>27</v>
      </c>
      <c r="O168" s="13">
        <f>Données!L164</f>
        <v>66964540</v>
      </c>
    </row>
    <row r="169" spans="1:15" x14ac:dyDescent="0.25">
      <c r="A169" s="13">
        <f>Données!D165</f>
        <v>8168</v>
      </c>
      <c r="B169" s="13" t="str">
        <f>Données!B165</f>
        <v>Bada</v>
      </c>
      <c r="C169" s="13" t="str">
        <f>Données!C165</f>
        <v>Faouziath</v>
      </c>
      <c r="D169" s="13" t="str">
        <f>Données!E165</f>
        <v>FEMININ</v>
      </c>
      <c r="E169" s="13">
        <f>Données!L165</f>
        <v>91353708</v>
      </c>
      <c r="F169" s="13" t="str">
        <f>Données!K165</f>
        <v>Camp adagbe parakou</v>
      </c>
      <c r="G169" s="13" t="str">
        <f>Données!M165</f>
        <v>femifaobada@gmail.com</v>
      </c>
      <c r="H169" s="13">
        <f>Données!P165</f>
        <v>202357717182</v>
      </c>
      <c r="I169" s="13" t="s">
        <v>25</v>
      </c>
      <c r="J169" s="13">
        <f>+VLOOKUP(Données!I165,Managers!$E$3:$H$1000,3,FALSE)</f>
        <v>8037</v>
      </c>
      <c r="K169" s="13">
        <f>+VLOOKUP(Données!I165,Managers!$E$3:$H$1000,4,FALSE)</f>
        <v>8036</v>
      </c>
      <c r="L169" s="14">
        <f>Données!Q165</f>
        <v>45159</v>
      </c>
      <c r="M169" s="13" t="s">
        <v>26</v>
      </c>
      <c r="N169" s="13" t="s">
        <v>27</v>
      </c>
      <c r="O169" s="13">
        <f>Données!L165</f>
        <v>91353708</v>
      </c>
    </row>
    <row r="170" spans="1:15" x14ac:dyDescent="0.25">
      <c r="A170" s="13">
        <f>Données!D166</f>
        <v>6322</v>
      </c>
      <c r="B170" s="13" t="str">
        <f>Données!B166</f>
        <v>AGBASSA</v>
      </c>
      <c r="C170" s="13" t="str">
        <f>Données!C166</f>
        <v>Okry Albert</v>
      </c>
      <c r="D170" s="13" t="str">
        <f>Données!E166</f>
        <v>MASCULIN</v>
      </c>
      <c r="E170" s="13">
        <f>Données!L166</f>
        <v>67739499</v>
      </c>
      <c r="F170" s="13" t="str">
        <f>Données!K166</f>
        <v>PORTO-NOVO</v>
      </c>
      <c r="G170" s="13" t="str">
        <f>Données!M166</f>
        <v>aremouadeB@gmail.com</v>
      </c>
      <c r="H170" s="13">
        <f>Données!P166</f>
        <v>202112618576</v>
      </c>
      <c r="I170" s="13" t="s">
        <v>25</v>
      </c>
      <c r="J170" s="13">
        <f>+VLOOKUP(Données!I166,Managers!$E$3:$H$1000,3,FALSE)</f>
        <v>7121</v>
      </c>
      <c r="K170" s="13">
        <f>+VLOOKUP(Données!I166,Managers!$E$3:$H$1000,4,FALSE)</f>
        <v>7113</v>
      </c>
      <c r="L170" s="14">
        <f>Données!Q166</f>
        <v>45160</v>
      </c>
      <c r="M170" s="13" t="s">
        <v>26</v>
      </c>
      <c r="N170" s="13" t="s">
        <v>27</v>
      </c>
      <c r="O170" s="13">
        <f>Données!L166</f>
        <v>67739499</v>
      </c>
    </row>
    <row r="171" spans="1:15" x14ac:dyDescent="0.25">
      <c r="A171" s="13">
        <f>Données!D167</f>
        <v>7486</v>
      </c>
      <c r="B171" s="13" t="str">
        <f>Données!B167</f>
        <v>AFFOGNON</v>
      </c>
      <c r="C171" s="13" t="str">
        <f>Données!C167</f>
        <v>Ola ludoski Jacob Mahugnon</v>
      </c>
      <c r="D171" s="13" t="str">
        <f>Données!E167</f>
        <v>MASCULIN</v>
      </c>
      <c r="E171" s="13">
        <f>Données!L167</f>
        <v>62975139</v>
      </c>
      <c r="F171" s="13" t="str">
        <f>Données!K167</f>
        <v>AKPAKPA segbeya</v>
      </c>
      <c r="G171" s="13" t="str">
        <f>Données!M167</f>
        <v>Ludoskiaffognon@gmail.com</v>
      </c>
      <c r="H171" s="13">
        <f>Données!P167</f>
        <v>202370027239</v>
      </c>
      <c r="I171" s="13" t="s">
        <v>25</v>
      </c>
      <c r="J171" s="13">
        <f>+VLOOKUP(Données!I167,Managers!$E$3:$H$1000,3,FALSE)</f>
        <v>7203</v>
      </c>
      <c r="K171" s="13">
        <f>+VLOOKUP(Données!I167,Managers!$E$3:$H$1000,4,FALSE)</f>
        <v>5580</v>
      </c>
      <c r="L171" s="14">
        <f>Données!Q167</f>
        <v>45160</v>
      </c>
      <c r="M171" s="13" t="s">
        <v>26</v>
      </c>
      <c r="N171" s="13" t="s">
        <v>27</v>
      </c>
      <c r="O171" s="13">
        <f>Données!L167</f>
        <v>62975139</v>
      </c>
    </row>
    <row r="172" spans="1:15" x14ac:dyDescent="0.25">
      <c r="A172" s="13">
        <f>Données!D168</f>
        <v>7487</v>
      </c>
      <c r="B172" s="13" t="str">
        <f>Données!B168</f>
        <v>FANNOU</v>
      </c>
      <c r="C172" s="13" t="str">
        <f>Données!C168</f>
        <v>Marie-Exaucé Othniel</v>
      </c>
      <c r="D172" s="13" t="str">
        <f>Données!E168</f>
        <v>MASCULIN</v>
      </c>
      <c r="E172" s="13">
        <f>Données!L168</f>
        <v>52685464</v>
      </c>
      <c r="F172" s="13" t="str">
        <f>Données!K168</f>
        <v>Cotonou/ are: 9eme arrondissement Qt:Fifadji c/ 1862</v>
      </c>
      <c r="G172" s="13" t="str">
        <f>Données!M168</f>
        <v>marieexauceothnielf@gmail.com</v>
      </c>
      <c r="H172" s="13">
        <f>Données!P168</f>
        <v>202381942657</v>
      </c>
      <c r="I172" s="13" t="s">
        <v>25</v>
      </c>
      <c r="J172" s="13">
        <f>+VLOOKUP(Données!I168,Managers!$E$3:$H$1000,3,FALSE)</f>
        <v>7303</v>
      </c>
      <c r="K172" s="13">
        <f>+VLOOKUP(Données!I168,Managers!$E$3:$H$1000,4,FALSE)</f>
        <v>5580</v>
      </c>
      <c r="L172" s="14">
        <f>Données!Q168</f>
        <v>45160</v>
      </c>
      <c r="M172" s="13" t="s">
        <v>26</v>
      </c>
      <c r="N172" s="13" t="s">
        <v>27</v>
      </c>
      <c r="O172" s="13">
        <f>Données!L168</f>
        <v>52685464</v>
      </c>
    </row>
    <row r="173" spans="1:15" x14ac:dyDescent="0.25">
      <c r="A173" s="13">
        <f>Données!D169</f>
        <v>7483</v>
      </c>
      <c r="B173" s="13" t="str">
        <f>Données!B169</f>
        <v>DIMON</v>
      </c>
      <c r="C173" s="13" t="str">
        <f>Données!C169</f>
        <v>Rubin</v>
      </c>
      <c r="D173" s="13" t="str">
        <f>Données!E169</f>
        <v>MASCULIN</v>
      </c>
      <c r="E173" s="13">
        <f>Données!L169</f>
        <v>61783766</v>
      </c>
      <c r="F173" s="13" t="str">
        <f>Données!K169</f>
        <v>Agassa Godomey</v>
      </c>
      <c r="G173" s="13" t="str">
        <f>Données!M169</f>
        <v>rubindimon13@gmail.com</v>
      </c>
      <c r="H173" s="13">
        <f>Données!P169</f>
        <v>202113559640</v>
      </c>
      <c r="I173" s="13" t="s">
        <v>25</v>
      </c>
      <c r="J173" s="13">
        <f>+VLOOKUP(Données!I169,Managers!$E$3:$H$1000,3,FALSE)</f>
        <v>7374</v>
      </c>
      <c r="K173" s="13">
        <f>+VLOOKUP(Données!I169,Managers!$E$3:$H$1000,4,FALSE)</f>
        <v>5580</v>
      </c>
      <c r="L173" s="14">
        <f>Données!Q169</f>
        <v>45160</v>
      </c>
      <c r="M173" s="13" t="s">
        <v>26</v>
      </c>
      <c r="N173" s="13" t="s">
        <v>27</v>
      </c>
      <c r="O173" s="13">
        <f>Données!L169</f>
        <v>61783766</v>
      </c>
    </row>
    <row r="174" spans="1:15" x14ac:dyDescent="0.25">
      <c r="A174" s="13">
        <f>Données!D170</f>
        <v>6323</v>
      </c>
      <c r="B174" s="13" t="str">
        <f>Données!B170</f>
        <v>KINWANOU</v>
      </c>
      <c r="C174" s="13" t="str">
        <f>Données!C170</f>
        <v>Christian</v>
      </c>
      <c r="D174" s="13" t="str">
        <f>Données!E170</f>
        <v>MASCULIN</v>
      </c>
      <c r="E174" s="13">
        <f>Données!L170</f>
        <v>66077906</v>
      </c>
      <c r="F174" s="13" t="str">
        <f>Données!K170</f>
        <v>Akpakanmè</v>
      </c>
      <c r="G174" s="13" t="str">
        <f>Données!M170</f>
        <v>kinwanouchristian378@gmail.com</v>
      </c>
      <c r="H174" s="13">
        <f>Données!P170</f>
        <v>202393334570</v>
      </c>
      <c r="I174" s="13" t="s">
        <v>25</v>
      </c>
      <c r="J174" s="13">
        <f>+VLOOKUP(Données!I170,Managers!$E$3:$H$1000,3,FALSE)</f>
        <v>7102</v>
      </c>
      <c r="K174" s="13">
        <f>+VLOOKUP(Données!I170,Managers!$E$3:$H$1000,4,FALSE)</f>
        <v>7113</v>
      </c>
      <c r="L174" s="14">
        <f>Données!Q170</f>
        <v>45160</v>
      </c>
      <c r="M174" s="13" t="s">
        <v>26</v>
      </c>
      <c r="N174" s="13" t="s">
        <v>27</v>
      </c>
      <c r="O174" s="13">
        <f>Données!L170</f>
        <v>66077906</v>
      </c>
    </row>
    <row r="175" spans="1:15" x14ac:dyDescent="0.25">
      <c r="A175" s="13">
        <f>Données!D171</f>
        <v>7488</v>
      </c>
      <c r="B175" s="13" t="str">
        <f>Données!B171</f>
        <v>BOCO</v>
      </c>
      <c r="C175" s="13" t="str">
        <f>Données!C171</f>
        <v>Karl G.O.C</v>
      </c>
      <c r="D175" s="13" t="str">
        <f>Données!E171</f>
        <v>MASCULIN</v>
      </c>
      <c r="E175" s="13">
        <f>Données!L171</f>
        <v>96027197</v>
      </c>
      <c r="F175" s="13" t="str">
        <f>Données!K171</f>
        <v>Womey yenawa M/sedonon</v>
      </c>
      <c r="G175" s="13" t="str">
        <f>Données!M171</f>
        <v>biocos784@gmail.com</v>
      </c>
      <c r="H175" s="13">
        <f>Données!P171</f>
        <v>202289234165</v>
      </c>
      <c r="I175" s="13" t="s">
        <v>25</v>
      </c>
      <c r="J175" s="13">
        <f>+VLOOKUP(Données!I171,Managers!$E$3:$H$1000,3,FALSE)</f>
        <v>7374</v>
      </c>
      <c r="K175" s="13">
        <f>+VLOOKUP(Données!I171,Managers!$E$3:$H$1000,4,FALSE)</f>
        <v>5580</v>
      </c>
      <c r="L175" s="14">
        <f>Données!Q171</f>
        <v>45161</v>
      </c>
      <c r="M175" s="13" t="s">
        <v>26</v>
      </c>
      <c r="N175" s="13" t="s">
        <v>27</v>
      </c>
      <c r="O175" s="13">
        <f>Données!L171</f>
        <v>96027197</v>
      </c>
    </row>
    <row r="176" spans="1:15" x14ac:dyDescent="0.25">
      <c r="A176" s="13">
        <f>Données!D172</f>
        <v>7489</v>
      </c>
      <c r="B176" s="13" t="str">
        <f>Données!B172</f>
        <v>ASSOGBA</v>
      </c>
      <c r="C176" s="13" t="str">
        <f>Données!C172</f>
        <v>Julia</v>
      </c>
      <c r="D176" s="13" t="str">
        <f>Données!E172</f>
        <v>FEMININ</v>
      </c>
      <c r="E176" s="13">
        <f>Données!L172</f>
        <v>53519812</v>
      </c>
      <c r="F176" s="13" t="str">
        <f>Données!K172</f>
        <v>Akpakpa Cotonou</v>
      </c>
      <c r="G176" s="13" t="str">
        <f>Données!M172</f>
        <v>Juliassogba04@gmail.com</v>
      </c>
      <c r="H176" s="13">
        <f>Données!P172</f>
        <v>202101891535</v>
      </c>
      <c r="I176" s="13" t="s">
        <v>25</v>
      </c>
      <c r="J176" s="13">
        <f>+VLOOKUP(Données!I172,Managers!$E$3:$H$1000,3,FALSE)</f>
        <v>7374</v>
      </c>
      <c r="K176" s="13">
        <f>+VLOOKUP(Données!I172,Managers!$E$3:$H$1000,4,FALSE)</f>
        <v>5580</v>
      </c>
      <c r="L176" s="14">
        <f>Données!Q172</f>
        <v>45161</v>
      </c>
      <c r="M176" s="13" t="s">
        <v>26</v>
      </c>
      <c r="N176" s="13" t="s">
        <v>27</v>
      </c>
      <c r="O176" s="13">
        <f>Données!L172</f>
        <v>53519812</v>
      </c>
    </row>
    <row r="177" spans="1:15" x14ac:dyDescent="0.25">
      <c r="A177" s="13">
        <f>Données!D173</f>
        <v>7299</v>
      </c>
      <c r="B177" s="13" t="str">
        <f>Données!B173</f>
        <v>SOSSOU</v>
      </c>
      <c r="C177" s="13" t="str">
        <f>Données!C173</f>
        <v>Comlan Fidele</v>
      </c>
      <c r="D177" s="13" t="str">
        <f>Données!E173</f>
        <v>MASCULIN</v>
      </c>
      <c r="E177" s="13">
        <f>Données!L173</f>
        <v>62413050</v>
      </c>
      <c r="F177" s="13" t="str">
        <f>Données!K173</f>
        <v>Ouèdemè</v>
      </c>
      <c r="G177" s="13" t="str">
        <f>Données!M173</f>
        <v>comlanfidelesossou7@gmail.com</v>
      </c>
      <c r="H177" s="13">
        <f>Données!P173</f>
        <v>202337349908</v>
      </c>
      <c r="I177" s="13" t="s">
        <v>25</v>
      </c>
      <c r="J177" s="13">
        <f>+VLOOKUP(Données!I173,Managers!$E$3:$H$1000,3,FALSE)</f>
        <v>6016</v>
      </c>
      <c r="K177" s="13">
        <f>+VLOOKUP(Données!I173,Managers!$E$3:$H$1000,4,FALSE)</f>
        <v>7201</v>
      </c>
      <c r="L177" s="14">
        <f>Données!Q173</f>
        <v>45162</v>
      </c>
      <c r="M177" s="13" t="s">
        <v>26</v>
      </c>
      <c r="N177" s="13" t="s">
        <v>27</v>
      </c>
      <c r="O177" s="13">
        <f>Données!L173</f>
        <v>62413050</v>
      </c>
    </row>
    <row r="178" spans="1:15" x14ac:dyDescent="0.25">
      <c r="A178" s="13">
        <f>Données!D174</f>
        <v>6626</v>
      </c>
      <c r="B178" s="13" t="str">
        <f>Données!B174</f>
        <v>KADANI</v>
      </c>
      <c r="C178" s="13" t="str">
        <f>Données!C174</f>
        <v>Aziatou Abikè</v>
      </c>
      <c r="D178" s="13" t="str">
        <f>Données!E174</f>
        <v>FEMININ</v>
      </c>
      <c r="E178" s="13">
        <f>Données!L174</f>
        <v>53049527</v>
      </c>
      <c r="F178" s="13" t="str">
        <f>Données!K174</f>
        <v>Dassa/ plateau</v>
      </c>
      <c r="G178" s="13" t="str">
        <f>Données!M174</f>
        <v>aziathabikek@gmail.com</v>
      </c>
      <c r="H178" s="13">
        <f>Données!P174</f>
        <v>202364767444</v>
      </c>
      <c r="I178" s="13" t="s">
        <v>25</v>
      </c>
      <c r="J178" s="13">
        <f>+VLOOKUP(Données!I174,Managers!$E$3:$H$1000,3,FALSE)</f>
        <v>7134</v>
      </c>
      <c r="K178" s="13">
        <f>+VLOOKUP(Données!I174,Managers!$E$3:$H$1000,4,FALSE)</f>
        <v>7301</v>
      </c>
      <c r="L178" s="14">
        <f>Données!Q174</f>
        <v>45156</v>
      </c>
      <c r="M178" s="13" t="s">
        <v>26</v>
      </c>
      <c r="N178" s="13" t="s">
        <v>27</v>
      </c>
      <c r="O178" s="13">
        <f>Données!L174</f>
        <v>53049527</v>
      </c>
    </row>
    <row r="179" spans="1:15" x14ac:dyDescent="0.25">
      <c r="A179" s="13">
        <f>Données!D175</f>
        <v>6627</v>
      </c>
      <c r="B179" s="13" t="str">
        <f>Données!B175</f>
        <v>AZONHOUMON</v>
      </c>
      <c r="C179" s="13" t="str">
        <f>Données!C175</f>
        <v>HINTEGNI Isidore</v>
      </c>
      <c r="D179" s="13" t="str">
        <f>Données!E175</f>
        <v>MASCULIN</v>
      </c>
      <c r="E179" s="13">
        <f>Données!L175</f>
        <v>66488075</v>
      </c>
      <c r="F179" s="13" t="str">
        <f>Données!K175</f>
        <v>Savalou</v>
      </c>
      <c r="G179" s="13" t="str">
        <f>Données!M175</f>
        <v>isidoreazonhoumon@gmail.com</v>
      </c>
      <c r="H179" s="13">
        <f>Données!P175</f>
        <v>202113539499</v>
      </c>
      <c r="I179" s="13" t="s">
        <v>25</v>
      </c>
      <c r="J179" s="13">
        <f>+VLOOKUP(Données!I175,Managers!$E$3:$H$1000,3,FALSE)</f>
        <v>7134</v>
      </c>
      <c r="K179" s="13">
        <f>+VLOOKUP(Données!I175,Managers!$E$3:$H$1000,4,FALSE)</f>
        <v>7301</v>
      </c>
      <c r="L179" s="14">
        <f>Données!Q175</f>
        <v>45161</v>
      </c>
      <c r="M179" s="13" t="s">
        <v>26</v>
      </c>
      <c r="N179" s="13" t="s">
        <v>27</v>
      </c>
      <c r="O179" s="13">
        <f>Données!L175</f>
        <v>66488075</v>
      </c>
    </row>
    <row r="180" spans="1:15" x14ac:dyDescent="0.25">
      <c r="A180" s="13">
        <f>Données!D176</f>
        <v>6628</v>
      </c>
      <c r="B180" s="13" t="str">
        <f>Données!B176</f>
        <v>ADIA</v>
      </c>
      <c r="C180" s="13" t="str">
        <f>Données!C176</f>
        <v>Romaric Godfroy</v>
      </c>
      <c r="D180" s="13" t="str">
        <f>Données!E176</f>
        <v>MASCULIN</v>
      </c>
      <c r="E180" s="13">
        <f>Données!L176</f>
        <v>97582226</v>
      </c>
      <c r="F180" s="13" t="str">
        <f>Données!K176</f>
        <v>Dassa</v>
      </c>
      <c r="G180" s="13" t="str">
        <f>Données!M176</f>
        <v>romaricadia95@gmail.com</v>
      </c>
      <c r="H180" s="13">
        <f>Données!P176</f>
        <v>1201700348606</v>
      </c>
      <c r="I180" s="13" t="s">
        <v>25</v>
      </c>
      <c r="J180" s="13">
        <f>+VLOOKUP(Données!I176,Managers!$E$3:$H$1000,3,FALSE)</f>
        <v>7134</v>
      </c>
      <c r="K180" s="13">
        <f>+VLOOKUP(Données!I176,Managers!$E$3:$H$1000,4,FALSE)</f>
        <v>7301</v>
      </c>
      <c r="L180" s="14">
        <f>Données!Q176</f>
        <v>45161</v>
      </c>
      <c r="M180" s="13" t="s">
        <v>26</v>
      </c>
      <c r="N180" s="13" t="s">
        <v>27</v>
      </c>
      <c r="O180" s="13">
        <f>Données!L176</f>
        <v>97582226</v>
      </c>
    </row>
    <row r="181" spans="1:15" x14ac:dyDescent="0.25">
      <c r="A181" s="13">
        <f>Données!D177</f>
        <v>6624</v>
      </c>
      <c r="B181" s="13" t="str">
        <f>Données!B177</f>
        <v>DEKOUN</v>
      </c>
      <c r="C181" s="13" t="str">
        <f>Données!C177</f>
        <v>Noël</v>
      </c>
      <c r="D181" s="13" t="str">
        <f>Données!E177</f>
        <v>MASCULIN</v>
      </c>
      <c r="E181" s="13">
        <f>Données!L177</f>
        <v>96245973</v>
      </c>
      <c r="F181" s="13" t="str">
        <f>Données!K177</f>
        <v>Gouka</v>
      </c>
      <c r="G181" s="13" t="str">
        <f>Données!M177</f>
        <v>dekounnoel@gmail.com</v>
      </c>
      <c r="H181" s="13">
        <f>Données!P177</f>
        <v>2022113746146</v>
      </c>
      <c r="I181" s="13" t="s">
        <v>25</v>
      </c>
      <c r="J181" s="13">
        <f>+VLOOKUP(Données!I177,Managers!$E$3:$H$1000,3,FALSE)</f>
        <v>7134</v>
      </c>
      <c r="K181" s="13">
        <f>+VLOOKUP(Données!I177,Managers!$E$3:$H$1000,4,FALSE)</f>
        <v>7301</v>
      </c>
      <c r="L181" s="14">
        <f>Données!Q177</f>
        <v>45156</v>
      </c>
      <c r="M181" s="13" t="s">
        <v>26</v>
      </c>
      <c r="N181" s="13" t="s">
        <v>27</v>
      </c>
      <c r="O181" s="13">
        <f>Données!L177</f>
        <v>96245973</v>
      </c>
    </row>
    <row r="182" spans="1:15" x14ac:dyDescent="0.25">
      <c r="A182" s="13">
        <f>Données!D178</f>
        <v>6629</v>
      </c>
      <c r="B182" s="13" t="str">
        <f>Données!B178</f>
        <v>DAVAKAN</v>
      </c>
      <c r="C182" s="13" t="str">
        <f>Données!C178</f>
        <v>Cica Emeline</v>
      </c>
      <c r="D182" s="13" t="str">
        <f>Données!E178</f>
        <v>FEMININ</v>
      </c>
      <c r="E182" s="13">
        <f>Données!L178</f>
        <v>97109669</v>
      </c>
      <c r="F182" s="13" t="str">
        <f>Données!K178</f>
        <v>Bohicon/ Qt : Zakpo Adamè Ahito</v>
      </c>
      <c r="G182" s="13" t="str">
        <f>Données!M178</f>
        <v>davakanemeline6@gmail.com</v>
      </c>
      <c r="H182" s="13">
        <f>Données!P178</f>
        <v>202312960133</v>
      </c>
      <c r="I182" s="13" t="s">
        <v>25</v>
      </c>
      <c r="J182" s="13">
        <f>+VLOOKUP(Données!I178,Managers!$E$3:$H$1000,3,FALSE)</f>
        <v>6017</v>
      </c>
      <c r="K182" s="13">
        <f>+VLOOKUP(Données!I178,Managers!$E$3:$H$1000,4,FALSE)</f>
        <v>7301</v>
      </c>
      <c r="L182" s="14">
        <f>Données!Q178</f>
        <v>45170</v>
      </c>
      <c r="M182" s="13" t="s">
        <v>26</v>
      </c>
      <c r="N182" s="13" t="s">
        <v>27</v>
      </c>
      <c r="O182" s="13">
        <f>Données!L178</f>
        <v>97109669</v>
      </c>
    </row>
    <row r="183" spans="1:15" x14ac:dyDescent="0.25">
      <c r="A183" s="13">
        <f>Données!D179</f>
        <v>7490</v>
      </c>
      <c r="B183" s="13" t="str">
        <f>Données!B179</f>
        <v>Yovo</v>
      </c>
      <c r="C183" s="13" t="str">
        <f>Données!C179</f>
        <v>Joseph</v>
      </c>
      <c r="D183" s="13" t="str">
        <f>Données!E179</f>
        <v>MASCULIN</v>
      </c>
      <c r="E183" s="13">
        <f>Données!L179</f>
        <v>51465281</v>
      </c>
      <c r="F183" s="13" t="str">
        <f>Données!K179</f>
        <v>Calavi/ Djadjo</v>
      </c>
      <c r="G183" s="13" t="str">
        <f>Données!M179</f>
        <v>josephyovo9@gmail.com</v>
      </c>
      <c r="H183" s="13">
        <f>Données!P179</f>
        <v>202321424832</v>
      </c>
      <c r="I183" s="13" t="s">
        <v>25</v>
      </c>
      <c r="J183" s="13">
        <f>+VLOOKUP(Données!I179,Managers!$E$3:$H$1000,3,FALSE)</f>
        <v>7303</v>
      </c>
      <c r="K183" s="13">
        <f>+VLOOKUP(Données!I179,Managers!$E$3:$H$1000,4,FALSE)</f>
        <v>5580</v>
      </c>
      <c r="L183" s="14">
        <f>Données!Q179</f>
        <v>45155</v>
      </c>
      <c r="M183" s="13" t="s">
        <v>26</v>
      </c>
      <c r="N183" s="13" t="s">
        <v>27</v>
      </c>
      <c r="O183" s="13">
        <f>Données!L179</f>
        <v>51465281</v>
      </c>
    </row>
    <row r="184" spans="1:15" x14ac:dyDescent="0.25">
      <c r="A184" s="13">
        <f>Données!D180</f>
        <v>7491</v>
      </c>
      <c r="B184" s="13" t="str">
        <f>Données!B180</f>
        <v>HOUEDE</v>
      </c>
      <c r="C184" s="13" t="str">
        <f>Données!C180</f>
        <v>Senadé Francine</v>
      </c>
      <c r="D184" s="13" t="str">
        <f>Données!E180</f>
        <v>FEMININ</v>
      </c>
      <c r="E184" s="13">
        <f>Données!L180</f>
        <v>51203515</v>
      </c>
      <c r="F184" s="13" t="str">
        <f>Données!K180</f>
        <v>Calavi Semè</v>
      </c>
      <c r="G184" s="13" t="str">
        <f>Données!M180</f>
        <v>blessingeliora8@gmail.com</v>
      </c>
      <c r="H184" s="13">
        <f>Données!P180</f>
        <v>202113611922</v>
      </c>
      <c r="I184" s="13" t="s">
        <v>25</v>
      </c>
      <c r="J184" s="13">
        <f>+VLOOKUP(Données!I180,Managers!$E$3:$H$1000,3,FALSE)</f>
        <v>7303</v>
      </c>
      <c r="K184" s="13">
        <f>+VLOOKUP(Données!I180,Managers!$E$3:$H$1000,4,FALSE)</f>
        <v>5580</v>
      </c>
      <c r="L184" s="14">
        <f>Données!Q180</f>
        <v>45155</v>
      </c>
      <c r="M184" s="13" t="s">
        <v>26</v>
      </c>
      <c r="N184" s="13" t="s">
        <v>27</v>
      </c>
      <c r="O184" s="13">
        <f>Données!L180</f>
        <v>51203515</v>
      </c>
    </row>
    <row r="185" spans="1:15" x14ac:dyDescent="0.25">
      <c r="A185" s="13">
        <f>Données!D181</f>
        <v>7492</v>
      </c>
      <c r="B185" s="13" t="str">
        <f>Données!B181</f>
        <v>AKOTCHAYE</v>
      </c>
      <c r="C185" s="13" t="str">
        <f>Données!C181</f>
        <v>Moritémi kadoukpè K.H</v>
      </c>
      <c r="D185" s="13" t="str">
        <f>Données!E181</f>
        <v>FEMININ</v>
      </c>
      <c r="E185" s="13">
        <f>Données!L181</f>
        <v>69054301</v>
      </c>
      <c r="F185" s="13" t="str">
        <f>Données!K181</f>
        <v>Calavi IITA</v>
      </c>
      <c r="G185" s="13" t="str">
        <f>Données!M181</f>
        <v>moriakochaye@gmail.com</v>
      </c>
      <c r="H185" s="13">
        <f>Données!P181</f>
        <v>202337977674</v>
      </c>
      <c r="I185" s="13" t="s">
        <v>25</v>
      </c>
      <c r="J185" s="13">
        <f>+VLOOKUP(Données!I181,Managers!$E$3:$H$1000,3,FALSE)</f>
        <v>7303</v>
      </c>
      <c r="K185" s="13">
        <f>+VLOOKUP(Données!I181,Managers!$E$3:$H$1000,4,FALSE)</f>
        <v>5580</v>
      </c>
      <c r="L185" s="14">
        <f>Données!Q181</f>
        <v>45155</v>
      </c>
      <c r="M185" s="13" t="s">
        <v>26</v>
      </c>
      <c r="N185" s="13" t="s">
        <v>27</v>
      </c>
      <c r="O185" s="13">
        <f>Données!L181</f>
        <v>69054301</v>
      </c>
    </row>
    <row r="186" spans="1:15" x14ac:dyDescent="0.25">
      <c r="A186" s="13">
        <f>Données!D182</f>
        <v>6496</v>
      </c>
      <c r="B186" s="13" t="str">
        <f>Données!B182</f>
        <v>TOSSOU</v>
      </c>
      <c r="C186" s="13" t="str">
        <f>Données!C182</f>
        <v>Videva Judith</v>
      </c>
      <c r="D186" s="13" t="str">
        <f>Données!E182</f>
        <v>FEMININ</v>
      </c>
      <c r="E186" s="13">
        <f>Données!L182</f>
        <v>90178044</v>
      </c>
      <c r="F186" s="13" t="str">
        <f>Données!K182</f>
        <v>Dowa, Maison ADJAFON Pedro, Porto-Novo</v>
      </c>
      <c r="G186" s="13" t="str">
        <f>Données!M182</f>
        <v>tossoujudith25@gmail.com</v>
      </c>
      <c r="H186" s="13" t="str">
        <f>Données!P182</f>
        <v>N° IFU : 2201501099505</v>
      </c>
      <c r="I186" s="13" t="s">
        <v>25</v>
      </c>
      <c r="J186" s="13">
        <f>+VLOOKUP(Données!I182,Managers!$E$3:$H$1000,3,FALSE)</f>
        <v>5775</v>
      </c>
      <c r="K186" s="13">
        <f>+VLOOKUP(Données!I182,Managers!$E$3:$H$1000,4,FALSE)</f>
        <v>5258</v>
      </c>
      <c r="L186" s="14">
        <f>Données!Q182</f>
        <v>45167</v>
      </c>
      <c r="M186" s="13" t="s">
        <v>26</v>
      </c>
      <c r="N186" s="13" t="s">
        <v>27</v>
      </c>
      <c r="O186" s="13">
        <f>Données!L182</f>
        <v>90178044</v>
      </c>
    </row>
    <row r="187" spans="1:15" x14ac:dyDescent="0.25">
      <c r="A187" s="13">
        <f>Données!D183</f>
        <v>6495</v>
      </c>
      <c r="B187" s="13" t="str">
        <f>Données!B183</f>
        <v>HOUNSA</v>
      </c>
      <c r="C187" s="13" t="str">
        <f>Données!C183</f>
        <v>Sihinlin Timothée</v>
      </c>
      <c r="D187" s="13" t="str">
        <f>Données!E183</f>
        <v>MASCULIN</v>
      </c>
      <c r="E187" s="13">
        <f>Données!L183</f>
        <v>96200664</v>
      </c>
      <c r="F187" s="13" t="str">
        <f>Données!K183</f>
        <v>FOUN FOUN Gbego, Maison AGBOTON, Porto-Novo</v>
      </c>
      <c r="G187" s="13" t="str">
        <f>Données!M183</f>
        <v>Timotheehounsa06@gmail.com</v>
      </c>
      <c r="H187" s="13">
        <f>Données!P183</f>
        <v>202368489011</v>
      </c>
      <c r="I187" s="13" t="s">
        <v>25</v>
      </c>
      <c r="J187" s="13">
        <f>+VLOOKUP(Données!I183,Managers!$E$3:$H$1000,3,FALSE)</f>
        <v>5775</v>
      </c>
      <c r="K187" s="13">
        <f>+VLOOKUP(Données!I183,Managers!$E$3:$H$1000,4,FALSE)</f>
        <v>5258</v>
      </c>
      <c r="L187" s="14">
        <f>Données!Q183</f>
        <v>45166</v>
      </c>
      <c r="M187" s="13" t="s">
        <v>26</v>
      </c>
      <c r="N187" s="13" t="s">
        <v>27</v>
      </c>
      <c r="O187" s="13">
        <f>Données!L183</f>
        <v>96200664</v>
      </c>
    </row>
    <row r="188" spans="1:15" x14ac:dyDescent="0.25">
      <c r="A188" s="13">
        <f>Données!D184</f>
        <v>7601</v>
      </c>
      <c r="B188" s="13" t="str">
        <f>Données!B184</f>
        <v>Migan Tchahounka</v>
      </c>
      <c r="C188" s="13" t="str">
        <f>Données!C184</f>
        <v>Franck</v>
      </c>
      <c r="D188" s="13" t="str">
        <f>Données!E184</f>
        <v>MASCULIN</v>
      </c>
      <c r="E188" s="13">
        <f>Données!L184</f>
        <v>66328997</v>
      </c>
      <c r="F188" s="13" t="str">
        <f>Données!K184</f>
        <v>Lokossa</v>
      </c>
      <c r="G188" s="13" t="str">
        <f>Données!M184</f>
        <v>francktchahounka@gmail.comm</v>
      </c>
      <c r="H188" s="13">
        <f>Données!P184</f>
        <v>202375991595</v>
      </c>
      <c r="I188" s="13" t="s">
        <v>25</v>
      </c>
      <c r="J188" s="13">
        <f>+VLOOKUP(Données!I184,Managers!$E$3:$H$1000,3,FALSE)</f>
        <v>8044</v>
      </c>
      <c r="K188" s="13">
        <f>+VLOOKUP(Données!I184,Managers!$E$3:$H$1000,4,FALSE)</f>
        <v>7201</v>
      </c>
      <c r="L188" s="14">
        <f>Données!Q184</f>
        <v>45139</v>
      </c>
      <c r="M188" s="13" t="s">
        <v>26</v>
      </c>
      <c r="N188" s="13" t="s">
        <v>27</v>
      </c>
      <c r="O188" s="13">
        <f>Données!L184</f>
        <v>66328997</v>
      </c>
    </row>
    <row r="189" spans="1:15" x14ac:dyDescent="0.25">
      <c r="A189" s="13">
        <f>Données!D185</f>
        <v>6493</v>
      </c>
      <c r="B189" s="13" t="str">
        <f>Données!B185</f>
        <v>AMOUZOUNVI</v>
      </c>
      <c r="C189" s="13" t="str">
        <f>Données!C185</f>
        <v>Ines Midoamegbe</v>
      </c>
      <c r="D189" s="13" t="str">
        <f>Données!E185</f>
        <v>FEMININ</v>
      </c>
      <c r="E189" s="13">
        <f>Données!L185</f>
        <v>67563939</v>
      </c>
      <c r="F189" s="13" t="str">
        <f>Données!K185</f>
        <v>Abomey calavi</v>
      </c>
      <c r="G189" s="13" t="str">
        <f>Données!M185</f>
        <v>Inesamouzounvi@gmail.com</v>
      </c>
      <c r="H189" s="13">
        <f>Données!P185</f>
        <v>202353299110</v>
      </c>
      <c r="I189" s="13" t="s">
        <v>25</v>
      </c>
      <c r="J189" s="13">
        <f>+VLOOKUP(Données!I185,Managers!$E$3:$H$1000,3,FALSE)</f>
        <v>5251</v>
      </c>
      <c r="K189" s="13">
        <f>+VLOOKUP(Données!I185,Managers!$E$3:$H$1000,4,FALSE)</f>
        <v>5258</v>
      </c>
      <c r="L189" s="14">
        <f>Données!Q185</f>
        <v>45148</v>
      </c>
      <c r="M189" s="13" t="s">
        <v>26</v>
      </c>
      <c r="N189" s="13" t="s">
        <v>27</v>
      </c>
      <c r="O189" s="13">
        <f>Données!L185</f>
        <v>67563939</v>
      </c>
    </row>
    <row r="190" spans="1:15" x14ac:dyDescent="0.25">
      <c r="A190" s="13">
        <f>Données!D186</f>
        <v>6324</v>
      </c>
      <c r="B190" s="13" t="str">
        <f>Données!B186</f>
        <v>ADJAGBO</v>
      </c>
      <c r="C190" s="13" t="str">
        <f>Données!C186</f>
        <v>SENAMI LUCRECE</v>
      </c>
      <c r="D190" s="13" t="str">
        <f>Données!E186</f>
        <v>FEMININ</v>
      </c>
      <c r="E190" s="13">
        <f>Données!L186</f>
        <v>57002973</v>
      </c>
      <c r="F190" s="13" t="str">
        <f>Données!K186</f>
        <v>PORTO-NOVO</v>
      </c>
      <c r="G190" s="13" t="str">
        <f>Données!M186</f>
        <v>adjagbo01@gmail.com</v>
      </c>
      <c r="H190" s="13">
        <f>Données!P186</f>
        <v>202372131898</v>
      </c>
      <c r="I190" s="13" t="s">
        <v>25</v>
      </c>
      <c r="J190" s="13">
        <f>+VLOOKUP(Données!I186,Managers!$E$3:$H$1000,3,FALSE)</f>
        <v>7121</v>
      </c>
      <c r="K190" s="13">
        <f>+VLOOKUP(Données!I186,Managers!$E$3:$H$1000,4,FALSE)</f>
        <v>7113</v>
      </c>
      <c r="L190" s="14">
        <f>Données!Q186</f>
        <v>45158</v>
      </c>
      <c r="M190" s="13" t="s">
        <v>26</v>
      </c>
      <c r="N190" s="13" t="s">
        <v>27</v>
      </c>
      <c r="O190" s="13">
        <f>Données!L186</f>
        <v>57002973</v>
      </c>
    </row>
    <row r="191" spans="1:15" x14ac:dyDescent="0.25">
      <c r="A191" s="13">
        <f>Données!D187</f>
        <v>6494</v>
      </c>
      <c r="B191" s="13" t="str">
        <f>Données!B187</f>
        <v>HODONOU</v>
      </c>
      <c r="C191" s="13" t="str">
        <f>Données!C187</f>
        <v>BILIKIS</v>
      </c>
      <c r="D191" s="13" t="str">
        <f>Données!E187</f>
        <v>FEMININ</v>
      </c>
      <c r="E191" s="13" t="str">
        <f>Données!L187</f>
        <v>51-33-81-22</v>
      </c>
      <c r="F191" s="13" t="str">
        <f>Données!K187</f>
        <v>GBEGAMEY GBAGOUDO C/1105</v>
      </c>
      <c r="G191" s="13" t="str">
        <f>Données!M187</f>
        <v>bilikishodonou@gmail.com</v>
      </c>
      <c r="H191" s="13">
        <f>Données!P187</f>
        <v>202365972019</v>
      </c>
      <c r="I191" s="13" t="s">
        <v>25</v>
      </c>
      <c r="J191" s="13">
        <f>+VLOOKUP(Données!I187,Managers!$E$3:$H$1000,3,FALSE)</f>
        <v>5579</v>
      </c>
      <c r="K191" s="13">
        <f>+VLOOKUP(Données!I187,Managers!$E$3:$H$1000,4,FALSE)</f>
        <v>5258</v>
      </c>
      <c r="L191" s="14">
        <f>Données!Q187</f>
        <v>45166</v>
      </c>
      <c r="M191" s="13" t="s">
        <v>26</v>
      </c>
      <c r="N191" s="13" t="s">
        <v>27</v>
      </c>
      <c r="O191" s="13" t="str">
        <f>Données!L187</f>
        <v>51-33-81-22</v>
      </c>
    </row>
    <row r="192" spans="1:15" x14ac:dyDescent="0.25">
      <c r="A192" s="13">
        <f>Données!D188</f>
        <v>6497</v>
      </c>
      <c r="B192" s="13" t="str">
        <f>Données!B188</f>
        <v>ATCHO</v>
      </c>
      <c r="C192" s="13" t="str">
        <f>Données!C188</f>
        <v>Hubert Mondé</v>
      </c>
      <c r="D192" s="13" t="str">
        <f>Données!E188</f>
        <v>MASCULIN</v>
      </c>
      <c r="E192" s="13" t="str">
        <f>Données!L188</f>
        <v>91-42-70-09</v>
      </c>
      <c r="F192" s="13" t="str">
        <f>Données!K188</f>
        <v>Abomey calavi</v>
      </c>
      <c r="G192" s="13" t="str">
        <f>Données!M188</f>
        <v>atchohubert23@gmail.com</v>
      </c>
      <c r="H192" s="13">
        <f>Données!P188</f>
        <v>202248678023</v>
      </c>
      <c r="I192" s="13" t="s">
        <v>25</v>
      </c>
      <c r="J192" s="13">
        <f>+VLOOKUP(Données!I188,Managers!$E$3:$H$1000,3,FALSE)</f>
        <v>5579</v>
      </c>
      <c r="K192" s="13">
        <f>+VLOOKUP(Données!I188,Managers!$E$3:$H$1000,4,FALSE)</f>
        <v>5258</v>
      </c>
      <c r="L192" s="14">
        <f>Données!Q188</f>
        <v>45138</v>
      </c>
      <c r="M192" s="13" t="s">
        <v>26</v>
      </c>
      <c r="N192" s="13" t="s">
        <v>27</v>
      </c>
      <c r="O192" s="13" t="str">
        <f>Données!L188</f>
        <v>91-42-70-09</v>
      </c>
    </row>
    <row r="193" spans="1:15" x14ac:dyDescent="0.25">
      <c r="A193" s="13">
        <f>Données!D189</f>
        <v>6498</v>
      </c>
      <c r="B193" s="13" t="str">
        <f>Données!B189</f>
        <v>KPOTON</v>
      </c>
      <c r="C193" s="13" t="str">
        <f>Données!C189</f>
        <v>Zinsou Richard</v>
      </c>
      <c r="D193" s="13" t="str">
        <f>Données!E189</f>
        <v>MASCULIN</v>
      </c>
      <c r="E193" s="13" t="str">
        <f>Données!L189</f>
        <v>96-56-55-87</v>
      </c>
      <c r="F193" s="13" t="str">
        <f>Données!K189</f>
        <v>Abomey calavi</v>
      </c>
      <c r="G193" s="13" t="str">
        <f>Données!M189</f>
        <v>zinsourichardkpoton@gmail.com</v>
      </c>
      <c r="H193" s="13">
        <f>Données!P189</f>
        <v>202113784707</v>
      </c>
      <c r="I193" s="13" t="s">
        <v>25</v>
      </c>
      <c r="J193" s="13">
        <f>+VLOOKUP(Données!I189,Managers!$E$3:$H$1000,3,FALSE)</f>
        <v>5579</v>
      </c>
      <c r="K193" s="13">
        <f>+VLOOKUP(Données!I189,Managers!$E$3:$H$1000,4,FALSE)</f>
        <v>5258</v>
      </c>
      <c r="L193" s="14">
        <f>Données!Q189</f>
        <v>45138</v>
      </c>
      <c r="M193" s="13" t="s">
        <v>26</v>
      </c>
      <c r="N193" s="13" t="s">
        <v>27</v>
      </c>
      <c r="O193" s="13" t="str">
        <f>Données!L189</f>
        <v>96-56-55-87</v>
      </c>
    </row>
    <row r="194" spans="1:15" x14ac:dyDescent="0.25">
      <c r="A194" s="13">
        <f>Données!D190</f>
        <v>7602</v>
      </c>
      <c r="B194" s="13" t="str">
        <f>Données!B190</f>
        <v>DANSI</v>
      </c>
      <c r="C194" s="13" t="str">
        <f>Données!C190</f>
        <v>Auguste Charles</v>
      </c>
      <c r="D194" s="13" t="str">
        <f>Données!E190</f>
        <v>MASCULIN</v>
      </c>
      <c r="E194" s="13">
        <f>Données!L190</f>
        <v>96150471</v>
      </c>
      <c r="F194" s="13" t="str">
        <f>Données!K190</f>
        <v>Lokossa</v>
      </c>
      <c r="G194" s="13" t="str">
        <f>Données!M190</f>
        <v>charledansi@gmail.com</v>
      </c>
      <c r="H194" s="13">
        <f>Données!P190</f>
        <v>202351326394</v>
      </c>
      <c r="I194" s="13" t="s">
        <v>25</v>
      </c>
      <c r="J194" s="13">
        <f>+VLOOKUP(Données!I190,Managers!$E$3:$H$1000,3,FALSE)</f>
        <v>8044</v>
      </c>
      <c r="K194" s="13">
        <f>+VLOOKUP(Données!I190,Managers!$E$3:$H$1000,4,FALSE)</f>
        <v>7201</v>
      </c>
      <c r="L194" s="14">
        <f>Données!Q190</f>
        <v>45139</v>
      </c>
      <c r="M194" s="13" t="s">
        <v>26</v>
      </c>
      <c r="N194" s="13" t="s">
        <v>27</v>
      </c>
      <c r="O194" s="13">
        <f>Données!L190</f>
        <v>96150471</v>
      </c>
    </row>
    <row r="195" spans="1:15" x14ac:dyDescent="0.25">
      <c r="A195" s="13">
        <f>Données!D191</f>
        <v>7493</v>
      </c>
      <c r="B195" s="13" t="str">
        <f>Données!B191</f>
        <v>OURA</v>
      </c>
      <c r="C195" s="13" t="str">
        <f>Données!C191</f>
        <v>Akossia Reine</v>
      </c>
      <c r="D195" s="13" t="str">
        <f>Données!E191</f>
        <v>FEMININ</v>
      </c>
      <c r="E195" s="13">
        <f>Données!L191</f>
        <v>96788255</v>
      </c>
      <c r="F195" s="13" t="str">
        <f>Données!K191</f>
        <v>CALAVI</v>
      </c>
      <c r="G195" s="13" t="str">
        <f>Données!M191</f>
        <v>reineoura7@gmail.com</v>
      </c>
      <c r="H195" s="13">
        <f>Données!P191</f>
        <v>20191091185</v>
      </c>
      <c r="I195" s="13" t="s">
        <v>25</v>
      </c>
      <c r="J195" s="13">
        <f>+VLOOKUP(Données!I191,Managers!$E$3:$H$1000,3,FALSE)</f>
        <v>7374</v>
      </c>
      <c r="K195" s="13">
        <f>+VLOOKUP(Données!I191,Managers!$E$3:$H$1000,4,FALSE)</f>
        <v>5580</v>
      </c>
      <c r="L195" s="14">
        <f>Données!Q191</f>
        <v>45173</v>
      </c>
      <c r="M195" s="13" t="s">
        <v>26</v>
      </c>
      <c r="N195" s="13" t="s">
        <v>27</v>
      </c>
      <c r="O195" s="13">
        <f>Données!L191</f>
        <v>96788255</v>
      </c>
    </row>
    <row r="196" spans="1:15" x14ac:dyDescent="0.25">
      <c r="A196" s="13">
        <f>Données!D192</f>
        <v>7494</v>
      </c>
      <c r="B196" s="13" t="str">
        <f>Données!B192</f>
        <v>HOUNGBEME</v>
      </c>
      <c r="C196" s="13" t="str">
        <f>Données!C192</f>
        <v>Ménard Landry</v>
      </c>
      <c r="D196" s="13" t="str">
        <f>Données!E192</f>
        <v>MASCULIN</v>
      </c>
      <c r="E196" s="13">
        <f>Données!L192</f>
        <v>67851467</v>
      </c>
      <c r="F196" s="13" t="str">
        <f>Données!K192</f>
        <v>Fidjrosse akogbato</v>
      </c>
      <c r="G196" s="13" t="str">
        <f>Données!M192</f>
        <v xml:space="preserve">menardhoungbeme@gmail.com
</v>
      </c>
      <c r="H196" s="13">
        <f>Données!P192</f>
        <v>201710078504</v>
      </c>
      <c r="I196" s="13" t="s">
        <v>25</v>
      </c>
      <c r="J196" s="13">
        <f>+VLOOKUP(Données!I192,Managers!$E$3:$H$1000,3,FALSE)</f>
        <v>7374</v>
      </c>
      <c r="K196" s="13">
        <f>+VLOOKUP(Données!I192,Managers!$E$3:$H$1000,4,FALSE)</f>
        <v>5580</v>
      </c>
      <c r="L196" s="14">
        <f>Données!Q192</f>
        <v>45173</v>
      </c>
      <c r="M196" s="13" t="s">
        <v>26</v>
      </c>
      <c r="N196" s="13" t="s">
        <v>27</v>
      </c>
      <c r="O196" s="13">
        <f>Données!L192</f>
        <v>67851467</v>
      </c>
    </row>
    <row r="197" spans="1:15" x14ac:dyDescent="0.25">
      <c r="A197" s="13">
        <f>Données!D193</f>
        <v>6630</v>
      </c>
      <c r="B197" s="13" t="str">
        <f>Données!B193</f>
        <v>BIAOU</v>
      </c>
      <c r="C197" s="13" t="str">
        <f>Données!C193</f>
        <v>Odile</v>
      </c>
      <c r="D197" s="13" t="str">
        <f>Données!E193</f>
        <v>FEMININ</v>
      </c>
      <c r="E197" s="13">
        <f>Données!L193</f>
        <v>91362848</v>
      </c>
      <c r="F197" s="13" t="str">
        <f>Données!K193</f>
        <v>Bohicon Gankon ponsa</v>
      </c>
      <c r="G197" s="13" t="str">
        <f>Données!M193</f>
        <v>biaouodile9@gmail.com</v>
      </c>
      <c r="H197" s="13">
        <f>Données!P193</f>
        <v>202011998184</v>
      </c>
      <c r="I197" s="13" t="s">
        <v>25</v>
      </c>
      <c r="J197" s="13">
        <f>+VLOOKUP(Données!I193,Managers!$E$3:$H$1000,3,FALSE)</f>
        <v>6608</v>
      </c>
      <c r="K197" s="13">
        <f>+VLOOKUP(Données!I193,Managers!$E$3:$H$1000,4,FALSE)</f>
        <v>7301</v>
      </c>
      <c r="L197" s="14">
        <f>Données!Q193</f>
        <v>45173</v>
      </c>
      <c r="M197" s="13" t="s">
        <v>26</v>
      </c>
      <c r="N197" s="13" t="s">
        <v>27</v>
      </c>
      <c r="O197" s="13">
        <f>Données!L193</f>
        <v>91362848</v>
      </c>
    </row>
    <row r="198" spans="1:15" x14ac:dyDescent="0.25">
      <c r="A198" s="13">
        <f>Données!D194</f>
        <v>6631</v>
      </c>
      <c r="B198" s="13" t="str">
        <f>Données!B194</f>
        <v>HOUNME</v>
      </c>
      <c r="C198" s="13" t="str">
        <f>Données!C194</f>
        <v>Éric Rodrigue</v>
      </c>
      <c r="D198" s="13" t="str">
        <f>Données!E194</f>
        <v>MASCULIN</v>
      </c>
      <c r="E198" s="13">
        <f>Données!L194</f>
        <v>62242464</v>
      </c>
      <c r="F198" s="13" t="str">
        <f>Données!K194</f>
        <v>Bohicon Gankon</v>
      </c>
      <c r="G198" s="13" t="str">
        <f>Données!M194</f>
        <v>erichounme2018@gmail.com</v>
      </c>
      <c r="H198" s="13">
        <f>Données!P194</f>
        <v>202012039166</v>
      </c>
      <c r="I198" s="13" t="s">
        <v>25</v>
      </c>
      <c r="J198" s="13">
        <f>+VLOOKUP(Données!I194,Managers!$E$3:$H$1000,3,FALSE)</f>
        <v>6608</v>
      </c>
      <c r="K198" s="13">
        <f>+VLOOKUP(Données!I194,Managers!$E$3:$H$1000,4,FALSE)</f>
        <v>7301</v>
      </c>
      <c r="L198" s="14">
        <f>Données!Q194</f>
        <v>45173</v>
      </c>
      <c r="M198" s="13" t="s">
        <v>26</v>
      </c>
      <c r="N198" s="13" t="s">
        <v>27</v>
      </c>
      <c r="O198" s="13">
        <f>Données!L194</f>
        <v>62242464</v>
      </c>
    </row>
    <row r="199" spans="1:15" x14ac:dyDescent="0.25">
      <c r="A199" s="13">
        <f>Données!D195</f>
        <v>6632</v>
      </c>
      <c r="B199" s="13" t="str">
        <f>Données!B195</f>
        <v>TOSSOU</v>
      </c>
      <c r="C199" s="13" t="str">
        <f>Données!C195</f>
        <v>Augustin Jérémie</v>
      </c>
      <c r="D199" s="13" t="str">
        <f>Données!E195</f>
        <v>MASCULIN</v>
      </c>
      <c r="E199" s="13">
        <f>Données!L195</f>
        <v>96394854</v>
      </c>
      <c r="F199" s="13" t="str">
        <f>Données!K195</f>
        <v>Missité-Sikè (Cotonou)</v>
      </c>
      <c r="G199" s="13" t="str">
        <f>Données!M195</f>
        <v>ichmanu03@gmail.com</v>
      </c>
      <c r="H199" s="13">
        <f>Données!P195</f>
        <v>202274152679</v>
      </c>
      <c r="I199" s="13" t="s">
        <v>25</v>
      </c>
      <c r="J199" s="13">
        <f>+VLOOKUP(Données!I195,Managers!$E$3:$H$1000,3,FALSE)</f>
        <v>6608</v>
      </c>
      <c r="K199" s="13">
        <f>+VLOOKUP(Données!I195,Managers!$E$3:$H$1000,4,FALSE)</f>
        <v>7301</v>
      </c>
      <c r="L199" s="14">
        <f>Données!Q195</f>
        <v>45173</v>
      </c>
      <c r="M199" s="13" t="s">
        <v>26</v>
      </c>
      <c r="N199" s="13" t="s">
        <v>27</v>
      </c>
      <c r="O199" s="13">
        <f>Données!L195</f>
        <v>96394854</v>
      </c>
    </row>
    <row r="200" spans="1:15" x14ac:dyDescent="0.25">
      <c r="A200" s="13">
        <f>Données!D196</f>
        <v>7495</v>
      </c>
      <c r="B200" s="13" t="str">
        <f>Données!B196</f>
        <v>ZOUNKPE</v>
      </c>
      <c r="C200" s="13" t="str">
        <f>Données!C196</f>
        <v>Vignon David</v>
      </c>
      <c r="D200" s="13" t="str">
        <f>Données!E196</f>
        <v>MASCULIN</v>
      </c>
      <c r="E200" s="13">
        <f>Données!L196</f>
        <v>67182392</v>
      </c>
      <c r="F200" s="13" t="str">
        <f>Données!K196</f>
        <v>PORTO-NOVO</v>
      </c>
      <c r="G200" s="13" t="str">
        <f>Données!M196</f>
        <v>dzvfom@gmail.com</v>
      </c>
      <c r="H200" s="13">
        <f>Données!P196</f>
        <v>202214308178</v>
      </c>
      <c r="I200" s="13" t="s">
        <v>25</v>
      </c>
      <c r="J200" s="13">
        <f>+VLOOKUP(Données!I196,Managers!$E$3:$H$1000,3,FALSE)</f>
        <v>7374</v>
      </c>
      <c r="K200" s="13">
        <f>+VLOOKUP(Données!I196,Managers!$E$3:$H$1000,4,FALSE)</f>
        <v>5580</v>
      </c>
      <c r="L200" s="14">
        <f>Données!Q196</f>
        <v>45173</v>
      </c>
      <c r="M200" s="13" t="s">
        <v>26</v>
      </c>
      <c r="N200" s="13" t="s">
        <v>27</v>
      </c>
      <c r="O200" s="13">
        <f>Données!L196</f>
        <v>67182392</v>
      </c>
    </row>
    <row r="201" spans="1:15" x14ac:dyDescent="0.25">
      <c r="A201" s="13">
        <f>Données!D197</f>
        <v>7480</v>
      </c>
      <c r="B201" s="13" t="str">
        <f>Données!B197</f>
        <v>NAPPORN</v>
      </c>
      <c r="C201" s="13" t="str">
        <f>Données!C197</f>
        <v>EKUE</v>
      </c>
      <c r="D201" s="13" t="str">
        <f>Données!E197</f>
        <v>MASCULIN</v>
      </c>
      <c r="E201" s="13">
        <f>Données!L197</f>
        <v>61130589</v>
      </c>
      <c r="F201" s="13" t="str">
        <f>Données!K197</f>
        <v>Gbèdjromédé</v>
      </c>
      <c r="G201" s="13" t="str">
        <f>Données!M197</f>
        <v>nappornjoel611@gmail.com</v>
      </c>
      <c r="H201" s="13">
        <f>Données!P197</f>
        <v>202214300756</v>
      </c>
      <c r="I201" s="13" t="s">
        <v>25</v>
      </c>
      <c r="J201" s="13">
        <f>+VLOOKUP(Données!I197,Managers!$E$3:$H$1000,3,FALSE)</f>
        <v>7374</v>
      </c>
      <c r="K201" s="13">
        <f>+VLOOKUP(Données!I197,Managers!$E$3:$H$1000,4,FALSE)</f>
        <v>5580</v>
      </c>
      <c r="L201" s="14">
        <f>Données!Q197</f>
        <v>45173</v>
      </c>
      <c r="M201" s="13" t="s">
        <v>26</v>
      </c>
      <c r="N201" s="13" t="s">
        <v>27</v>
      </c>
      <c r="O201" s="13">
        <f>Données!L197</f>
        <v>61130589</v>
      </c>
    </row>
    <row r="202" spans="1:15" x14ac:dyDescent="0.25">
      <c r="A202" s="13">
        <f>Données!D198</f>
        <v>7496</v>
      </c>
      <c r="B202" s="13" t="str">
        <f>Données!B198</f>
        <v>LANIGAN</v>
      </c>
      <c r="C202" s="13" t="str">
        <f>Données!C198</f>
        <v>Mohamed Awab O.Y.A</v>
      </c>
      <c r="D202" s="13" t="str">
        <f>Données!E198</f>
        <v>MASCULIN</v>
      </c>
      <c r="E202" s="13">
        <f>Données!L198</f>
        <v>97947104</v>
      </c>
      <c r="F202" s="13" t="str">
        <f>Données!K198</f>
        <v>PORTO-NOVO</v>
      </c>
      <c r="G202" s="13" t="str">
        <f>Données!M198</f>
        <v>moha.lanigan@gmail.com</v>
      </c>
      <c r="H202" s="13">
        <f>Données!P198</f>
        <v>1201700511406</v>
      </c>
      <c r="I202" s="13" t="s">
        <v>25</v>
      </c>
      <c r="J202" s="13">
        <f>+VLOOKUP(Données!I198,Managers!$E$3:$H$1000,3,FALSE)</f>
        <v>7374</v>
      </c>
      <c r="K202" s="13">
        <f>+VLOOKUP(Données!I198,Managers!$E$3:$H$1000,4,FALSE)</f>
        <v>5580</v>
      </c>
      <c r="L202" s="14">
        <f>Données!Q198</f>
        <v>45173</v>
      </c>
      <c r="M202" s="13" t="s">
        <v>26</v>
      </c>
      <c r="N202" s="13" t="s">
        <v>27</v>
      </c>
      <c r="O202" s="13">
        <f>Données!L198</f>
        <v>97947104</v>
      </c>
    </row>
    <row r="203" spans="1:15" x14ac:dyDescent="0.25">
      <c r="A203" s="13">
        <f>Données!D199</f>
        <v>6633</v>
      </c>
      <c r="B203" s="13" t="str">
        <f>Données!B199</f>
        <v>DOSSOU-YOVO</v>
      </c>
      <c r="C203" s="13" t="str">
        <f>Données!C199</f>
        <v>Aurégiste Agathe</v>
      </c>
      <c r="D203" s="13" t="str">
        <f>Données!E199</f>
        <v>FEMININ</v>
      </c>
      <c r="E203" s="13">
        <f>Données!L199</f>
        <v>54845954</v>
      </c>
      <c r="F203" s="13" t="str">
        <f>Données!K199</f>
        <v>Abomey Goho</v>
      </c>
      <c r="G203" s="13" t="str">
        <f>Données!M199</f>
        <v>agatheauregistedossouyovo@gmail.com</v>
      </c>
      <c r="H203" s="13">
        <f>Données!P199</f>
        <v>202372255515</v>
      </c>
      <c r="I203" s="13" t="s">
        <v>25</v>
      </c>
      <c r="J203" s="13">
        <f>+VLOOKUP(Données!I199,Managers!$E$3:$H$1000,3,FALSE)</f>
        <v>6608</v>
      </c>
      <c r="K203" s="13">
        <f>+VLOOKUP(Données!I199,Managers!$E$3:$H$1000,4,FALSE)</f>
        <v>7301</v>
      </c>
      <c r="L203" s="14">
        <f>Données!Q199</f>
        <v>45173</v>
      </c>
      <c r="M203" s="13" t="s">
        <v>26</v>
      </c>
      <c r="N203" s="13" t="s">
        <v>27</v>
      </c>
      <c r="O203" s="13">
        <f>Données!L199</f>
        <v>54845954</v>
      </c>
    </row>
    <row r="204" spans="1:15" x14ac:dyDescent="0.25">
      <c r="A204" s="13">
        <f>Données!D200</f>
        <v>6634</v>
      </c>
      <c r="B204" s="13" t="str">
        <f>Données!B200</f>
        <v>TONOUKOUIN</v>
      </c>
      <c r="C204" s="13" t="str">
        <f>Données!C200</f>
        <v>Kadjogbe Adelle</v>
      </c>
      <c r="D204" s="13" t="str">
        <f>Données!E200</f>
        <v>FEMININ</v>
      </c>
      <c r="E204" s="13">
        <f>Données!L200</f>
        <v>90909101</v>
      </c>
      <c r="F204" s="13" t="str">
        <f>Données!K200</f>
        <v>Ouèdèmè/ Glazoué</v>
      </c>
      <c r="G204" s="13" t="str">
        <f>Données!M200</f>
        <v>adelletonoukoun@gmail.com</v>
      </c>
      <c r="H204" s="13">
        <f>Données!P200</f>
        <v>202336795762</v>
      </c>
      <c r="I204" s="13" t="s">
        <v>25</v>
      </c>
      <c r="J204" s="13">
        <f>+VLOOKUP(Données!I200,Managers!$E$3:$H$1000,3,FALSE)</f>
        <v>7134</v>
      </c>
      <c r="K204" s="13">
        <f>+VLOOKUP(Données!I200,Managers!$E$3:$H$1000,4,FALSE)</f>
        <v>7301</v>
      </c>
      <c r="L204" s="14">
        <f>Données!Q200</f>
        <v>45174</v>
      </c>
      <c r="M204" s="13" t="s">
        <v>26</v>
      </c>
      <c r="N204" s="13" t="s">
        <v>27</v>
      </c>
      <c r="O204" s="13">
        <f>Données!L200</f>
        <v>90909101</v>
      </c>
    </row>
    <row r="205" spans="1:15" x14ac:dyDescent="0.25">
      <c r="A205" s="13">
        <f>Données!D201</f>
        <v>3080</v>
      </c>
      <c r="B205" s="13" t="str">
        <f>Données!B201</f>
        <v>ANATO</v>
      </c>
      <c r="C205" s="13" t="str">
        <f>Données!C201</f>
        <v>Rodrigue</v>
      </c>
      <c r="D205" s="13" t="str">
        <f>Données!E201</f>
        <v>MASCULIN</v>
      </c>
      <c r="E205" s="13">
        <f>Données!L201</f>
        <v>53988912</v>
      </c>
      <c r="F205" s="13" t="str">
        <f>Données!K201</f>
        <v>ZE wankon</v>
      </c>
      <c r="G205" s="13" t="str">
        <f>Données!M201</f>
        <v>rodrigueanato2@gmail.com</v>
      </c>
      <c r="H205" s="13">
        <f>Données!P201</f>
        <v>202333616292</v>
      </c>
      <c r="I205" s="13" t="s">
        <v>25</v>
      </c>
      <c r="J205" s="13">
        <f>+VLOOKUP(Données!I201,Managers!$E$3:$H$1000,3,FALSE)</f>
        <v>6137</v>
      </c>
      <c r="K205" s="13">
        <f>+VLOOKUP(Données!I201,Managers!$E$3:$H$1000,4,FALSE)</f>
        <v>5721</v>
      </c>
      <c r="L205" s="14">
        <f>Données!Q201</f>
        <v>45170</v>
      </c>
      <c r="M205" s="13" t="s">
        <v>26</v>
      </c>
      <c r="N205" s="13" t="s">
        <v>27</v>
      </c>
      <c r="O205" s="13">
        <f>Données!L201</f>
        <v>53988912</v>
      </c>
    </row>
    <row r="206" spans="1:15" x14ac:dyDescent="0.25">
      <c r="A206" s="13">
        <f>Données!D202</f>
        <v>3081</v>
      </c>
      <c r="B206" s="13" t="str">
        <f>Données!B202</f>
        <v>SASTRE</v>
      </c>
      <c r="C206" s="13" t="str">
        <f>Données!C202</f>
        <v>Mawusse Terrence Florian</v>
      </c>
      <c r="D206" s="13" t="str">
        <f>Données!E202</f>
        <v>MASCULIN</v>
      </c>
      <c r="E206" s="13">
        <f>Données!L202</f>
        <v>62426207</v>
      </c>
      <c r="F206" s="13" t="str">
        <f>Données!K202</f>
        <v>Akpakpa</v>
      </c>
      <c r="G206" s="13" t="str">
        <f>Données!M202</f>
        <v>floriansastre9977@gmail.com</v>
      </c>
      <c r="H206" s="13">
        <f>Données!P202</f>
        <v>202383071562</v>
      </c>
      <c r="I206" s="13" t="s">
        <v>25</v>
      </c>
      <c r="J206" s="13">
        <f>+VLOOKUP(Données!I202,Managers!$E$3:$H$1000,3,FALSE)</f>
        <v>5760</v>
      </c>
      <c r="K206" s="13">
        <f>+VLOOKUP(Données!I202,Managers!$E$3:$H$1000,4,FALSE)</f>
        <v>5721</v>
      </c>
      <c r="L206" s="14">
        <f>Données!Q202</f>
        <v>45162</v>
      </c>
      <c r="M206" s="13" t="s">
        <v>26</v>
      </c>
      <c r="N206" s="13" t="s">
        <v>27</v>
      </c>
      <c r="O206" s="13">
        <f>Données!L202</f>
        <v>62426207</v>
      </c>
    </row>
    <row r="207" spans="1:15" x14ac:dyDescent="0.25">
      <c r="A207" s="13">
        <f>Données!D203</f>
        <v>6499</v>
      </c>
      <c r="B207" s="13" t="str">
        <f>Données!B203</f>
        <v>TCHEGNON</v>
      </c>
      <c r="C207" s="13" t="str">
        <f>Données!C203</f>
        <v>Boris</v>
      </c>
      <c r="D207" s="13" t="str">
        <f>Données!E203</f>
        <v>MASCULIN</v>
      </c>
      <c r="E207" s="13">
        <f>Données!L203</f>
        <v>61400603</v>
      </c>
      <c r="F207" s="13" t="str">
        <f>Données!K203</f>
        <v>Kansoukpa M/ VODJI</v>
      </c>
      <c r="G207" s="13" t="str">
        <f>Données!M203</f>
        <v>btchegon@gmail.com</v>
      </c>
      <c r="H207" s="13">
        <f>Données!P203</f>
        <v>202112358541</v>
      </c>
      <c r="I207" s="13" t="s">
        <v>25</v>
      </c>
      <c r="J207" s="13">
        <f>+VLOOKUP(Données!I203,Managers!$E$3:$H$1000,3,FALSE)</f>
        <v>5775</v>
      </c>
      <c r="K207" s="13">
        <f>+VLOOKUP(Données!I203,Managers!$E$3:$H$1000,4,FALSE)</f>
        <v>5258</v>
      </c>
      <c r="L207" s="14">
        <f>Données!Q203</f>
        <v>45174</v>
      </c>
      <c r="M207" s="13" t="s">
        <v>26</v>
      </c>
      <c r="N207" s="13" t="s">
        <v>27</v>
      </c>
      <c r="O207" s="13">
        <f>Données!L203</f>
        <v>61400603</v>
      </c>
    </row>
    <row r="208" spans="1:15" x14ac:dyDescent="0.25">
      <c r="A208" s="13">
        <f>Données!D204</f>
        <v>6325</v>
      </c>
      <c r="B208" s="13" t="str">
        <f>Données!B204</f>
        <v>TECHOU</v>
      </c>
      <c r="C208" s="13" t="str">
        <f>Données!C204</f>
        <v>Philippe</v>
      </c>
      <c r="D208" s="13" t="str">
        <f>Données!E204</f>
        <v>MASCULIN</v>
      </c>
      <c r="E208" s="13">
        <f>Données!L204</f>
        <v>67178843</v>
      </c>
      <c r="F208" s="13" t="str">
        <f>Données!K204</f>
        <v>TOKPOTA</v>
      </c>
      <c r="G208" s="13" t="str">
        <f>Données!M204</f>
        <v>techouphilippe@gmail.com</v>
      </c>
      <c r="H208" s="13">
        <f>Données!P204</f>
        <v>202330632987</v>
      </c>
      <c r="I208" s="13" t="s">
        <v>25</v>
      </c>
      <c r="J208" s="13">
        <f>+VLOOKUP(Données!I204,Managers!$E$3:$H$1000,3,FALSE)</f>
        <v>7102</v>
      </c>
      <c r="K208" s="13">
        <f>+VLOOKUP(Données!I204,Managers!$E$3:$H$1000,4,FALSE)</f>
        <v>7113</v>
      </c>
      <c r="L208" s="14">
        <f>Données!Q204</f>
        <v>45175</v>
      </c>
      <c r="M208" s="13" t="s">
        <v>26</v>
      </c>
      <c r="N208" s="13" t="s">
        <v>27</v>
      </c>
      <c r="O208" s="13">
        <f>Données!L204</f>
        <v>67178843</v>
      </c>
    </row>
    <row r="209" spans="1:15" x14ac:dyDescent="0.25">
      <c r="A209" s="13">
        <f>Données!D205</f>
        <v>3082</v>
      </c>
      <c r="B209" s="13" t="str">
        <f>Données!B205</f>
        <v>TOBOSSOU</v>
      </c>
      <c r="C209" s="13" t="str">
        <f>Données!C205</f>
        <v>Mahugnon Judith Mariette</v>
      </c>
      <c r="D209" s="13" t="str">
        <f>Données!E205</f>
        <v>FEMININ</v>
      </c>
      <c r="E209" s="13">
        <f>Données!L205</f>
        <v>68824583</v>
      </c>
      <c r="F209" s="13" t="str">
        <f>Données!K205</f>
        <v>Abomey Calavi (Alègleta)</v>
      </c>
      <c r="G209" s="13" t="str">
        <f>Données!M205</f>
        <v>mariettemahugnon@gmail.com</v>
      </c>
      <c r="H209" s="13">
        <f>Données!P205</f>
        <v>202311066601</v>
      </c>
      <c r="I209" s="13" t="s">
        <v>25</v>
      </c>
      <c r="J209" s="13">
        <f>+VLOOKUP(Données!I205,Managers!$E$3:$H$1000,3,FALSE)</f>
        <v>5760</v>
      </c>
      <c r="K209" s="13">
        <f>+VLOOKUP(Données!I205,Managers!$E$3:$H$1000,4,FALSE)</f>
        <v>5721</v>
      </c>
      <c r="L209" s="14">
        <f>Données!Q205</f>
        <v>45170</v>
      </c>
      <c r="M209" s="13" t="s">
        <v>26</v>
      </c>
      <c r="N209" s="13" t="s">
        <v>27</v>
      </c>
      <c r="O209" s="13">
        <f>Données!L205</f>
        <v>68824583</v>
      </c>
    </row>
    <row r="210" spans="1:15" x14ac:dyDescent="0.25">
      <c r="A210" s="13">
        <f>Données!D206</f>
        <v>6326</v>
      </c>
      <c r="B210" s="13" t="str">
        <f>Données!B206</f>
        <v>KEKE</v>
      </c>
      <c r="C210" s="13" t="str">
        <f>Données!C206</f>
        <v>Bertine</v>
      </c>
      <c r="D210" s="13" t="str">
        <f>Données!E206</f>
        <v>FEMININ</v>
      </c>
      <c r="E210" s="13">
        <f>Données!L206</f>
        <v>57110901</v>
      </c>
      <c r="F210" s="13" t="str">
        <f>Données!K206</f>
        <v>Lokossa</v>
      </c>
      <c r="G210" s="13" t="str">
        <f>Données!M206</f>
        <v>bertinekeke1@gmail.com</v>
      </c>
      <c r="H210" s="13">
        <f>Données!P206</f>
        <v>202338256516</v>
      </c>
      <c r="I210" s="13" t="s">
        <v>25</v>
      </c>
      <c r="J210" s="13">
        <f>+VLOOKUP(Données!I206,Managers!$E$3:$H$1000,3,FALSE)</f>
        <v>8038</v>
      </c>
      <c r="K210" s="13">
        <f>+VLOOKUP(Données!I206,Managers!$E$3:$H$1000,4,FALSE)</f>
        <v>7113</v>
      </c>
      <c r="L210" s="14">
        <f>Données!Q206</f>
        <v>45175</v>
      </c>
      <c r="M210" s="13" t="s">
        <v>26</v>
      </c>
      <c r="N210" s="13" t="s">
        <v>27</v>
      </c>
      <c r="O210" s="13">
        <f>Données!L206</f>
        <v>57110901</v>
      </c>
    </row>
    <row r="211" spans="1:15" x14ac:dyDescent="0.25">
      <c r="A211" s="13">
        <f>Données!D207</f>
        <v>7603</v>
      </c>
      <c r="B211" s="13" t="str">
        <f>Données!B207</f>
        <v>Aïna</v>
      </c>
      <c r="C211" s="13" t="str">
        <f>Données!C207</f>
        <v>Albertine Prisca</v>
      </c>
      <c r="D211" s="13" t="str">
        <f>Données!E207</f>
        <v>FEMININ</v>
      </c>
      <c r="E211" s="13">
        <f>Données!L207</f>
        <v>53682377</v>
      </c>
      <c r="F211" s="13" t="str">
        <f>Données!K207</f>
        <v>Lokossa</v>
      </c>
      <c r="G211" s="13" t="str">
        <f>Données!M207</f>
        <v>ainaalbertineprisca@gmail.com</v>
      </c>
      <c r="H211" s="13">
        <f>Données!P207</f>
        <v>202350168334</v>
      </c>
      <c r="I211" s="13" t="s">
        <v>25</v>
      </c>
      <c r="J211" s="13">
        <f>+VLOOKUP(Données!I207,Managers!$E$3:$H$1000,3,FALSE)</f>
        <v>8044</v>
      </c>
      <c r="K211" s="13">
        <f>+VLOOKUP(Données!I207,Managers!$E$3:$H$1000,4,FALSE)</f>
        <v>7201</v>
      </c>
      <c r="L211" s="14">
        <f>Données!Q207</f>
        <v>45170</v>
      </c>
      <c r="M211" s="13" t="s">
        <v>26</v>
      </c>
      <c r="N211" s="13" t="s">
        <v>27</v>
      </c>
      <c r="O211" s="13">
        <f>Données!L207</f>
        <v>53682377</v>
      </c>
    </row>
    <row r="212" spans="1:15" x14ac:dyDescent="0.25">
      <c r="A212" s="13">
        <f>Données!D208</f>
        <v>6327</v>
      </c>
      <c r="B212" s="13" t="str">
        <f>Données!B208</f>
        <v>ZINSOU</v>
      </c>
      <c r="C212" s="13" t="str">
        <f>Données!C208</f>
        <v>Tonakpon Descartes Kessel</v>
      </c>
      <c r="D212" s="13" t="str">
        <f>Données!E208</f>
        <v>MASCULIN</v>
      </c>
      <c r="E212" s="13">
        <f>Données!L208</f>
        <v>96615740</v>
      </c>
      <c r="F212" s="13" t="str">
        <f>Données!K208</f>
        <v>Cotonou</v>
      </c>
      <c r="G212" s="13" t="str">
        <f>Données!M208</f>
        <v>descarteszinsou947@gmail.com</v>
      </c>
      <c r="H212" s="13">
        <f>Données!P208</f>
        <v>202375212554</v>
      </c>
      <c r="I212" s="13" t="s">
        <v>25</v>
      </c>
      <c r="J212" s="13">
        <f>+VLOOKUP(Données!I208,Managers!$E$3:$H$1000,3,FALSE)</f>
        <v>8038</v>
      </c>
      <c r="K212" s="13">
        <f>+VLOOKUP(Données!I208,Managers!$E$3:$H$1000,4,FALSE)</f>
        <v>7113</v>
      </c>
      <c r="L212" s="14">
        <f>Données!Q208</f>
        <v>45176</v>
      </c>
      <c r="M212" s="13" t="s">
        <v>26</v>
      </c>
      <c r="N212" s="13" t="s">
        <v>27</v>
      </c>
      <c r="O212" s="13">
        <f>Données!L208</f>
        <v>96615740</v>
      </c>
    </row>
    <row r="213" spans="1:15" x14ac:dyDescent="0.25">
      <c r="A213" s="13">
        <f>Données!D209</f>
        <v>6328</v>
      </c>
      <c r="B213" s="13" t="str">
        <f>Données!B209</f>
        <v>MEGBEHOU</v>
      </c>
      <c r="C213" s="13" t="str">
        <f>Données!C209</f>
        <v>Mahugnon Estelle</v>
      </c>
      <c r="D213" s="13" t="str">
        <f>Données!E209</f>
        <v>FEMININ</v>
      </c>
      <c r="E213" s="13">
        <f>Données!L209</f>
        <v>97858497</v>
      </c>
      <c r="F213" s="13" t="str">
        <f>Données!K209</f>
        <v>Cotonou</v>
      </c>
      <c r="G213" s="13" t="str">
        <f>Données!M209</f>
        <v>estellemevo@gmail.com</v>
      </c>
      <c r="H213" s="13">
        <f>Données!P209</f>
        <v>202214613392</v>
      </c>
      <c r="I213" s="13" t="s">
        <v>25</v>
      </c>
      <c r="J213" s="13">
        <f>+VLOOKUP(Données!I209,Managers!$E$3:$H$1000,3,FALSE)</f>
        <v>8038</v>
      </c>
      <c r="K213" s="13">
        <f>+VLOOKUP(Données!I209,Managers!$E$3:$H$1000,4,FALSE)</f>
        <v>7113</v>
      </c>
      <c r="L213" s="14">
        <f>Données!Q209</f>
        <v>45176</v>
      </c>
      <c r="M213" s="13" t="s">
        <v>26</v>
      </c>
      <c r="N213" s="13" t="s">
        <v>27</v>
      </c>
      <c r="O213" s="13">
        <f>Données!L209</f>
        <v>97858497</v>
      </c>
    </row>
    <row r="214" spans="1:15" x14ac:dyDescent="0.25">
      <c r="A214" s="13">
        <f>Données!D210</f>
        <v>6635</v>
      </c>
      <c r="B214" s="13" t="str">
        <f>Données!B210</f>
        <v>AZONHOU</v>
      </c>
      <c r="C214" s="13" t="str">
        <f>Données!C210</f>
        <v>Zoungbédé Rosine</v>
      </c>
      <c r="D214" s="13" t="str">
        <f>Données!E210</f>
        <v>FEMININ</v>
      </c>
      <c r="E214" s="13">
        <f>Données!L210</f>
        <v>67543792</v>
      </c>
      <c r="F214" s="13" t="str">
        <f>Données!K210</f>
        <v>Bohicon Agongouinto</v>
      </c>
      <c r="G214" s="13" t="str">
        <f>Données!M210</f>
        <v>azonhounrosine93@gmail.com</v>
      </c>
      <c r="H214" s="13">
        <f>Données!P210</f>
        <v>202315990095</v>
      </c>
      <c r="I214" s="13" t="s">
        <v>25</v>
      </c>
      <c r="J214" s="13">
        <f>+VLOOKUP(Données!I210,Managers!$E$3:$H$1000,3,FALSE)</f>
        <v>6608</v>
      </c>
      <c r="K214" s="13">
        <f>+VLOOKUP(Données!I210,Managers!$E$3:$H$1000,4,FALSE)</f>
        <v>7301</v>
      </c>
      <c r="L214" s="14">
        <f>Données!Q210</f>
        <v>45173</v>
      </c>
      <c r="M214" s="13" t="s">
        <v>26</v>
      </c>
      <c r="N214" s="13" t="s">
        <v>27</v>
      </c>
      <c r="O214" s="13">
        <f>Données!L210</f>
        <v>67543792</v>
      </c>
    </row>
    <row r="215" spans="1:15" x14ac:dyDescent="0.25">
      <c r="A215" s="13">
        <f>Données!D211</f>
        <v>6636</v>
      </c>
      <c r="B215" s="13" t="str">
        <f>Données!B211</f>
        <v>FINFIN</v>
      </c>
      <c r="C215" s="13" t="str">
        <f>Données!C211</f>
        <v>Mahougnon François</v>
      </c>
      <c r="D215" s="13" t="str">
        <f>Données!E211</f>
        <v>MASCULIN</v>
      </c>
      <c r="E215" s="13">
        <f>Données!L211</f>
        <v>56992127</v>
      </c>
      <c r="F215" s="13" t="str">
        <f>Données!K211</f>
        <v>Bohicon Sèmè</v>
      </c>
      <c r="G215" s="13" t="str">
        <f>Données!M211</f>
        <v>finfinfrancois333@gmail.com</v>
      </c>
      <c r="H215" s="13">
        <f>Données!P211</f>
        <v>202331494775</v>
      </c>
      <c r="I215" s="13" t="s">
        <v>25</v>
      </c>
      <c r="J215" s="13">
        <f>+VLOOKUP(Données!I211,Managers!$E$3:$H$1000,3,FALSE)</f>
        <v>6608</v>
      </c>
      <c r="K215" s="13">
        <f>+VLOOKUP(Données!I211,Managers!$E$3:$H$1000,4,FALSE)</f>
        <v>7301</v>
      </c>
      <c r="L215" s="14">
        <f>Données!Q211</f>
        <v>45173</v>
      </c>
      <c r="M215" s="13" t="s">
        <v>26</v>
      </c>
      <c r="N215" s="13" t="s">
        <v>27</v>
      </c>
      <c r="O215" s="13">
        <f>Données!L211</f>
        <v>56992127</v>
      </c>
    </row>
    <row r="216" spans="1:15" x14ac:dyDescent="0.25">
      <c r="A216" s="13">
        <f>Données!D212</f>
        <v>6637</v>
      </c>
      <c r="B216" s="13" t="str">
        <f>Données!B212</f>
        <v>BAKARY</v>
      </c>
      <c r="C216" s="13" t="str">
        <f>Données!C212</f>
        <v>AIRATH SABIRATH B.</v>
      </c>
      <c r="D216" s="13" t="str">
        <f>Données!E212</f>
        <v>FEMININ</v>
      </c>
      <c r="E216" s="13">
        <f>Données!L212</f>
        <v>96710946</v>
      </c>
      <c r="F216" s="13" t="str">
        <f>Données!K212</f>
        <v>GLAZOUÉ</v>
      </c>
      <c r="G216" s="13" t="str">
        <f>Données!M212</f>
        <v>airathbakary@yahoo.fr</v>
      </c>
      <c r="H216" s="13">
        <f>Données!P212</f>
        <v>202262322920</v>
      </c>
      <c r="I216" s="13" t="s">
        <v>25</v>
      </c>
      <c r="J216" s="13">
        <f>+VLOOKUP(Données!I212,Managers!$E$3:$H$1000,3,FALSE)</f>
        <v>7134</v>
      </c>
      <c r="K216" s="13">
        <f>+VLOOKUP(Données!I212,Managers!$E$3:$H$1000,4,FALSE)</f>
        <v>7301</v>
      </c>
      <c r="L216" s="14">
        <f>Données!Q212</f>
        <v>45177</v>
      </c>
      <c r="M216" s="13" t="s">
        <v>26</v>
      </c>
      <c r="N216" s="13" t="s">
        <v>27</v>
      </c>
      <c r="O216" s="13">
        <f>Données!L212</f>
        <v>96710946</v>
      </c>
    </row>
    <row r="217" spans="1:15" x14ac:dyDescent="0.25">
      <c r="A217" s="13">
        <f>Données!D213</f>
        <v>6638</v>
      </c>
      <c r="B217" s="13" t="str">
        <f>Données!B213</f>
        <v>DOSSOU-KOKO</v>
      </c>
      <c r="C217" s="13" t="str">
        <f>Données!C213</f>
        <v>YISEGNON DANIEL</v>
      </c>
      <c r="D217" s="13" t="str">
        <f>Données!E213</f>
        <v>MASCULIN</v>
      </c>
      <c r="E217" s="13">
        <f>Données!L213</f>
        <v>66990766</v>
      </c>
      <c r="F217" s="13" t="str">
        <f>Données!K213</f>
        <v>GLAZOUÉ</v>
      </c>
      <c r="G217" s="13" t="str">
        <f>Données!M213</f>
        <v>dossoukokoda@gmail.com</v>
      </c>
      <c r="H217" s="13">
        <f>Données!P213</f>
        <v>1201643664404</v>
      </c>
      <c r="I217" s="13" t="s">
        <v>25</v>
      </c>
      <c r="J217" s="13">
        <f>+VLOOKUP(Données!I213,Managers!$E$3:$H$1000,3,FALSE)</f>
        <v>7134</v>
      </c>
      <c r="K217" s="13">
        <f>+VLOOKUP(Données!I213,Managers!$E$3:$H$1000,4,FALSE)</f>
        <v>7301</v>
      </c>
      <c r="L217" s="14">
        <f>Données!Q213</f>
        <v>45177</v>
      </c>
      <c r="M217" s="13" t="s">
        <v>26</v>
      </c>
      <c r="N217" s="13" t="s">
        <v>27</v>
      </c>
      <c r="O217" s="13">
        <f>Données!L213</f>
        <v>66990766</v>
      </c>
    </row>
    <row r="218" spans="1:15" x14ac:dyDescent="0.25">
      <c r="A218" s="13">
        <f>Données!D214</f>
        <v>6639</v>
      </c>
      <c r="B218" s="13" t="str">
        <f>Données!B214</f>
        <v>SOUNOUKINNY</v>
      </c>
      <c r="C218" s="13" t="str">
        <f>Données!C214</f>
        <v>Romualde Ablawa</v>
      </c>
      <c r="D218" s="13" t="str">
        <f>Données!E214</f>
        <v>FEMININ</v>
      </c>
      <c r="E218" s="13">
        <f>Données!L214</f>
        <v>97052185</v>
      </c>
      <c r="F218" s="13" t="str">
        <f>Données!K214</f>
        <v>Bohicon Gankon</v>
      </c>
      <c r="G218" s="13" t="str">
        <f>Données!M214</f>
        <v>romualdesounoukinny@gmail.com</v>
      </c>
      <c r="H218" s="13">
        <f>Données!P214</f>
        <v>202113210701</v>
      </c>
      <c r="I218" s="13" t="s">
        <v>25</v>
      </c>
      <c r="J218" s="13">
        <f>+VLOOKUP(Données!I214,Managers!$E$3:$H$1000,3,FALSE)</f>
        <v>6608</v>
      </c>
      <c r="K218" s="13">
        <f>+VLOOKUP(Données!I214,Managers!$E$3:$H$1000,4,FALSE)</f>
        <v>7301</v>
      </c>
      <c r="L218" s="14">
        <f>Données!Q214</f>
        <v>45180</v>
      </c>
      <c r="M218" s="13" t="s">
        <v>26</v>
      </c>
      <c r="N218" s="13" t="s">
        <v>27</v>
      </c>
      <c r="O218" s="13">
        <f>Données!L214</f>
        <v>97052185</v>
      </c>
    </row>
    <row r="219" spans="1:15" x14ac:dyDescent="0.25">
      <c r="A219" s="13">
        <f>Données!D215</f>
        <v>7498</v>
      </c>
      <c r="B219" s="13" t="str">
        <f>Données!B215</f>
        <v>GBAGUIDI</v>
      </c>
      <c r="C219" s="13" t="str">
        <f>Données!C215</f>
        <v>Lydie</v>
      </c>
      <c r="D219" s="13" t="str">
        <f>Données!E215</f>
        <v>FEMININ</v>
      </c>
      <c r="E219" s="13">
        <f>Données!L215</f>
        <v>62214176</v>
      </c>
      <c r="F219" s="13" t="str">
        <f>Données!K215</f>
        <v>Agla</v>
      </c>
      <c r="G219" s="13" t="str">
        <f>Données!M215</f>
        <v>gbaguidilydie97@gmail.com</v>
      </c>
      <c r="H219" s="13">
        <f>Données!P215</f>
        <v>201910724138</v>
      </c>
      <c r="I219" s="13" t="s">
        <v>25</v>
      </c>
      <c r="J219" s="13">
        <f>+VLOOKUP(Données!I215,Managers!$E$3:$H$1000,3,FALSE)</f>
        <v>6152</v>
      </c>
      <c r="K219" s="13">
        <f>+VLOOKUP(Données!I215,Managers!$E$3:$H$1000,4,FALSE)</f>
        <v>5253</v>
      </c>
      <c r="L219" s="14">
        <f>Données!Q215</f>
        <v>45139</v>
      </c>
      <c r="M219" s="13" t="s">
        <v>26</v>
      </c>
      <c r="N219" s="13" t="s">
        <v>27</v>
      </c>
      <c r="O219" s="13">
        <f>Données!L215</f>
        <v>62214176</v>
      </c>
    </row>
    <row r="220" spans="1:15" x14ac:dyDescent="0.25">
      <c r="A220" s="13">
        <f>Données!D216</f>
        <v>7499</v>
      </c>
      <c r="B220" s="13" t="str">
        <f>Données!B216</f>
        <v>HOUNDJO</v>
      </c>
      <c r="C220" s="13" t="str">
        <f>Données!C216</f>
        <v>Ruth</v>
      </c>
      <c r="D220" s="13" t="str">
        <f>Données!E216</f>
        <v>FEMININ</v>
      </c>
      <c r="E220" s="13">
        <f>Données!L216</f>
        <v>61820177</v>
      </c>
      <c r="F220" s="13" t="str">
        <f>Données!K216</f>
        <v>Calavi</v>
      </c>
      <c r="G220" s="13" t="str">
        <f>Données!M216</f>
        <v>houndjoaurore5@gmail.com</v>
      </c>
      <c r="H220" s="13">
        <f>Données!P216</f>
        <v>202362438550</v>
      </c>
      <c r="I220" s="13" t="s">
        <v>25</v>
      </c>
      <c r="J220" s="13">
        <f>+VLOOKUP(Données!I216,Managers!$E$3:$H$1000,3,FALSE)</f>
        <v>6152</v>
      </c>
      <c r="K220" s="13">
        <f>+VLOOKUP(Données!I216,Managers!$E$3:$H$1000,4,FALSE)</f>
        <v>5253</v>
      </c>
      <c r="L220" s="14">
        <f>Données!Q216</f>
        <v>45170</v>
      </c>
      <c r="M220" s="13" t="s">
        <v>26</v>
      </c>
      <c r="N220" s="13" t="s">
        <v>27</v>
      </c>
      <c r="O220" s="13">
        <f>Données!L216</f>
        <v>61820177</v>
      </c>
    </row>
    <row r="221" spans="1:15" x14ac:dyDescent="0.25">
      <c r="A221" s="13">
        <f>Données!D217</f>
        <v>7497</v>
      </c>
      <c r="B221" s="13" t="str">
        <f>Données!B217</f>
        <v>NOUATIN</v>
      </c>
      <c r="C221" s="13" t="str">
        <f>Données!C217</f>
        <v>ISLAMDINE</v>
      </c>
      <c r="D221" s="13" t="str">
        <f>Données!E217</f>
        <v>MASCULIN</v>
      </c>
      <c r="E221" s="13">
        <f>Données!L217</f>
        <v>62558126</v>
      </c>
      <c r="F221" s="13" t="str">
        <f>Données!K217</f>
        <v>FIDJROSSE</v>
      </c>
      <c r="G221" s="13" t="str">
        <f>Données!M217</f>
        <v>nouatindine0@gmail.com</v>
      </c>
      <c r="H221" s="13">
        <f>Données!P217</f>
        <v>202368515377</v>
      </c>
      <c r="I221" s="13" t="s">
        <v>25</v>
      </c>
      <c r="J221" s="13">
        <f>+VLOOKUP(Données!I217,Managers!$E$3:$H$1000,3,FALSE)</f>
        <v>7374</v>
      </c>
      <c r="K221" s="13">
        <f>+VLOOKUP(Données!I217,Managers!$E$3:$H$1000,4,FALSE)</f>
        <v>5580</v>
      </c>
      <c r="L221" s="14">
        <f>Données!Q217</f>
        <v>45180</v>
      </c>
      <c r="M221" s="13" t="s">
        <v>26</v>
      </c>
      <c r="N221" s="13" t="s">
        <v>27</v>
      </c>
      <c r="O221" s="13">
        <f>Données!L217</f>
        <v>62558126</v>
      </c>
    </row>
    <row r="222" spans="1:15" x14ac:dyDescent="0.25">
      <c r="A222" s="13">
        <f>Données!D218</f>
        <v>6640</v>
      </c>
      <c r="B222" s="13" t="str">
        <f>Données!B218</f>
        <v>KOTOBIODJO</v>
      </c>
      <c r="C222" s="13" t="str">
        <f>Données!C218</f>
        <v>Serges</v>
      </c>
      <c r="D222" s="13" t="str">
        <f>Données!E218</f>
        <v>MASCULIN</v>
      </c>
      <c r="E222" s="13">
        <f>Données!L218</f>
        <v>61162016</v>
      </c>
      <c r="F222" s="13" t="str">
        <f>Données!K218</f>
        <v>Bohicon honmèho</v>
      </c>
      <c r="G222" s="13" t="str">
        <f>Données!M218</f>
        <v>Serges.kotobiodjo@gmail.com</v>
      </c>
      <c r="H222" s="13">
        <f>Données!P218</f>
        <v>202213845463</v>
      </c>
      <c r="I222" s="13" t="s">
        <v>25</v>
      </c>
      <c r="J222" s="13">
        <f>+VLOOKUP(Données!I218,Managers!$E$3:$H$1000,3,FALSE)</f>
        <v>6608</v>
      </c>
      <c r="K222" s="13">
        <f>+VLOOKUP(Données!I218,Managers!$E$3:$H$1000,4,FALSE)</f>
        <v>7301</v>
      </c>
      <c r="L222" s="14">
        <f>Données!Q218</f>
        <v>45180</v>
      </c>
      <c r="M222" s="13" t="s">
        <v>26</v>
      </c>
      <c r="N222" s="13" t="s">
        <v>27</v>
      </c>
      <c r="O222" s="13">
        <f>Données!L218</f>
        <v>61162016</v>
      </c>
    </row>
    <row r="223" spans="1:15" x14ac:dyDescent="0.25">
      <c r="A223" s="13">
        <f>Données!D219</f>
        <v>8169</v>
      </c>
      <c r="B223" s="13" t="str">
        <f>Données!B219</f>
        <v>BAHOUNGO</v>
      </c>
      <c r="C223" s="13" t="str">
        <f>Données!C219</f>
        <v>Sèlonou Nicole</v>
      </c>
      <c r="D223" s="13" t="str">
        <f>Données!E219</f>
        <v>FEMININ</v>
      </c>
      <c r="E223" s="13">
        <f>Données!L219</f>
        <v>56928341</v>
      </c>
      <c r="F223" s="13" t="str">
        <f>Données!K219</f>
        <v>Ladjifani/Parakou</v>
      </c>
      <c r="G223" s="13" t="str">
        <f>Données!M219</f>
        <v>bahoungonicole@gmail.com</v>
      </c>
      <c r="H223" s="13">
        <f>Données!P219</f>
        <v>202341820738</v>
      </c>
      <c r="I223" s="13" t="s">
        <v>25</v>
      </c>
      <c r="J223" s="13">
        <f>+VLOOKUP(Données!I219,Managers!$E$3:$H$1000,3,FALSE)</f>
        <v>8078</v>
      </c>
      <c r="K223" s="13">
        <f>+VLOOKUP(Données!I219,Managers!$E$3:$H$1000,4,FALSE)</f>
        <v>8036</v>
      </c>
      <c r="L223" s="14">
        <f>Données!Q219</f>
        <v>45170</v>
      </c>
      <c r="M223" s="13" t="s">
        <v>26</v>
      </c>
      <c r="N223" s="13" t="s">
        <v>27</v>
      </c>
      <c r="O223" s="13">
        <f>Données!L219</f>
        <v>56928341</v>
      </c>
    </row>
    <row r="224" spans="1:15" x14ac:dyDescent="0.25">
      <c r="A224" s="13">
        <f>Données!D220</f>
        <v>6500</v>
      </c>
      <c r="B224" s="13" t="str">
        <f>Données!B220</f>
        <v>EZIOU</v>
      </c>
      <c r="C224" s="13" t="str">
        <f>Données!C220</f>
        <v>Isaac</v>
      </c>
      <c r="D224" s="13" t="str">
        <f>Données!E220</f>
        <v>MASCULIN</v>
      </c>
      <c r="E224" s="13">
        <f>Données!L220</f>
        <v>51915700</v>
      </c>
      <c r="F224" s="13" t="str">
        <f>Données!K220</f>
        <v>Ouando Maison AGBOTON</v>
      </c>
      <c r="G224" s="13" t="str">
        <f>Données!M220</f>
        <v>isaaeziou079@gmail.com</v>
      </c>
      <c r="H224" s="13">
        <f>Données!P220</f>
        <v>202366837807</v>
      </c>
      <c r="I224" s="13" t="s">
        <v>25</v>
      </c>
      <c r="J224" s="13">
        <f>+VLOOKUP(Données!I220,Managers!$E$3:$H$1000,3,FALSE)</f>
        <v>5775</v>
      </c>
      <c r="K224" s="13">
        <f>+VLOOKUP(Données!I220,Managers!$E$3:$H$1000,4,FALSE)</f>
        <v>5258</v>
      </c>
      <c r="L224" s="14">
        <f>Données!Q220</f>
        <v>45156</v>
      </c>
      <c r="M224" s="13" t="s">
        <v>26</v>
      </c>
      <c r="N224" s="13" t="s">
        <v>27</v>
      </c>
      <c r="O224" s="13">
        <f>Données!L220</f>
        <v>51915700</v>
      </c>
    </row>
    <row r="225" spans="1:15" x14ac:dyDescent="0.25">
      <c r="A225" s="13">
        <f>Données!D221</f>
        <v>3083</v>
      </c>
      <c r="B225" s="13" t="str">
        <f>Données!B221</f>
        <v>DAKPOGAN</v>
      </c>
      <c r="C225" s="13" t="str">
        <f>Données!C221</f>
        <v>Kenneth donan</v>
      </c>
      <c r="D225" s="13" t="str">
        <f>Données!E221</f>
        <v>MASCULIN</v>
      </c>
      <c r="E225" s="13">
        <f>Données!L221</f>
        <v>96573293</v>
      </c>
      <c r="F225" s="13" t="str">
        <f>Données!K221</f>
        <v>C/417 kpondehou/Akpakpa</v>
      </c>
      <c r="G225" s="13" t="str">
        <f>Données!M221</f>
        <v>kenwest229@gmail.com</v>
      </c>
      <c r="H225" s="13">
        <f>Données!P221</f>
        <v>202279202180</v>
      </c>
      <c r="I225" s="13" t="s">
        <v>25</v>
      </c>
      <c r="J225" s="13">
        <f>+VLOOKUP(Données!I221,Managers!$E$3:$H$1000,3,FALSE)</f>
        <v>5808</v>
      </c>
      <c r="K225" s="13">
        <f>+VLOOKUP(Données!I221,Managers!$E$3:$H$1000,4,FALSE)</f>
        <v>5721</v>
      </c>
      <c r="L225" s="14">
        <f>Données!Q221</f>
        <v>45180</v>
      </c>
      <c r="M225" s="13" t="s">
        <v>26</v>
      </c>
      <c r="N225" s="13" t="s">
        <v>27</v>
      </c>
      <c r="O225" s="13">
        <f>Données!L221</f>
        <v>96573293</v>
      </c>
    </row>
    <row r="226" spans="1:15" x14ac:dyDescent="0.25">
      <c r="A226" s="13">
        <f>Données!D222</f>
        <v>3084</v>
      </c>
      <c r="B226" s="13" t="str">
        <f>Données!B222</f>
        <v>KOUNDE</v>
      </c>
      <c r="C226" s="13" t="str">
        <f>Données!C222</f>
        <v>Francine Eunice</v>
      </c>
      <c r="D226" s="13" t="str">
        <f>Données!E222</f>
        <v>FEMININ</v>
      </c>
      <c r="E226" s="13">
        <f>Données!L222</f>
        <v>96779515</v>
      </c>
      <c r="F226" s="13" t="str">
        <f>Données!K222</f>
        <v>Vedoko M/ATACHI</v>
      </c>
      <c r="G226" s="13" t="str">
        <f>Données!M222</f>
        <v>koundecino@icloud.com</v>
      </c>
      <c r="H226" s="13">
        <f>Données!P222</f>
        <v>202325494583</v>
      </c>
      <c r="I226" s="13" t="s">
        <v>25</v>
      </c>
      <c r="J226" s="13">
        <f>+VLOOKUP(Données!I222,Managers!$E$3:$H$1000,3,FALSE)</f>
        <v>5808</v>
      </c>
      <c r="K226" s="13">
        <f>+VLOOKUP(Données!I222,Managers!$E$3:$H$1000,4,FALSE)</f>
        <v>5721</v>
      </c>
      <c r="L226" s="14">
        <f>Données!Q222</f>
        <v>45180</v>
      </c>
      <c r="M226" s="13" t="s">
        <v>26</v>
      </c>
      <c r="N226" s="13" t="s">
        <v>27</v>
      </c>
      <c r="O226" s="13">
        <f>Données!L222</f>
        <v>96779515</v>
      </c>
    </row>
    <row r="227" spans="1:15" x14ac:dyDescent="0.25">
      <c r="A227" s="13">
        <f>Données!D223</f>
        <v>3085</v>
      </c>
      <c r="B227" s="13" t="str">
        <f>Données!B223</f>
        <v>DATE</v>
      </c>
      <c r="C227" s="13" t="str">
        <f>Données!C223</f>
        <v>Barewa Elvire</v>
      </c>
      <c r="D227" s="13" t="str">
        <f>Données!E223</f>
        <v>FEMININ</v>
      </c>
      <c r="E227" s="13">
        <f>Données!L223</f>
        <v>69364529</v>
      </c>
      <c r="F227" s="13" t="str">
        <f>Données!K223</f>
        <v>Calavi Bakhita</v>
      </c>
      <c r="G227" s="13" t="str">
        <f>Données!M223</f>
        <v>Dateelvire@gmail.com</v>
      </c>
      <c r="H227" s="13">
        <f>Données!P223</f>
        <v>202227314558</v>
      </c>
      <c r="I227" s="13" t="s">
        <v>25</v>
      </c>
      <c r="J227" s="13">
        <f>+VLOOKUP(Données!I223,Managers!$E$3:$H$1000,3,FALSE)</f>
        <v>5808</v>
      </c>
      <c r="K227" s="13">
        <f>+VLOOKUP(Données!I223,Managers!$E$3:$H$1000,4,FALSE)</f>
        <v>5721</v>
      </c>
      <c r="L227" s="14">
        <f>Données!Q223</f>
        <v>45180</v>
      </c>
      <c r="M227" s="13" t="s">
        <v>26</v>
      </c>
      <c r="N227" s="13" t="s">
        <v>27</v>
      </c>
      <c r="O227" s="13">
        <f>Données!L223</f>
        <v>69364529</v>
      </c>
    </row>
    <row r="228" spans="1:15" x14ac:dyDescent="0.25">
      <c r="A228" s="13">
        <f>Données!D224</f>
        <v>8170</v>
      </c>
      <c r="B228" s="13" t="str">
        <f>Données!B224</f>
        <v>D'OLIVEIRA</v>
      </c>
      <c r="C228" s="13" t="str">
        <f>Données!C224</f>
        <v>Derrick Trésors</v>
      </c>
      <c r="D228" s="13" t="str">
        <f>Données!E224</f>
        <v>MASCULIN</v>
      </c>
      <c r="E228" s="13">
        <f>Données!L224</f>
        <v>42926062</v>
      </c>
      <c r="F228" s="13" t="str">
        <f>Données!K224</f>
        <v>Bannikanni parakou</v>
      </c>
      <c r="G228" s="13" t="str">
        <f>Données!M224</f>
        <v>Derricktresorsdoliveira2@gmail.com</v>
      </c>
      <c r="H228" s="13">
        <f>Données!P224</f>
        <v>202011848686</v>
      </c>
      <c r="I228" s="13" t="s">
        <v>25</v>
      </c>
      <c r="J228" s="13">
        <f>+VLOOKUP(Données!I224,Managers!$E$3:$H$1000,3,FALSE)</f>
        <v>8037</v>
      </c>
      <c r="K228" s="13">
        <f>+VLOOKUP(Données!I224,Managers!$E$3:$H$1000,4,FALSE)</f>
        <v>8036</v>
      </c>
      <c r="L228" s="14">
        <f>Données!Q224</f>
        <v>45180</v>
      </c>
      <c r="M228" s="13" t="s">
        <v>26</v>
      </c>
      <c r="N228" s="13" t="s">
        <v>27</v>
      </c>
      <c r="O228" s="13">
        <f>Données!L224</f>
        <v>42926062</v>
      </c>
    </row>
    <row r="229" spans="1:15" x14ac:dyDescent="0.25">
      <c r="A229" s="13">
        <f>Données!D225</f>
        <v>6501</v>
      </c>
      <c r="B229" s="13" t="str">
        <f>Données!B225</f>
        <v>FAGNIHOUN</v>
      </c>
      <c r="C229" s="13" t="str">
        <f>Données!C225</f>
        <v>Fifamè Gwladis</v>
      </c>
      <c r="D229" s="13" t="str">
        <f>Données!E225</f>
        <v>FEMININ</v>
      </c>
      <c r="E229" s="13">
        <f>Données!L225</f>
        <v>66364824</v>
      </c>
      <c r="F229" s="13" t="str">
        <f>Données!K225</f>
        <v>Agbokou , maison Faton</v>
      </c>
      <c r="G229" s="13" t="str">
        <f>Données!M225</f>
        <v>gwladis@965gmail.com</v>
      </c>
      <c r="H229" s="13">
        <f>Données!P225</f>
        <v>202351256286</v>
      </c>
      <c r="I229" s="13" t="s">
        <v>25</v>
      </c>
      <c r="J229" s="13">
        <f>+VLOOKUP(Données!I225,Managers!$E$3:$H$1000,3,FALSE)</f>
        <v>5775</v>
      </c>
      <c r="K229" s="13">
        <f>+VLOOKUP(Données!I225,Managers!$E$3:$H$1000,4,FALSE)</f>
        <v>5258</v>
      </c>
      <c r="L229" s="14">
        <f>Données!Q225</f>
        <v>45183</v>
      </c>
      <c r="M229" s="13" t="s">
        <v>26</v>
      </c>
      <c r="N229" s="13" t="s">
        <v>27</v>
      </c>
      <c r="O229" s="13">
        <f>Données!L225</f>
        <v>66364824</v>
      </c>
    </row>
    <row r="230" spans="1:15" x14ac:dyDescent="0.25">
      <c r="A230" s="13">
        <f>Données!D226</f>
        <v>6641</v>
      </c>
      <c r="B230" s="13" t="str">
        <f>Données!B226</f>
        <v>NOUGBOLOGNI</v>
      </c>
      <c r="C230" s="13" t="str">
        <f>Données!C226</f>
        <v>Benoît</v>
      </c>
      <c r="D230" s="13" t="str">
        <f>Données!E226</f>
        <v>MASCULIN</v>
      </c>
      <c r="E230" s="13">
        <f>Données!L226</f>
        <v>97012072</v>
      </c>
      <c r="F230" s="13" t="str">
        <f>Données!K226</f>
        <v>Glazoué Zongho</v>
      </c>
      <c r="G230" s="13" t="str">
        <f>Données!M226</f>
        <v>nougbologni@yahoo.fr</v>
      </c>
      <c r="H230" s="13">
        <f>Données!P226</f>
        <v>202350144947</v>
      </c>
      <c r="I230" s="13" t="s">
        <v>25</v>
      </c>
      <c r="J230" s="13">
        <f>+VLOOKUP(Données!I226,Managers!$E$3:$H$1000,3,FALSE)</f>
        <v>7134</v>
      </c>
      <c r="K230" s="13">
        <f>+VLOOKUP(Données!I226,Managers!$E$3:$H$1000,4,FALSE)</f>
        <v>7301</v>
      </c>
      <c r="L230" s="14">
        <f>Données!Q226</f>
        <v>45183</v>
      </c>
      <c r="M230" s="13" t="s">
        <v>26</v>
      </c>
      <c r="N230" s="13" t="s">
        <v>27</v>
      </c>
      <c r="O230" s="13">
        <f>Données!L226</f>
        <v>97012072</v>
      </c>
    </row>
    <row r="231" spans="1:15" x14ac:dyDescent="0.25">
      <c r="A231" s="13">
        <f>Données!D227</f>
        <v>7604</v>
      </c>
      <c r="B231" s="13" t="str">
        <f>Données!B227</f>
        <v>AMOUSSOU</v>
      </c>
      <c r="C231" s="13" t="str">
        <f>Données!C227</f>
        <v>Comlan louis</v>
      </c>
      <c r="D231" s="13" t="str">
        <f>Données!E227</f>
        <v>MASCULIN</v>
      </c>
      <c r="E231" s="13">
        <f>Données!L227</f>
        <v>66469160</v>
      </c>
      <c r="F231" s="13" t="str">
        <f>Données!K227</f>
        <v>Lokossa</v>
      </c>
      <c r="G231" s="13" t="str">
        <f>Données!M227</f>
        <v>amoussoucomlan07@gmail.com</v>
      </c>
      <c r="H231" s="13">
        <f>Données!P227</f>
        <v>1201101045108</v>
      </c>
      <c r="I231" s="13" t="s">
        <v>25</v>
      </c>
      <c r="J231" s="13">
        <f>+VLOOKUP(Données!I227,Managers!$E$3:$H$1000,3,FALSE)</f>
        <v>8044</v>
      </c>
      <c r="K231" s="13">
        <f>+VLOOKUP(Données!I227,Managers!$E$3:$H$1000,4,FALSE)</f>
        <v>7201</v>
      </c>
      <c r="L231" s="14">
        <f>Données!Q227</f>
        <v>45170</v>
      </c>
      <c r="M231" s="13" t="s">
        <v>26</v>
      </c>
      <c r="N231" s="13" t="s">
        <v>27</v>
      </c>
      <c r="O231" s="13">
        <f>Données!L227</f>
        <v>66469160</v>
      </c>
    </row>
    <row r="232" spans="1:15" x14ac:dyDescent="0.25">
      <c r="A232" s="13">
        <f>Données!D228</f>
        <v>6642</v>
      </c>
      <c r="B232" s="13" t="str">
        <f>Données!B228</f>
        <v>ADJASSIN</v>
      </c>
      <c r="C232" s="13" t="str">
        <f>Données!C228</f>
        <v>Babatoundé Fredi</v>
      </c>
      <c r="D232" s="13" t="str">
        <f>Données!E228</f>
        <v>MASCULIN</v>
      </c>
      <c r="E232" s="13">
        <f>Données!L228</f>
        <v>69552095</v>
      </c>
      <c r="F232" s="13" t="str">
        <f>Données!K228</f>
        <v>Dassa</v>
      </c>
      <c r="G232" s="13" t="str">
        <f>Données!M228</f>
        <v>frediadjassin97@gmail.com</v>
      </c>
      <c r="H232" s="13">
        <f>Données!P228</f>
        <v>202223581242</v>
      </c>
      <c r="I232" s="13" t="s">
        <v>25</v>
      </c>
      <c r="J232" s="13">
        <f>+VLOOKUP(Données!I228,Managers!$E$3:$H$1000,3,FALSE)</f>
        <v>7134</v>
      </c>
      <c r="K232" s="13">
        <f>+VLOOKUP(Données!I228,Managers!$E$3:$H$1000,4,FALSE)</f>
        <v>7301</v>
      </c>
      <c r="L232" s="14">
        <f>Données!Q228</f>
        <v>45184</v>
      </c>
      <c r="M232" s="13" t="s">
        <v>26</v>
      </c>
      <c r="N232" s="13" t="s">
        <v>27</v>
      </c>
      <c r="O232" s="13">
        <f>Données!L228</f>
        <v>69552095</v>
      </c>
    </row>
    <row r="233" spans="1:15" x14ac:dyDescent="0.25">
      <c r="A233" s="13">
        <f>Données!D229</f>
        <v>5884</v>
      </c>
      <c r="B233" s="13" t="str">
        <f>Données!B229</f>
        <v>ATTINDOGLO</v>
      </c>
      <c r="C233" s="13" t="str">
        <f>Données!C229</f>
        <v>Gratien</v>
      </c>
      <c r="D233" s="13" t="str">
        <f>Données!E229</f>
        <v>MASCULIN</v>
      </c>
      <c r="E233" s="13" t="str">
        <f>Données!L229</f>
        <v>66-99-63-12</v>
      </c>
      <c r="F233" s="13" t="str">
        <f>Données!K229</f>
        <v>Akpakpa lokokoukoumè</v>
      </c>
      <c r="G233" s="13" t="str">
        <f>Données!M229</f>
        <v>gratienattindoglo@gmail.com</v>
      </c>
      <c r="H233" s="13">
        <f>Données!P229</f>
        <v>202112544105</v>
      </c>
      <c r="I233" s="13" t="s">
        <v>25</v>
      </c>
      <c r="J233" s="13">
        <f>+VLOOKUP(Données!I229,Managers!$E$3:$H$1000,3,FALSE)</f>
        <v>5579</v>
      </c>
      <c r="K233" s="13">
        <f>+VLOOKUP(Données!I229,Managers!$E$3:$H$1000,4,FALSE)</f>
        <v>5258</v>
      </c>
      <c r="L233" s="14">
        <f>Données!Q229</f>
        <v>45173</v>
      </c>
      <c r="M233" s="13" t="s">
        <v>26</v>
      </c>
      <c r="N233" s="13" t="s">
        <v>27</v>
      </c>
      <c r="O233" s="13" t="str">
        <f>Données!L229</f>
        <v>66-99-63-12</v>
      </c>
    </row>
    <row r="234" spans="1:15" x14ac:dyDescent="0.25">
      <c r="A234" s="13">
        <f>Données!D230</f>
        <v>6643</v>
      </c>
      <c r="B234" s="13" t="str">
        <f>Données!B230</f>
        <v>GNAHOUI</v>
      </c>
      <c r="C234" s="13" t="str">
        <f>Données!C230</f>
        <v>Josué David</v>
      </c>
      <c r="D234" s="13" t="str">
        <f>Données!E230</f>
        <v>MASCULIN</v>
      </c>
      <c r="E234" s="13">
        <f>Données!L230</f>
        <v>69980301</v>
      </c>
      <c r="F234" s="13" t="str">
        <f>Données!K230</f>
        <v>Bohicon/ Qt : Honmehô</v>
      </c>
      <c r="G234" s="13" t="str">
        <f>Données!M230</f>
        <v>gnahouidj@gmail.com</v>
      </c>
      <c r="H234" s="13">
        <f>Données!P230</f>
        <v>202011334057</v>
      </c>
      <c r="I234" s="13" t="s">
        <v>25</v>
      </c>
      <c r="J234" s="13">
        <f>+VLOOKUP(Données!I230,Managers!$E$3:$H$1000,3,FALSE)</f>
        <v>6017</v>
      </c>
      <c r="K234" s="13">
        <f>+VLOOKUP(Données!I230,Managers!$E$3:$H$1000,4,FALSE)</f>
        <v>7301</v>
      </c>
      <c r="L234" s="14">
        <f>Données!Q230</f>
        <v>45187</v>
      </c>
      <c r="M234" s="13" t="s">
        <v>26</v>
      </c>
      <c r="N234" s="13" t="s">
        <v>27</v>
      </c>
      <c r="O234" s="13">
        <f>Données!L230</f>
        <v>69980301</v>
      </c>
    </row>
    <row r="235" spans="1:15" x14ac:dyDescent="0.25">
      <c r="A235" s="13">
        <f>Données!D231</f>
        <v>6644</v>
      </c>
      <c r="B235" s="13" t="str">
        <f>Données!B231</f>
        <v>HANGNOUN</v>
      </c>
      <c r="C235" s="13" t="str">
        <f>Données!C231</f>
        <v>Freshnelle Elysée Mignigbèssou</v>
      </c>
      <c r="D235" s="13" t="str">
        <f>Données!E231</f>
        <v>FEMININ</v>
      </c>
      <c r="E235" s="13">
        <f>Données!L231</f>
        <v>61866800</v>
      </c>
      <c r="F235" s="13" t="str">
        <f>Données!K231</f>
        <v>Bohicon/ Qt : Honmehô</v>
      </c>
      <c r="G235" s="13" t="str">
        <f>Données!M231</f>
        <v>elyseehangnoun@gmail.com</v>
      </c>
      <c r="H235" s="13">
        <f>Données!P231</f>
        <v>202286555364</v>
      </c>
      <c r="I235" s="13" t="s">
        <v>25</v>
      </c>
      <c r="J235" s="13">
        <f>+VLOOKUP(Données!I231,Managers!$E$3:$H$1000,3,FALSE)</f>
        <v>6017</v>
      </c>
      <c r="K235" s="13">
        <f>+VLOOKUP(Données!I231,Managers!$E$3:$H$1000,4,FALSE)</f>
        <v>7301</v>
      </c>
      <c r="L235" s="14">
        <f>Données!Q231</f>
        <v>45187</v>
      </c>
      <c r="M235" s="13" t="s">
        <v>26</v>
      </c>
      <c r="N235" s="13" t="s">
        <v>27</v>
      </c>
      <c r="O235" s="13">
        <f>Données!L231</f>
        <v>61866800</v>
      </c>
    </row>
    <row r="236" spans="1:15" x14ac:dyDescent="0.25">
      <c r="A236" s="13">
        <f>Données!D232</f>
        <v>6329</v>
      </c>
      <c r="B236" s="13" t="str">
        <f>Données!B232</f>
        <v>GBENA</v>
      </c>
      <c r="C236" s="13" t="str">
        <f>Données!C232</f>
        <v>Sagbo Jean-Jacques</v>
      </c>
      <c r="D236" s="13" t="str">
        <f>Données!E232</f>
        <v>MASCULIN</v>
      </c>
      <c r="E236" s="13">
        <f>Données!L232</f>
        <v>51356534</v>
      </c>
      <c r="F236" s="13" t="str">
        <f>Données!K232</f>
        <v>PORTO-NOVO</v>
      </c>
      <c r="G236" s="13" t="str">
        <f>Données!M232</f>
        <v>jeanjacquegbena90@gmail.com</v>
      </c>
      <c r="H236" s="13">
        <f>Données!P232</f>
        <v>2022387996426</v>
      </c>
      <c r="I236" s="13" t="s">
        <v>25</v>
      </c>
      <c r="J236" s="13">
        <f>+VLOOKUP(Données!I232,Managers!$E$3:$H$1000,3,FALSE)</f>
        <v>7114</v>
      </c>
      <c r="K236" s="13">
        <f>+VLOOKUP(Données!I232,Managers!$E$3:$H$1000,4,FALSE)</f>
        <v>8036</v>
      </c>
      <c r="L236" s="14">
        <f>Données!Q232</f>
        <v>45188</v>
      </c>
      <c r="M236" s="13" t="s">
        <v>26</v>
      </c>
      <c r="N236" s="13" t="s">
        <v>27</v>
      </c>
      <c r="O236" s="13">
        <f>Données!L232</f>
        <v>51356534</v>
      </c>
    </row>
    <row r="237" spans="1:15" x14ac:dyDescent="0.25">
      <c r="A237" s="13">
        <f>Données!D233</f>
        <v>7501</v>
      </c>
      <c r="B237" s="13" t="str">
        <f>Données!B233</f>
        <v>MONTCHO</v>
      </c>
      <c r="C237" s="13" t="str">
        <f>Données!C233</f>
        <v>Judicaël</v>
      </c>
      <c r="D237" s="13" t="str">
        <f>Données!E233</f>
        <v>MASCULIN</v>
      </c>
      <c r="E237" s="13">
        <f>Données!L233</f>
        <v>67035348</v>
      </c>
      <c r="F237" s="13" t="str">
        <f>Données!K233</f>
        <v>Calavi, Godomey</v>
      </c>
      <c r="G237" s="13" t="str">
        <f>Données!M233</f>
        <v>Judicaelmontcho11@gmail.com</v>
      </c>
      <c r="H237" s="13">
        <f>Données!P233</f>
        <v>202101348613</v>
      </c>
      <c r="I237" s="13" t="s">
        <v>25</v>
      </c>
      <c r="J237" s="13">
        <f>+VLOOKUP(Données!I233,Managers!$E$3:$H$1000,3,FALSE)</f>
        <v>7374</v>
      </c>
      <c r="K237" s="13">
        <f>+VLOOKUP(Données!I233,Managers!$E$3:$H$1000,4,FALSE)</f>
        <v>5580</v>
      </c>
      <c r="L237" s="14">
        <f>Données!Q233</f>
        <v>45188</v>
      </c>
      <c r="M237" s="13" t="s">
        <v>26</v>
      </c>
      <c r="N237" s="13" t="s">
        <v>27</v>
      </c>
      <c r="O237" s="13">
        <f>Données!L233</f>
        <v>67035348</v>
      </c>
    </row>
    <row r="238" spans="1:15" x14ac:dyDescent="0.25">
      <c r="A238" s="13">
        <f>Données!D234</f>
        <v>6330</v>
      </c>
      <c r="B238" s="13" t="str">
        <f>Données!B234</f>
        <v>ANAGO</v>
      </c>
      <c r="C238" s="13" t="str">
        <f>Données!C234</f>
        <v>Bankole Narcisse</v>
      </c>
      <c r="D238" s="13" t="str">
        <f>Données!E234</f>
        <v>MASCULIN</v>
      </c>
      <c r="E238" s="13">
        <f>Données!L234</f>
        <v>60422231</v>
      </c>
      <c r="F238" s="13" t="str">
        <f>Données!K234</f>
        <v>PORTO-NOVO</v>
      </c>
      <c r="G238" s="13" t="str">
        <f>Données!M234</f>
        <v>aurelanago39@gmail.com</v>
      </c>
      <c r="H238" s="13">
        <f>Données!P234</f>
        <v>202213984645</v>
      </c>
      <c r="I238" s="13" t="s">
        <v>25</v>
      </c>
      <c r="J238" s="13">
        <f>+VLOOKUP(Données!I234,Managers!$E$3:$H$1000,3,FALSE)</f>
        <v>7121</v>
      </c>
      <c r="K238" s="13">
        <f>+VLOOKUP(Données!I234,Managers!$E$3:$H$1000,4,FALSE)</f>
        <v>7113</v>
      </c>
      <c r="L238" s="14">
        <f>Données!Q234</f>
        <v>45188</v>
      </c>
      <c r="M238" s="13" t="s">
        <v>26</v>
      </c>
      <c r="N238" s="13" t="s">
        <v>27</v>
      </c>
      <c r="O238" s="13">
        <f>Données!L234</f>
        <v>60422231</v>
      </c>
    </row>
    <row r="239" spans="1:15" x14ac:dyDescent="0.25">
      <c r="A239" s="13">
        <f>Données!D235</f>
        <v>7502</v>
      </c>
      <c r="B239" s="13" t="str">
        <f>Données!B235</f>
        <v>KITTI</v>
      </c>
      <c r="C239" s="13" t="str">
        <f>Données!C235</f>
        <v>Menivo Philibert</v>
      </c>
      <c r="D239" s="13" t="str">
        <f>Données!E235</f>
        <v>MASCULIN</v>
      </c>
      <c r="E239" s="13">
        <f>Données!L235</f>
        <v>69458090</v>
      </c>
      <c r="F239" s="13" t="str">
        <f>Données!K235</f>
        <v>Godomey</v>
      </c>
      <c r="G239" s="13" t="str">
        <f>Données!M235</f>
        <v>Philibert kitti@gmail.com</v>
      </c>
      <c r="H239" s="13">
        <f>Données!P235</f>
        <v>202354031488</v>
      </c>
      <c r="I239" s="13" t="s">
        <v>25</v>
      </c>
      <c r="J239" s="13">
        <f>+VLOOKUP(Données!I235,Managers!$E$3:$H$1000,3,FALSE)</f>
        <v>7374</v>
      </c>
      <c r="K239" s="13">
        <f>+VLOOKUP(Données!I235,Managers!$E$3:$H$1000,4,FALSE)</f>
        <v>5580</v>
      </c>
      <c r="L239" s="14">
        <f>Données!Q235</f>
        <v>45188</v>
      </c>
      <c r="M239" s="13" t="s">
        <v>26</v>
      </c>
      <c r="N239" s="13" t="s">
        <v>27</v>
      </c>
      <c r="O239" s="13">
        <f>Données!L235</f>
        <v>69458090</v>
      </c>
    </row>
    <row r="240" spans="1:15" x14ac:dyDescent="0.25">
      <c r="A240" s="13">
        <f>Données!D236</f>
        <v>6330</v>
      </c>
      <c r="B240" s="13" t="str">
        <f>Données!B236</f>
        <v>ANAGO</v>
      </c>
      <c r="C240" s="13" t="str">
        <f>Données!C236</f>
        <v>Bankole Narcisse</v>
      </c>
      <c r="D240" s="13" t="str">
        <f>Données!E236</f>
        <v>MASCULIN</v>
      </c>
      <c r="E240" s="13">
        <f>Données!L236</f>
        <v>60422231</v>
      </c>
      <c r="F240" s="13" t="str">
        <f>Données!K236</f>
        <v>PORTO-NOVO</v>
      </c>
      <c r="G240" s="13" t="str">
        <f>Données!M236</f>
        <v>aurelanago39@gmail.com</v>
      </c>
      <c r="H240" s="13">
        <f>Données!P236</f>
        <v>202213984645</v>
      </c>
      <c r="I240" s="13" t="s">
        <v>25</v>
      </c>
      <c r="J240" s="13">
        <f>+VLOOKUP(Données!I236,Managers!$E$3:$H$1000,3,FALSE)</f>
        <v>7121</v>
      </c>
      <c r="K240" s="13">
        <f>+VLOOKUP(Données!I236,Managers!$E$3:$H$1000,4,FALSE)</f>
        <v>7113</v>
      </c>
      <c r="L240" s="14">
        <f>Données!Q236</f>
        <v>45188</v>
      </c>
      <c r="M240" s="13" t="s">
        <v>26</v>
      </c>
      <c r="N240" s="13" t="s">
        <v>27</v>
      </c>
      <c r="O240" s="13">
        <f>Données!L236</f>
        <v>60422231</v>
      </c>
    </row>
    <row r="241" spans="1:15" x14ac:dyDescent="0.25">
      <c r="A241" s="13">
        <f>Données!D237</f>
        <v>6331</v>
      </c>
      <c r="B241" s="13" t="str">
        <f>Données!B237</f>
        <v>HESSOU</v>
      </c>
      <c r="C241" s="13" t="str">
        <f>Données!C237</f>
        <v>Zinsou Damien</v>
      </c>
      <c r="D241" s="13" t="str">
        <f>Données!E237</f>
        <v>MASCULIN</v>
      </c>
      <c r="E241" s="13">
        <f>Données!L237</f>
        <v>97934451</v>
      </c>
      <c r="F241" s="13" t="str">
        <f>Données!K237</f>
        <v>PORTO-NOVO</v>
      </c>
      <c r="G241" s="13" t="str">
        <f>Données!M237</f>
        <v>damienhessou4@gmail.com</v>
      </c>
      <c r="H241" s="13">
        <f>Données!P237</f>
        <v>202390723650</v>
      </c>
      <c r="I241" s="13" t="s">
        <v>25</v>
      </c>
      <c r="J241" s="13">
        <f>+VLOOKUP(Données!I237,Managers!$E$3:$H$1000,3,FALSE)</f>
        <v>7121</v>
      </c>
      <c r="K241" s="13">
        <f>+VLOOKUP(Données!I237,Managers!$E$3:$H$1000,4,FALSE)</f>
        <v>7113</v>
      </c>
      <c r="L241" s="14">
        <f>Données!Q237</f>
        <v>45188</v>
      </c>
      <c r="M241" s="13" t="s">
        <v>26</v>
      </c>
      <c r="N241" s="13" t="s">
        <v>27</v>
      </c>
      <c r="O241" s="13">
        <f>Données!L237</f>
        <v>97934451</v>
      </c>
    </row>
    <row r="242" spans="1:15" x14ac:dyDescent="0.25">
      <c r="A242" s="13">
        <f>Données!D238</f>
        <v>7503</v>
      </c>
      <c r="B242" s="13" t="str">
        <f>Données!B238</f>
        <v>TCHOUMADOU</v>
      </c>
      <c r="C242" s="13" t="str">
        <f>Données!C238</f>
        <v>ROSALINE</v>
      </c>
      <c r="D242" s="13" t="str">
        <f>Données!E238</f>
        <v>FEMININ</v>
      </c>
      <c r="E242" s="13">
        <f>Données!L238</f>
        <v>69750515</v>
      </c>
      <c r="F242" s="13" t="str">
        <f>Données!K238</f>
        <v>Godomey tankpe</v>
      </c>
      <c r="G242" s="13" t="str">
        <f>Données!M238</f>
        <v>tchoumadorosaline@gmail.com</v>
      </c>
      <c r="H242" s="13">
        <f>Données!P238</f>
        <v>202113794656</v>
      </c>
      <c r="I242" s="13" t="s">
        <v>25</v>
      </c>
      <c r="J242" s="13">
        <f>+VLOOKUP(Données!I238,Managers!$E$3:$H$1000,3,FALSE)</f>
        <v>7374</v>
      </c>
      <c r="K242" s="13">
        <f>+VLOOKUP(Données!I238,Managers!$E$3:$H$1000,4,FALSE)</f>
        <v>5580</v>
      </c>
      <c r="L242" s="14">
        <f>Données!Q238</f>
        <v>45188</v>
      </c>
      <c r="M242" s="13" t="s">
        <v>26</v>
      </c>
      <c r="N242" s="13" t="s">
        <v>27</v>
      </c>
      <c r="O242" s="13">
        <f>Données!L238</f>
        <v>69750515</v>
      </c>
    </row>
    <row r="243" spans="1:15" x14ac:dyDescent="0.25">
      <c r="A243" s="13">
        <f>Données!D239</f>
        <v>7504</v>
      </c>
      <c r="B243" s="13" t="str">
        <f>Données!B239</f>
        <v>AKAGLA</v>
      </c>
      <c r="C243" s="13" t="str">
        <f>Données!C239</f>
        <v>YAWO Gaston</v>
      </c>
      <c r="D243" s="13" t="str">
        <f>Données!E239</f>
        <v>MASCULIN</v>
      </c>
      <c r="E243" s="13">
        <f>Données!L239</f>
        <v>65706497</v>
      </c>
      <c r="F243" s="13" t="str">
        <f>Données!K239</f>
        <v>Pk10 Maison Gbemawo</v>
      </c>
      <c r="G243" s="13" t="str">
        <f>Données!M239</f>
        <v>gastonakagla06@gmail.com</v>
      </c>
      <c r="H243" s="13">
        <f>Données!P239</f>
        <v>20210015251</v>
      </c>
      <c r="I243" s="13" t="s">
        <v>25</v>
      </c>
      <c r="J243" s="13">
        <f>+VLOOKUP(Données!I239,Managers!$E$3:$H$1000,3,FALSE)</f>
        <v>7374</v>
      </c>
      <c r="K243" s="13">
        <f>+VLOOKUP(Données!I239,Managers!$E$3:$H$1000,4,FALSE)</f>
        <v>5580</v>
      </c>
      <c r="L243" s="14">
        <f>Données!Q239</f>
        <v>45188</v>
      </c>
      <c r="M243" s="13" t="s">
        <v>26</v>
      </c>
      <c r="N243" s="13" t="s">
        <v>27</v>
      </c>
      <c r="O243" s="13">
        <f>Données!L239</f>
        <v>65706497</v>
      </c>
    </row>
    <row r="244" spans="1:15" x14ac:dyDescent="0.25">
      <c r="A244" s="13">
        <f>Données!D240</f>
        <v>7505</v>
      </c>
      <c r="B244" s="13" t="str">
        <f>Données!B240</f>
        <v>GBOHOUILI</v>
      </c>
      <c r="C244" s="13" t="str">
        <f>Données!C240</f>
        <v>Laydis Aureole</v>
      </c>
      <c r="D244" s="13" t="str">
        <f>Données!E240</f>
        <v>FEMININ</v>
      </c>
      <c r="E244" s="13">
        <f>Données!L240</f>
        <v>66886225</v>
      </c>
      <c r="F244" s="13" t="str">
        <f>Données!K240</f>
        <v>Godomey Salamey</v>
      </c>
      <c r="G244" s="13" t="str">
        <f>Données!M240</f>
        <v>gbohouiliaurechou@gmail.com</v>
      </c>
      <c r="H244" s="13">
        <f>Données!P240</f>
        <v>202373381344</v>
      </c>
      <c r="I244" s="13" t="s">
        <v>25</v>
      </c>
      <c r="J244" s="13">
        <f>+VLOOKUP(Données!I240,Managers!$E$3:$H$1000,3,FALSE)</f>
        <v>7374</v>
      </c>
      <c r="K244" s="13">
        <f>+VLOOKUP(Données!I240,Managers!$E$3:$H$1000,4,FALSE)</f>
        <v>5580</v>
      </c>
      <c r="L244" s="14">
        <f>Données!Q240</f>
        <v>45188</v>
      </c>
      <c r="M244" s="13" t="s">
        <v>26</v>
      </c>
      <c r="N244" s="13" t="s">
        <v>27</v>
      </c>
      <c r="O244" s="13">
        <f>Données!L240</f>
        <v>66886225</v>
      </c>
    </row>
    <row r="245" spans="1:15" x14ac:dyDescent="0.25">
      <c r="A245" s="13">
        <f>Données!D241</f>
        <v>7506</v>
      </c>
      <c r="B245" s="13" t="str">
        <f>Données!B241</f>
        <v>KOTYN</v>
      </c>
      <c r="C245" s="13" t="str">
        <f>Données!C241</f>
        <v>Essemevo Lesline</v>
      </c>
      <c r="D245" s="13" t="str">
        <f>Données!E241</f>
        <v>FEMININ</v>
      </c>
      <c r="E245" s="13">
        <f>Données!L241</f>
        <v>66768460</v>
      </c>
      <c r="F245" s="13" t="str">
        <f>Données!K241</f>
        <v>C/3174 Agla Agongbonmey</v>
      </c>
      <c r="G245" s="13" t="str">
        <f>Données!M241</f>
        <v>lesliekotyn@gmail.com</v>
      </c>
      <c r="H245" s="13">
        <f>Données!P241</f>
        <v>202368843464</v>
      </c>
      <c r="I245" s="13" t="s">
        <v>25</v>
      </c>
      <c r="J245" s="13">
        <f>+VLOOKUP(Données!I241,Managers!$E$3:$H$1000,3,FALSE)</f>
        <v>3001</v>
      </c>
      <c r="K245" s="13">
        <f>+VLOOKUP(Données!I241,Managers!$E$3:$H$1000,4,FALSE)</f>
        <v>5253</v>
      </c>
      <c r="L245" s="14">
        <f>Données!Q241</f>
        <v>45188</v>
      </c>
      <c r="M245" s="13" t="s">
        <v>26</v>
      </c>
      <c r="N245" s="13" t="s">
        <v>27</v>
      </c>
      <c r="O245" s="13">
        <f>Données!L241</f>
        <v>66768460</v>
      </c>
    </row>
    <row r="246" spans="1:15" x14ac:dyDescent="0.25">
      <c r="A246" s="13">
        <f>Données!D242</f>
        <v>7340</v>
      </c>
      <c r="B246" s="13" t="str">
        <f>Données!B242</f>
        <v>CAPO-CHICHI</v>
      </c>
      <c r="C246" s="13" t="str">
        <f>Données!C242</f>
        <v>MARIETTA EUNICE</v>
      </c>
      <c r="D246" s="13" t="str">
        <f>Données!E242</f>
        <v>FEMININ</v>
      </c>
      <c r="E246" s="13">
        <f>Données!L242</f>
        <v>66140896</v>
      </c>
      <c r="F246" s="13" t="str">
        <f>Données!K242</f>
        <v>Calavi djadjo</v>
      </c>
      <c r="G246" s="13" t="str">
        <f>Données!M242</f>
        <v>angespercee@gmail.com</v>
      </c>
      <c r="H246" s="13">
        <f>Données!P242</f>
        <v>202346997036</v>
      </c>
      <c r="I246" s="13" t="s">
        <v>25</v>
      </c>
      <c r="J246" s="13">
        <f>+VLOOKUP(Données!I242,Managers!$E$3:$H$1000,3,FALSE)</f>
        <v>7302</v>
      </c>
      <c r="K246" s="13">
        <f>+VLOOKUP(Données!I242,Managers!$E$3:$H$1000,4,FALSE)</f>
        <v>5580</v>
      </c>
      <c r="L246" s="14">
        <f>Données!Q242</f>
        <v>45189</v>
      </c>
      <c r="M246" s="13" t="s">
        <v>26</v>
      </c>
      <c r="N246" s="13" t="s">
        <v>27</v>
      </c>
      <c r="O246" s="13">
        <f>Données!L242</f>
        <v>66140896</v>
      </c>
    </row>
    <row r="247" spans="1:15" x14ac:dyDescent="0.25">
      <c r="A247" s="13">
        <f>Données!D243</f>
        <v>3086</v>
      </c>
      <c r="B247" s="13" t="str">
        <f>Données!B243</f>
        <v>KOTCHOFA</v>
      </c>
      <c r="C247" s="13" t="str">
        <f>Données!C243</f>
        <v>Kadoukpè Charles Christian</v>
      </c>
      <c r="D247" s="13" t="str">
        <f>Données!E243</f>
        <v>MASCULIN</v>
      </c>
      <c r="E247" s="13">
        <f>Données!L243</f>
        <v>96199715</v>
      </c>
      <c r="F247" s="13" t="str">
        <f>Données!K243</f>
        <v>Akassato</v>
      </c>
      <c r="G247" s="13" t="str">
        <f>Données!M243</f>
        <v>christiankotchofa@gmail.com</v>
      </c>
      <c r="H247" s="13">
        <f>Données!P243</f>
        <v>202113023371</v>
      </c>
      <c r="I247" s="13" t="s">
        <v>25</v>
      </c>
      <c r="J247" s="13">
        <f>+VLOOKUP(Données!I243,Managers!$E$3:$H$1000,3,FALSE)</f>
        <v>5808</v>
      </c>
      <c r="K247" s="13">
        <f>+VLOOKUP(Données!I243,Managers!$E$3:$H$1000,4,FALSE)</f>
        <v>5721</v>
      </c>
      <c r="L247" s="14">
        <f>Données!Q243</f>
        <v>45184</v>
      </c>
      <c r="M247" s="13" t="s">
        <v>26</v>
      </c>
      <c r="N247" s="13" t="s">
        <v>27</v>
      </c>
      <c r="O247" s="13">
        <f>Données!L243</f>
        <v>96199715</v>
      </c>
    </row>
    <row r="248" spans="1:15" x14ac:dyDescent="0.25">
      <c r="A248" s="13">
        <f>Données!D244</f>
        <v>6502</v>
      </c>
      <c r="B248" s="13" t="str">
        <f>Données!B244</f>
        <v>AYOUBA</v>
      </c>
      <c r="C248" s="13" t="str">
        <f>Données!C244</f>
        <v>Kassim yaovi</v>
      </c>
      <c r="D248" s="13" t="str">
        <f>Données!E244</f>
        <v>MASCULIN</v>
      </c>
      <c r="E248" s="13" t="str">
        <f>Données!L244</f>
        <v>96-39-96-79</v>
      </c>
      <c r="F248" s="13" t="str">
        <f>Données!K244</f>
        <v>Godomey atrokpocodji</v>
      </c>
      <c r="G248" s="13" t="str">
        <f>Données!M244</f>
        <v>kassimyaovi@gmail.com</v>
      </c>
      <c r="H248" s="13">
        <f>Données!P244</f>
        <v>202012159357</v>
      </c>
      <c r="I248" s="13" t="s">
        <v>25</v>
      </c>
      <c r="J248" s="13">
        <f>+VLOOKUP(Données!I244,Managers!$E$3:$H$1000,3,FALSE)</f>
        <v>5579</v>
      </c>
      <c r="K248" s="13">
        <f>+VLOOKUP(Données!I244,Managers!$E$3:$H$1000,4,FALSE)</f>
        <v>5258</v>
      </c>
      <c r="L248" s="14">
        <f>Données!Q244</f>
        <v>45187</v>
      </c>
      <c r="M248" s="13" t="s">
        <v>26</v>
      </c>
      <c r="N248" s="13" t="s">
        <v>27</v>
      </c>
      <c r="O248" s="13" t="str">
        <f>Données!L244</f>
        <v>96-39-96-79</v>
      </c>
    </row>
    <row r="249" spans="1:15" x14ac:dyDescent="0.25">
      <c r="A249" s="13">
        <f>Données!D245</f>
        <v>6332</v>
      </c>
      <c r="B249" s="13" t="str">
        <f>Données!B245</f>
        <v>CHEDE</v>
      </c>
      <c r="C249" s="13" t="str">
        <f>Données!C245</f>
        <v>Kayode Afolabi Ayedoun Hervé</v>
      </c>
      <c r="D249" s="13" t="str">
        <f>Données!E245</f>
        <v>MASCULIN</v>
      </c>
      <c r="E249" s="13">
        <f>Données!L245</f>
        <v>55591354</v>
      </c>
      <c r="F249" s="13" t="str">
        <f>Données!K245</f>
        <v>PORTO-NOVO</v>
      </c>
      <c r="G249" s="13" t="str">
        <f>Données!M245</f>
        <v>chedekayode@gmail.com</v>
      </c>
      <c r="H249" s="13">
        <f>Données!P245</f>
        <v>202277185791</v>
      </c>
      <c r="I249" s="13" t="s">
        <v>25</v>
      </c>
      <c r="J249" s="13">
        <f>+VLOOKUP(Données!I245,Managers!$E$3:$H$1000,3,FALSE)</f>
        <v>7121</v>
      </c>
      <c r="K249" s="13">
        <f>+VLOOKUP(Données!I245,Managers!$E$3:$H$1000,4,FALSE)</f>
        <v>7113</v>
      </c>
      <c r="L249" s="14">
        <f>Données!Q245</f>
        <v>45190</v>
      </c>
      <c r="M249" s="13" t="s">
        <v>26</v>
      </c>
      <c r="N249" s="13" t="s">
        <v>27</v>
      </c>
      <c r="O249" s="13">
        <f>Données!L245</f>
        <v>55591354</v>
      </c>
    </row>
    <row r="250" spans="1:15" x14ac:dyDescent="0.25">
      <c r="A250" s="13">
        <f>Données!D246</f>
        <v>6333</v>
      </c>
      <c r="B250" s="13" t="str">
        <f>Données!B246</f>
        <v>GBENOU</v>
      </c>
      <c r="C250" s="13" t="str">
        <f>Données!C246</f>
        <v>Doekpon Samuel</v>
      </c>
      <c r="D250" s="13" t="str">
        <f>Données!E246</f>
        <v>MASCULIN</v>
      </c>
      <c r="E250" s="13">
        <f>Données!L246</f>
        <v>66282496</v>
      </c>
      <c r="F250" s="13" t="str">
        <f>Données!K246</f>
        <v>PORTO-NOVO</v>
      </c>
      <c r="G250" s="13" t="str">
        <f>Données!M246</f>
        <v>gbenousamuel301@gmail.com</v>
      </c>
      <c r="H250" s="13">
        <f>Données!P246</f>
        <v>202353551302</v>
      </c>
      <c r="I250" s="13" t="s">
        <v>25</v>
      </c>
      <c r="J250" s="13">
        <f>+VLOOKUP(Données!I246,Managers!$E$3:$H$1000,3,FALSE)</f>
        <v>7121</v>
      </c>
      <c r="K250" s="13">
        <f>+VLOOKUP(Données!I246,Managers!$E$3:$H$1000,4,FALSE)</f>
        <v>7113</v>
      </c>
      <c r="L250" s="14">
        <f>Données!Q246</f>
        <v>45190</v>
      </c>
      <c r="M250" s="13" t="s">
        <v>26</v>
      </c>
      <c r="N250" s="13" t="s">
        <v>27</v>
      </c>
      <c r="O250" s="13">
        <f>Données!L246</f>
        <v>66282496</v>
      </c>
    </row>
    <row r="251" spans="1:15" x14ac:dyDescent="0.25">
      <c r="A251" s="13">
        <f>Données!D247</f>
        <v>7500</v>
      </c>
      <c r="B251" s="13" t="str">
        <f>Données!B247</f>
        <v>AGNIDE</v>
      </c>
      <c r="C251" s="13" t="str">
        <f>Données!C247</f>
        <v>Machikourath Oluwalonife</v>
      </c>
      <c r="D251" s="13" t="str">
        <f>Données!E247</f>
        <v>FEMININ</v>
      </c>
      <c r="E251" s="13">
        <f>Données!L247</f>
        <v>61236263</v>
      </c>
      <c r="F251" s="13" t="str">
        <f>Données!K247</f>
        <v>Agbalilame Akpakpa</v>
      </c>
      <c r="G251" s="13" t="str">
        <f>Données!M247</f>
        <v>adesoule1ere@gmail.com</v>
      </c>
      <c r="H251" s="13">
        <f>Données!P247</f>
        <v>201810379227</v>
      </c>
      <c r="I251" s="13" t="s">
        <v>25</v>
      </c>
      <c r="J251" s="13">
        <f>+VLOOKUP(Données!I247,Managers!$E$3:$H$1000,3,FALSE)</f>
        <v>3001</v>
      </c>
      <c r="K251" s="13">
        <f>+VLOOKUP(Données!I247,Managers!$E$3:$H$1000,4,FALSE)</f>
        <v>5253</v>
      </c>
      <c r="L251" s="14">
        <f>Données!Q247</f>
        <v>45190</v>
      </c>
      <c r="M251" s="13" t="s">
        <v>26</v>
      </c>
      <c r="N251" s="13" t="s">
        <v>27</v>
      </c>
      <c r="O251" s="13">
        <f>Données!L247</f>
        <v>61236263</v>
      </c>
    </row>
    <row r="252" spans="1:15" x14ac:dyDescent="0.25">
      <c r="A252" s="13">
        <f>Données!D248</f>
        <v>7507</v>
      </c>
      <c r="B252" s="13" t="str">
        <f>Données!B248</f>
        <v>GANHOU</v>
      </c>
      <c r="C252" s="13" t="str">
        <f>Données!C248</f>
        <v>Oriane Laetitia Sognangnon</v>
      </c>
      <c r="D252" s="13" t="str">
        <f>Données!E248</f>
        <v>FEMININ</v>
      </c>
      <c r="E252" s="13">
        <f>Données!L248</f>
        <v>54976058</v>
      </c>
      <c r="F252" s="13" t="str">
        <f>Données!K248</f>
        <v>Fidjrosse akogbato</v>
      </c>
      <c r="G252" s="13" t="str">
        <f>Données!M248</f>
        <v>laeticiaganhou@gmail.com</v>
      </c>
      <c r="H252" s="13">
        <f>Données!P248</f>
        <v>202113471695</v>
      </c>
      <c r="I252" s="13" t="s">
        <v>25</v>
      </c>
      <c r="J252" s="13">
        <f>+VLOOKUP(Données!I248,Managers!$E$3:$H$1000,3,FALSE)</f>
        <v>6152</v>
      </c>
      <c r="K252" s="13">
        <f>+VLOOKUP(Données!I248,Managers!$E$3:$H$1000,4,FALSE)</f>
        <v>5253</v>
      </c>
      <c r="L252" s="14">
        <f>Données!Q248</f>
        <v>45170</v>
      </c>
      <c r="M252" s="13" t="s">
        <v>26</v>
      </c>
      <c r="N252" s="13" t="s">
        <v>27</v>
      </c>
      <c r="O252" s="13">
        <f>Données!L248</f>
        <v>54976058</v>
      </c>
    </row>
    <row r="253" spans="1:15" x14ac:dyDescent="0.25">
      <c r="A253" s="13">
        <f>Données!D249</f>
        <v>7605</v>
      </c>
      <c r="B253" s="13" t="str">
        <f>Données!B249</f>
        <v>KOUKOUIZOUN</v>
      </c>
      <c r="C253" s="13" t="str">
        <f>Données!C249</f>
        <v>Pierrette</v>
      </c>
      <c r="D253" s="13" t="str">
        <f>Données!E249</f>
        <v>FEMININ</v>
      </c>
      <c r="E253" s="13">
        <f>Données!L249</f>
        <v>54282235</v>
      </c>
      <c r="F253" s="13" t="str">
        <f>Données!K249</f>
        <v>Lokossa</v>
      </c>
      <c r="G253" s="13" t="str">
        <f>Données!M249</f>
        <v>pierrettekoukuizoun@gmail.com</v>
      </c>
      <c r="H253" s="13">
        <f>Données!P249</f>
        <v>202338575741</v>
      </c>
      <c r="I253" s="13" t="s">
        <v>25</v>
      </c>
      <c r="J253" s="13">
        <f>+VLOOKUP(Données!I249,Managers!$E$3:$H$1000,3,FALSE)</f>
        <v>6016</v>
      </c>
      <c r="K253" s="13">
        <f>+VLOOKUP(Données!I249,Managers!$E$3:$H$1000,4,FALSE)</f>
        <v>7201</v>
      </c>
      <c r="L253" s="14">
        <f>Données!Q249</f>
        <v>45190</v>
      </c>
      <c r="M253" s="13" t="s">
        <v>26</v>
      </c>
      <c r="N253" s="13" t="s">
        <v>27</v>
      </c>
      <c r="O253" s="13">
        <f>Données!L249</f>
        <v>54282235</v>
      </c>
    </row>
    <row r="254" spans="1:15" x14ac:dyDescent="0.25">
      <c r="A254" s="13">
        <f>Données!D250</f>
        <v>7606</v>
      </c>
      <c r="B254" s="13" t="str">
        <f>Données!B250</f>
        <v>BOKO</v>
      </c>
      <c r="C254" s="13" t="str">
        <f>Données!C250</f>
        <v>ROMAIN</v>
      </c>
      <c r="D254" s="13" t="str">
        <f>Données!E250</f>
        <v>MASCULIN</v>
      </c>
      <c r="E254" s="13">
        <f>Données!L250</f>
        <v>56722253</v>
      </c>
      <c r="F254" s="13" t="str">
        <f>Données!K250</f>
        <v>LOKOSSA</v>
      </c>
      <c r="G254" s="13" t="str">
        <f>Données!M250</f>
        <v>romainboko28@gmail.com</v>
      </c>
      <c r="H254" s="13">
        <f>Données!P250</f>
        <v>202346815071</v>
      </c>
      <c r="I254" s="13" t="s">
        <v>25</v>
      </c>
      <c r="J254" s="13">
        <f>+VLOOKUP(Données!I250,Managers!$E$3:$H$1000,3,FALSE)</f>
        <v>7202</v>
      </c>
      <c r="K254" s="13">
        <f>+VLOOKUP(Données!I250,Managers!$E$3:$H$1000,4,FALSE)</f>
        <v>7201</v>
      </c>
      <c r="L254" s="14">
        <f>Données!Q250</f>
        <v>45191</v>
      </c>
      <c r="M254" s="13" t="s">
        <v>26</v>
      </c>
      <c r="N254" s="13" t="s">
        <v>27</v>
      </c>
      <c r="O254" s="13">
        <f>Données!L250</f>
        <v>56722253</v>
      </c>
    </row>
    <row r="255" spans="1:15" x14ac:dyDescent="0.25">
      <c r="A255" s="13">
        <f>Données!D251</f>
        <v>7508</v>
      </c>
      <c r="B255" s="13" t="str">
        <f>Données!B251</f>
        <v>KEOUDA</v>
      </c>
      <c r="C255" s="13" t="str">
        <f>Données!C251</f>
        <v>Gislain</v>
      </c>
      <c r="D255" s="13" t="str">
        <f>Données!E251</f>
        <v>MASCULIN</v>
      </c>
      <c r="E255" s="13">
        <f>Données!L251</f>
        <v>90333791</v>
      </c>
      <c r="F255" s="13" t="str">
        <f>Données!K251</f>
        <v>Abomey Calavi, Zoca M/KEOUDA LOT29</v>
      </c>
      <c r="G255" s="13" t="str">
        <f>Données!M251</f>
        <v>Keoudagiscolov@gmail.com</v>
      </c>
      <c r="H255" s="13">
        <f>Données!P251</f>
        <v>202112913049</v>
      </c>
      <c r="I255" s="13" t="s">
        <v>25</v>
      </c>
      <c r="J255" s="13">
        <f>+VLOOKUP(Données!I251,Managers!$E$3:$H$1000,3,FALSE)</f>
        <v>7303</v>
      </c>
      <c r="K255" s="13">
        <f>+VLOOKUP(Données!I251,Managers!$E$3:$H$1000,4,FALSE)</f>
        <v>5580</v>
      </c>
      <c r="L255" s="14">
        <f>Données!Q251</f>
        <v>45187</v>
      </c>
      <c r="M255" s="13" t="s">
        <v>26</v>
      </c>
      <c r="N255" s="13" t="s">
        <v>27</v>
      </c>
      <c r="O255" s="13">
        <f>Données!L251</f>
        <v>90333791</v>
      </c>
    </row>
    <row r="256" spans="1:15" x14ac:dyDescent="0.25">
      <c r="A256" s="13">
        <f>Données!D252</f>
        <v>7509</v>
      </c>
      <c r="B256" s="13" t="str">
        <f>Données!B252</f>
        <v>LEGBA</v>
      </c>
      <c r="C256" s="13" t="str">
        <f>Données!C252</f>
        <v>Sagbo Christin</v>
      </c>
      <c r="D256" s="13" t="str">
        <f>Données!E252</f>
        <v>MASCULIN</v>
      </c>
      <c r="E256" s="13">
        <f>Données!L252</f>
        <v>67529924</v>
      </c>
      <c r="F256" s="13" t="str">
        <f>Données!K252</f>
        <v>Abomey-Calavi Zogbadjè</v>
      </c>
      <c r="G256" s="13" t="str">
        <f>Données!M252</f>
        <v>christinlegba3@gmail.com</v>
      </c>
      <c r="H256" s="13">
        <f>Données!P252</f>
        <v>202214153540</v>
      </c>
      <c r="I256" s="13" t="s">
        <v>25</v>
      </c>
      <c r="J256" s="13">
        <f>+VLOOKUP(Données!I252,Managers!$E$3:$H$1000,3,FALSE)</f>
        <v>7303</v>
      </c>
      <c r="K256" s="13">
        <f>+VLOOKUP(Données!I252,Managers!$E$3:$H$1000,4,FALSE)</f>
        <v>5580</v>
      </c>
      <c r="L256" s="14">
        <f>Données!Q252</f>
        <v>45187</v>
      </c>
      <c r="M256" s="13" t="s">
        <v>26</v>
      </c>
      <c r="N256" s="13" t="s">
        <v>27</v>
      </c>
      <c r="O256" s="13">
        <f>Données!L252</f>
        <v>67529924</v>
      </c>
    </row>
    <row r="257" spans="1:15" x14ac:dyDescent="0.25">
      <c r="A257" s="13">
        <f>Données!D253</f>
        <v>7607</v>
      </c>
      <c r="B257" s="13" t="str">
        <f>Données!B253</f>
        <v>HODJIGUÉ</v>
      </c>
      <c r="C257" s="13" t="str">
        <f>Données!C253</f>
        <v>Kodjo Pascal</v>
      </c>
      <c r="D257" s="13" t="str">
        <f>Données!E253</f>
        <v>MASCULIN</v>
      </c>
      <c r="E257" s="13">
        <f>Données!L253</f>
        <v>66379664</v>
      </c>
      <c r="F257" s="13" t="str">
        <f>Données!K253</f>
        <v>Agonvè/ Lokossa</v>
      </c>
      <c r="G257" s="13" t="str">
        <f>Données!M253</f>
        <v>palove1er@yahoo.fr</v>
      </c>
      <c r="H257" s="13">
        <f>Données!P253</f>
        <v>202011745020</v>
      </c>
      <c r="I257" s="13" t="s">
        <v>25</v>
      </c>
      <c r="J257" s="13">
        <f>+VLOOKUP(Données!I253,Managers!$E$3:$H$1000,3,FALSE)</f>
        <v>7202</v>
      </c>
      <c r="K257" s="13">
        <f>+VLOOKUP(Données!I253,Managers!$E$3:$H$1000,4,FALSE)</f>
        <v>7201</v>
      </c>
      <c r="L257" s="14">
        <f>Données!Q253</f>
        <v>45192</v>
      </c>
      <c r="M257" s="13" t="s">
        <v>26</v>
      </c>
      <c r="N257" s="13" t="s">
        <v>27</v>
      </c>
      <c r="O257" s="13">
        <f>Données!L253</f>
        <v>66379664</v>
      </c>
    </row>
    <row r="258" spans="1:15" x14ac:dyDescent="0.25">
      <c r="A258" s="13">
        <f>Données!D254</f>
        <v>7608</v>
      </c>
      <c r="B258" s="13" t="str">
        <f>Données!B254</f>
        <v>DENAHOU</v>
      </c>
      <c r="C258" s="13" t="str">
        <f>Données!C254</f>
        <v>Hervé</v>
      </c>
      <c r="D258" s="13" t="str">
        <f>Données!E254</f>
        <v>MASCULIN</v>
      </c>
      <c r="E258" s="13">
        <f>Données!L254</f>
        <v>97325559</v>
      </c>
      <c r="F258" s="13" t="str">
        <f>Données!K254</f>
        <v>Guinkomey/ lokossa</v>
      </c>
      <c r="G258" s="13" t="str">
        <f>Données!M254</f>
        <v>eudesdenahou@gmail.com</v>
      </c>
      <c r="H258" s="13">
        <f>Données!P254</f>
        <v>202328592110</v>
      </c>
      <c r="I258" s="13" t="s">
        <v>25</v>
      </c>
      <c r="J258" s="13">
        <f>+VLOOKUP(Données!I254,Managers!$E$3:$H$1000,3,FALSE)</f>
        <v>7202</v>
      </c>
      <c r="K258" s="13">
        <f>+VLOOKUP(Données!I254,Managers!$E$3:$H$1000,4,FALSE)</f>
        <v>7201</v>
      </c>
      <c r="L258" s="14">
        <f>Données!Q254</f>
        <v>45192</v>
      </c>
      <c r="M258" s="13" t="s">
        <v>26</v>
      </c>
      <c r="N258" s="13" t="s">
        <v>27</v>
      </c>
      <c r="O258" s="13">
        <f>Données!L254</f>
        <v>97325559</v>
      </c>
    </row>
    <row r="259" spans="1:15" x14ac:dyDescent="0.25">
      <c r="A259" s="13">
        <f>Données!D255</f>
        <v>8171</v>
      </c>
      <c r="B259" s="13" t="str">
        <f>Données!B255</f>
        <v>BLENON</v>
      </c>
      <c r="C259" s="13" t="str">
        <f>Données!C255</f>
        <v>Semevo Léon</v>
      </c>
      <c r="D259" s="13" t="str">
        <f>Données!E255</f>
        <v>MASCULIN</v>
      </c>
      <c r="E259" s="13">
        <f>Données!L255</f>
        <v>97649930</v>
      </c>
      <c r="F259" s="13" t="str">
        <f>Données!K255</f>
        <v>Parakou au quartier banikanni</v>
      </c>
      <c r="G259" s="13" t="str">
        <f>Données!M255</f>
        <v>leonblenon@gmail.com</v>
      </c>
      <c r="H259" s="13">
        <f>Données!P255</f>
        <v>202348846249</v>
      </c>
      <c r="I259" s="13" t="s">
        <v>25</v>
      </c>
      <c r="J259" s="13">
        <f>+VLOOKUP(Données!I255,Managers!$E$3:$H$1000,3,FALSE)</f>
        <v>7114</v>
      </c>
      <c r="K259" s="13">
        <f>+VLOOKUP(Données!I255,Managers!$E$3:$H$1000,4,FALSE)</f>
        <v>8036</v>
      </c>
      <c r="L259" s="14">
        <f>Données!Q255</f>
        <v>45192</v>
      </c>
      <c r="M259" s="13" t="s">
        <v>26</v>
      </c>
      <c r="N259" s="13" t="s">
        <v>27</v>
      </c>
      <c r="O259" s="13">
        <f>Données!L255</f>
        <v>97649930</v>
      </c>
    </row>
    <row r="260" spans="1:15" x14ac:dyDescent="0.25">
      <c r="A260" s="13">
        <f>Données!D256</f>
        <v>8172</v>
      </c>
      <c r="B260" s="13" t="str">
        <f>Données!B256</f>
        <v>SANGA</v>
      </c>
      <c r="C260" s="13" t="str">
        <f>Données!C256</f>
        <v>Noé</v>
      </c>
      <c r="D260" s="13" t="str">
        <f>Données!E256</f>
        <v>MASCULIN</v>
      </c>
      <c r="E260" s="13">
        <f>Données!L256</f>
        <v>56436789</v>
      </c>
      <c r="F260" s="13" t="str">
        <f>Données!K256</f>
        <v>Parakou au quartier banikanni</v>
      </c>
      <c r="G260" s="13" t="str">
        <f>Données!M256</f>
        <v>porimate229@gmail.com</v>
      </c>
      <c r="H260" s="13">
        <f>Données!P256</f>
        <v>202343077626</v>
      </c>
      <c r="I260" s="13" t="s">
        <v>25</v>
      </c>
      <c r="J260" s="13">
        <f>+VLOOKUP(Données!I256,Managers!$E$3:$H$1000,3,FALSE)</f>
        <v>7114</v>
      </c>
      <c r="K260" s="13">
        <f>+VLOOKUP(Données!I256,Managers!$E$3:$H$1000,4,FALSE)</f>
        <v>8036</v>
      </c>
      <c r="L260" s="14">
        <f>Données!Q256</f>
        <v>45192</v>
      </c>
      <c r="M260" s="13" t="s">
        <v>26</v>
      </c>
      <c r="N260" s="13" t="s">
        <v>27</v>
      </c>
      <c r="O260" s="13">
        <f>Données!L256</f>
        <v>56436789</v>
      </c>
    </row>
    <row r="261" spans="1:15" x14ac:dyDescent="0.25">
      <c r="A261" s="13">
        <f>Données!D257</f>
        <v>8173</v>
      </c>
      <c r="B261" s="13" t="str">
        <f>Données!B257</f>
        <v>AMOUSSOU</v>
      </c>
      <c r="C261" s="13" t="str">
        <f>Données!C257</f>
        <v>Joanita Merveille Mahougnon</v>
      </c>
      <c r="D261" s="13" t="str">
        <f>Données!E257</f>
        <v>FEMININ</v>
      </c>
      <c r="E261" s="13">
        <f>Données!L257</f>
        <v>61078915</v>
      </c>
      <c r="F261" s="13" t="str">
        <f>Données!K257</f>
        <v>Parakou au quartier Thibona</v>
      </c>
      <c r="G261" s="13" t="str">
        <f>Données!M257</f>
        <v>j7697108@gmail.com</v>
      </c>
      <c r="H261" s="13">
        <f>Données!P257</f>
        <v>202357632456</v>
      </c>
      <c r="I261" s="13" t="s">
        <v>25</v>
      </c>
      <c r="J261" s="13">
        <f>+VLOOKUP(Données!I257,Managers!$E$3:$H$1000,3,FALSE)</f>
        <v>7114</v>
      </c>
      <c r="K261" s="13">
        <f>+VLOOKUP(Données!I257,Managers!$E$3:$H$1000,4,FALSE)</f>
        <v>8036</v>
      </c>
      <c r="L261" s="14">
        <f>Données!Q257</f>
        <v>45192</v>
      </c>
      <c r="M261" s="13" t="s">
        <v>26</v>
      </c>
      <c r="N261" s="13" t="s">
        <v>27</v>
      </c>
      <c r="O261" s="13">
        <f>Données!L257</f>
        <v>61078915</v>
      </c>
    </row>
    <row r="262" spans="1:15" x14ac:dyDescent="0.25">
      <c r="A262" s="13">
        <f>Données!D258</f>
        <v>7609</v>
      </c>
      <c r="B262" s="13" t="str">
        <f>Données!B258</f>
        <v>MASSIKOU</v>
      </c>
      <c r="C262" s="13" t="str">
        <f>Données!C258</f>
        <v>Jonas</v>
      </c>
      <c r="D262" s="13" t="str">
        <f>Données!E258</f>
        <v>MASCULIN</v>
      </c>
      <c r="E262" s="13">
        <f>Données!L258</f>
        <v>66081015</v>
      </c>
      <c r="F262" s="13" t="str">
        <f>Données!K258</f>
        <v>Lobogo M/MASSIKOU</v>
      </c>
      <c r="G262" s="13" t="str">
        <f>Données!M258</f>
        <v>massikoujonas@gmail.com</v>
      </c>
      <c r="H262" s="13">
        <f>Données!P258</f>
        <v>201910557359</v>
      </c>
      <c r="I262" s="13" t="s">
        <v>25</v>
      </c>
      <c r="J262" s="13">
        <f>+VLOOKUP(Données!I258,Managers!$E$3:$H$1000,3,FALSE)</f>
        <v>6016</v>
      </c>
      <c r="K262" s="13">
        <f>+VLOOKUP(Données!I258,Managers!$E$3:$H$1000,4,FALSE)</f>
        <v>7201</v>
      </c>
      <c r="L262" s="14">
        <f>Données!Q258</f>
        <v>45191</v>
      </c>
      <c r="M262" s="13" t="s">
        <v>26</v>
      </c>
      <c r="N262" s="13" t="s">
        <v>27</v>
      </c>
      <c r="O262" s="13">
        <f>Données!L258</f>
        <v>66081015</v>
      </c>
    </row>
    <row r="263" spans="1:15" x14ac:dyDescent="0.25">
      <c r="A263" s="13">
        <f>Données!D259</f>
        <v>7510</v>
      </c>
      <c r="B263" s="13" t="str">
        <f>Données!B259</f>
        <v>ZINSALO</v>
      </c>
      <c r="C263" s="13" t="str">
        <f>Données!C259</f>
        <v>Maurice Arnaud</v>
      </c>
      <c r="D263" s="13" t="str">
        <f>Données!E259</f>
        <v>MASCULIN</v>
      </c>
      <c r="E263" s="13">
        <f>Données!L259</f>
        <v>66816318</v>
      </c>
      <c r="F263" s="13" t="str">
        <f>Données!K259</f>
        <v>Zogbohouè</v>
      </c>
      <c r="G263" s="13" t="str">
        <f>Données!M259</f>
        <v>mauriacezinsalo@gmail.com</v>
      </c>
      <c r="H263" s="13">
        <f>Données!P259</f>
        <v>202270883542</v>
      </c>
      <c r="I263" s="13" t="s">
        <v>25</v>
      </c>
      <c r="J263" s="13">
        <f>+VLOOKUP(Données!I259,Managers!$E$3:$H$1000,3,FALSE)</f>
        <v>7374</v>
      </c>
      <c r="K263" s="13">
        <f>+VLOOKUP(Données!I259,Managers!$E$3:$H$1000,4,FALSE)</f>
        <v>5580</v>
      </c>
      <c r="L263" s="14">
        <f>Données!Q259</f>
        <v>45194</v>
      </c>
      <c r="M263" s="13" t="s">
        <v>26</v>
      </c>
      <c r="N263" s="13" t="s">
        <v>27</v>
      </c>
      <c r="O263" s="13">
        <f>Données!L259</f>
        <v>66816318</v>
      </c>
    </row>
    <row r="264" spans="1:15" x14ac:dyDescent="0.25">
      <c r="A264" s="13">
        <f>Données!D260</f>
        <v>7511</v>
      </c>
      <c r="B264" s="13" t="str">
        <f>Données!B260</f>
        <v>BABALOLA</v>
      </c>
      <c r="C264" s="13" t="str">
        <f>Données!C260</f>
        <v>Tchacou Olayèmi Clarisse</v>
      </c>
      <c r="D264" s="13" t="str">
        <f>Données!E260</f>
        <v>FEMININ</v>
      </c>
      <c r="E264" s="13">
        <f>Données!L260</f>
        <v>67927525</v>
      </c>
      <c r="F264" s="13" t="str">
        <f>Données!K260</f>
        <v>Calavi Togba</v>
      </c>
      <c r="G264" s="13" t="str">
        <f>Données!M260</f>
        <v>divina2006@gmail.com</v>
      </c>
      <c r="H264" s="13">
        <f>Données!P260</f>
        <v>202011350411</v>
      </c>
      <c r="I264" s="13" t="s">
        <v>25</v>
      </c>
      <c r="J264" s="13">
        <f>+VLOOKUP(Données!I260,Managers!$E$3:$H$1000,3,FALSE)</f>
        <v>7302</v>
      </c>
      <c r="K264" s="13">
        <f>+VLOOKUP(Données!I260,Managers!$E$3:$H$1000,4,FALSE)</f>
        <v>5580</v>
      </c>
      <c r="L264" s="14">
        <f>Données!Q260</f>
        <v>45174</v>
      </c>
      <c r="M264" s="13" t="s">
        <v>26</v>
      </c>
      <c r="N264" s="13" t="s">
        <v>27</v>
      </c>
      <c r="O264" s="13">
        <f>Données!L260</f>
        <v>67927525</v>
      </c>
    </row>
    <row r="265" spans="1:15" x14ac:dyDescent="0.25">
      <c r="A265" s="13">
        <f>Données!D261</f>
        <v>6503</v>
      </c>
      <c r="B265" s="13" t="str">
        <f>Données!B261</f>
        <v>ETCHIHA</v>
      </c>
      <c r="C265" s="13" t="str">
        <f>Données!C261</f>
        <v>Bérénice Jessica Akpédjé</v>
      </c>
      <c r="D265" s="13" t="str">
        <f>Données!E261</f>
        <v>FEMININ</v>
      </c>
      <c r="E265" s="13">
        <f>Données!L261</f>
        <v>60767086</v>
      </c>
      <c r="F265" s="13" t="str">
        <f>Données!K261</f>
        <v>CALAVI</v>
      </c>
      <c r="G265" s="13" t="str">
        <f>Données!M261</f>
        <v>jessicaetch99@gmail.com</v>
      </c>
      <c r="H265" s="13">
        <f>Données!P261</f>
        <v>202349135683</v>
      </c>
      <c r="I265" s="13" t="s">
        <v>25</v>
      </c>
      <c r="J265" s="13">
        <f>+VLOOKUP(Données!I261,Managers!$E$3:$H$1000,3,FALSE)</f>
        <v>5251</v>
      </c>
      <c r="K265" s="13">
        <f>+VLOOKUP(Données!I261,Managers!$E$3:$H$1000,4,FALSE)</f>
        <v>5258</v>
      </c>
      <c r="L265" s="14">
        <f>Données!Q261</f>
        <v>45187</v>
      </c>
      <c r="M265" s="13" t="s">
        <v>26</v>
      </c>
      <c r="N265" s="13" t="s">
        <v>27</v>
      </c>
      <c r="O265" s="13">
        <f>Données!L261</f>
        <v>60767086</v>
      </c>
    </row>
    <row r="266" spans="1:15" x14ac:dyDescent="0.25">
      <c r="A266" s="13">
        <f>Données!D262</f>
        <v>6334</v>
      </c>
      <c r="B266" s="13" t="str">
        <f>Données!B262</f>
        <v>SOUDE</v>
      </c>
      <c r="C266" s="13" t="str">
        <f>Données!C262</f>
        <v>Vignon Célestin</v>
      </c>
      <c r="D266" s="13" t="str">
        <f>Données!E262</f>
        <v>MASCULIN</v>
      </c>
      <c r="E266" s="13">
        <f>Données!L262</f>
        <v>97333375</v>
      </c>
      <c r="F266" s="13" t="str">
        <f>Données!K262</f>
        <v>Porto Novo</v>
      </c>
      <c r="G266" s="13" t="str">
        <f>Données!M262</f>
        <v>celestinsoude@gmail.com</v>
      </c>
      <c r="H266" s="13">
        <f>Données!P262</f>
        <v>202258229857</v>
      </c>
      <c r="I266" s="13" t="s">
        <v>25</v>
      </c>
      <c r="J266" s="13">
        <f>+VLOOKUP(Données!I262,Managers!$E$3:$H$1000,3,FALSE)</f>
        <v>8038</v>
      </c>
      <c r="K266" s="13">
        <f>+VLOOKUP(Données!I262,Managers!$E$3:$H$1000,4,FALSE)</f>
        <v>7113</v>
      </c>
      <c r="L266" s="14">
        <f>Données!Q262</f>
        <v>45194</v>
      </c>
      <c r="M266" s="13" t="s">
        <v>26</v>
      </c>
      <c r="N266" s="13" t="s">
        <v>27</v>
      </c>
      <c r="O266" s="13">
        <f>Données!L262</f>
        <v>97333375</v>
      </c>
    </row>
    <row r="267" spans="1:15" x14ac:dyDescent="0.25">
      <c r="A267" s="13">
        <f>Données!D263</f>
        <v>3087</v>
      </c>
      <c r="B267" s="13" t="str">
        <f>Données!B263</f>
        <v>OKPEICHA</v>
      </c>
      <c r="C267" s="13" t="str">
        <f>Données!C263</f>
        <v>Aristide</v>
      </c>
      <c r="D267" s="13" t="str">
        <f>Données!E263</f>
        <v>MASCULIN</v>
      </c>
      <c r="E267" s="13">
        <f>Données!L263</f>
        <v>97307973</v>
      </c>
      <c r="F267" s="13" t="str">
        <f>Données!K263</f>
        <v>C/SB M/OKPEICHA AKASSATO</v>
      </c>
      <c r="G267" s="13" t="str">
        <f>Données!M263</f>
        <v>Okpeïchana@gmail.com</v>
      </c>
      <c r="H267" s="13">
        <f>Données!P263</f>
        <v>202382381830</v>
      </c>
      <c r="I267" s="13" t="s">
        <v>25</v>
      </c>
      <c r="J267" s="13">
        <f>+VLOOKUP(Données!I263,Managers!$E$3:$H$1000,3,FALSE)</f>
        <v>5808</v>
      </c>
      <c r="K267" s="13">
        <f>+VLOOKUP(Données!I263,Managers!$E$3:$H$1000,4,FALSE)</f>
        <v>5721</v>
      </c>
      <c r="L267" s="14">
        <f>Données!Q263</f>
        <v>45180</v>
      </c>
      <c r="M267" s="13" t="s">
        <v>26</v>
      </c>
      <c r="N267" s="13" t="s">
        <v>27</v>
      </c>
      <c r="O267" s="13">
        <f>Données!L263</f>
        <v>97307973</v>
      </c>
    </row>
    <row r="268" spans="1:15" x14ac:dyDescent="0.25">
      <c r="A268" s="13">
        <f>Données!D264</f>
        <v>7515</v>
      </c>
      <c r="B268" s="13" t="str">
        <f>Données!B264</f>
        <v>NOBIME</v>
      </c>
      <c r="C268" s="13" t="str">
        <f>Données!C264</f>
        <v>Dossi Pulcherie</v>
      </c>
      <c r="D268" s="13" t="str">
        <f>Données!E264</f>
        <v>FEMININ</v>
      </c>
      <c r="E268" s="13">
        <f>Données!L264</f>
        <v>69949585</v>
      </c>
      <c r="F268" s="13" t="str">
        <f>Données!K264</f>
        <v>C/3257 M/GANDAHO Eric Qtier Fignonhou</v>
      </c>
      <c r="G268" s="13" t="str">
        <f>Données!M264</f>
        <v>pulcherienobime38@gmail.com</v>
      </c>
      <c r="H268" s="13">
        <f>Données!P264</f>
        <v>202360764775</v>
      </c>
      <c r="I268" s="13" t="s">
        <v>25</v>
      </c>
      <c r="J268" s="13">
        <f>+VLOOKUP(Données!I264,Managers!$E$3:$H$1000,3,FALSE)</f>
        <v>3001</v>
      </c>
      <c r="K268" s="13">
        <f>+VLOOKUP(Données!I264,Managers!$E$3:$H$1000,4,FALSE)</f>
        <v>5253</v>
      </c>
      <c r="L268" s="14">
        <f>Données!Q264</f>
        <v>45194</v>
      </c>
      <c r="M268" s="13" t="s">
        <v>26</v>
      </c>
      <c r="N268" s="13" t="s">
        <v>27</v>
      </c>
      <c r="O268" s="13">
        <f>Données!L264</f>
        <v>69949585</v>
      </c>
    </row>
    <row r="269" spans="1:15" x14ac:dyDescent="0.25">
      <c r="A269" s="13">
        <f>Données!D265</f>
        <v>7610</v>
      </c>
      <c r="B269" s="13" t="str">
        <f>Données!B265</f>
        <v>TOWOU</v>
      </c>
      <c r="C269" s="13" t="str">
        <f>Données!C265</f>
        <v>Prince</v>
      </c>
      <c r="D269" s="13" t="str">
        <f>Données!E265</f>
        <v>MASCULIN</v>
      </c>
      <c r="E269" s="13">
        <f>Données!L265</f>
        <v>67283369</v>
      </c>
      <c r="F269" s="13" t="str">
        <f>Données!K265</f>
        <v>Dekanmey/ lokossa</v>
      </c>
      <c r="G269" s="13" t="str">
        <f>Données!M265</f>
        <v>towouprince8@gmail.com</v>
      </c>
      <c r="H269" s="13">
        <f>Données!P265</f>
        <v>202328392099</v>
      </c>
      <c r="I269" s="13" t="s">
        <v>25</v>
      </c>
      <c r="J269" s="13">
        <f>+VLOOKUP(Données!I265,Managers!$E$3:$H$1000,3,FALSE)</f>
        <v>7202</v>
      </c>
      <c r="K269" s="13">
        <f>+VLOOKUP(Données!I265,Managers!$E$3:$H$1000,4,FALSE)</f>
        <v>7201</v>
      </c>
      <c r="L269" s="14">
        <f>Données!Q265</f>
        <v>45195</v>
      </c>
      <c r="M269" s="13" t="s">
        <v>26</v>
      </c>
      <c r="N269" s="13" t="s">
        <v>27</v>
      </c>
      <c r="O269" s="13">
        <f>Données!L265</f>
        <v>67283369</v>
      </c>
    </row>
    <row r="270" spans="1:15" x14ac:dyDescent="0.25">
      <c r="A270" s="13">
        <f>Données!D266</f>
        <v>7516</v>
      </c>
      <c r="B270" s="13" t="str">
        <f>Données!B266</f>
        <v>HADONOU</v>
      </c>
      <c r="C270" s="13" t="str">
        <f>Données!C266</f>
        <v>Jesutin Romain</v>
      </c>
      <c r="D270" s="13" t="str">
        <f>Données!E266</f>
        <v>MASCULIN</v>
      </c>
      <c r="E270" s="13">
        <f>Données!L266</f>
        <v>96023049</v>
      </c>
      <c r="F270" s="13" t="str">
        <f>Données!K266</f>
        <v>Womey yenadjro</v>
      </c>
      <c r="G270" s="13" t="str">
        <f>Données!M266</f>
        <v>jesutinromainhadonou@gmail.com</v>
      </c>
      <c r="H270" s="13">
        <f>Données!P266</f>
        <v>202011304291</v>
      </c>
      <c r="I270" s="13" t="s">
        <v>25</v>
      </c>
      <c r="J270" s="13">
        <f>+VLOOKUP(Données!I266,Managers!$E$3:$H$1000,3,FALSE)</f>
        <v>7203</v>
      </c>
      <c r="K270" s="13">
        <f>+VLOOKUP(Données!I266,Managers!$E$3:$H$1000,4,FALSE)</f>
        <v>5580</v>
      </c>
      <c r="L270" s="14">
        <f>Données!Q266</f>
        <v>45195</v>
      </c>
      <c r="M270" s="13" t="s">
        <v>26</v>
      </c>
      <c r="N270" s="13" t="s">
        <v>27</v>
      </c>
      <c r="O270" s="13">
        <f>Données!L266</f>
        <v>96023049</v>
      </c>
    </row>
    <row r="271" spans="1:15" x14ac:dyDescent="0.25">
      <c r="A271" s="13">
        <f>Données!D267</f>
        <v>7517</v>
      </c>
      <c r="B271" s="13" t="str">
        <f>Données!B267</f>
        <v>AVANON</v>
      </c>
      <c r="C271" s="13" t="str">
        <f>Données!C267</f>
        <v>Segninou Hervé</v>
      </c>
      <c r="D271" s="13" t="str">
        <f>Données!E267</f>
        <v>MASCULIN</v>
      </c>
      <c r="E271" s="13">
        <f>Données!L267</f>
        <v>67150382</v>
      </c>
      <c r="F271" s="13" t="str">
        <f>Données!K267</f>
        <v>Semé krake</v>
      </c>
      <c r="G271" s="13" t="str">
        <f>Données!M267</f>
        <v>avanonherve6@gmail.com</v>
      </c>
      <c r="H271" s="13">
        <f>Données!P267</f>
        <v>202311424040</v>
      </c>
      <c r="I271" s="13" t="s">
        <v>25</v>
      </c>
      <c r="J271" s="13">
        <f>+VLOOKUP(Données!I267,Managers!$E$3:$H$1000,3,FALSE)</f>
        <v>7203</v>
      </c>
      <c r="K271" s="13">
        <f>+VLOOKUP(Données!I267,Managers!$E$3:$H$1000,4,FALSE)</f>
        <v>5580</v>
      </c>
      <c r="L271" s="14">
        <f>Données!Q267</f>
        <v>45195</v>
      </c>
      <c r="M271" s="13" t="s">
        <v>26</v>
      </c>
      <c r="N271" s="13" t="s">
        <v>27</v>
      </c>
      <c r="O271" s="13">
        <f>Données!L267</f>
        <v>67150382</v>
      </c>
    </row>
    <row r="272" spans="1:15" x14ac:dyDescent="0.25">
      <c r="A272" s="13">
        <f>Données!D268</f>
        <v>7611</v>
      </c>
      <c r="B272" s="13" t="str">
        <f>Données!B268</f>
        <v>DJOHOU</v>
      </c>
      <c r="C272" s="13" t="str">
        <f>Données!C268</f>
        <v>Emmanuel Bienvenu</v>
      </c>
      <c r="D272" s="13" t="str">
        <f>Données!E268</f>
        <v>MASCULIN</v>
      </c>
      <c r="E272" s="13">
        <f>Données!L268</f>
        <v>57123612</v>
      </c>
      <c r="F272" s="13" t="str">
        <f>Données!K268</f>
        <v>lokossa</v>
      </c>
      <c r="G272" s="13" t="str">
        <f>Données!M268</f>
        <v>djohouemmanuelbienvenu@gmail.com</v>
      </c>
      <c r="H272" s="13">
        <f>Données!P268</f>
        <v>202387009097</v>
      </c>
      <c r="I272" s="13" t="s">
        <v>25</v>
      </c>
      <c r="J272" s="13">
        <f>+VLOOKUP(Données!I268,Managers!$E$3:$H$1000,3,FALSE)</f>
        <v>7202</v>
      </c>
      <c r="K272" s="13">
        <f>+VLOOKUP(Données!I268,Managers!$E$3:$H$1000,4,FALSE)</f>
        <v>7201</v>
      </c>
      <c r="L272" s="14">
        <f>Données!Q268</f>
        <v>45195</v>
      </c>
      <c r="M272" s="13" t="s">
        <v>26</v>
      </c>
      <c r="N272" s="13" t="s">
        <v>27</v>
      </c>
      <c r="O272" s="13">
        <f>Données!L268</f>
        <v>57123612</v>
      </c>
    </row>
    <row r="273" spans="1:15" x14ac:dyDescent="0.25">
      <c r="A273" s="13">
        <f>Données!D269</f>
        <v>6504</v>
      </c>
      <c r="B273" s="13" t="str">
        <f>Données!B269</f>
        <v>AHODOTO</v>
      </c>
      <c r="C273" s="13" t="str">
        <f>Données!C269</f>
        <v>Francine</v>
      </c>
      <c r="D273" s="13" t="str">
        <f>Données!E269</f>
        <v>FEMININ</v>
      </c>
      <c r="E273" s="13" t="str">
        <f>Données!L269</f>
        <v>62-32-08-95</v>
      </c>
      <c r="F273" s="13" t="str">
        <f>Données!K269</f>
        <v>Agla m/s AHODOTO</v>
      </c>
      <c r="G273" s="13" t="str">
        <f>Données!M269</f>
        <v>fahodoto@gmail.com</v>
      </c>
      <c r="H273" s="13" t="str">
        <f>Données!P269</f>
        <v>Pas encore</v>
      </c>
      <c r="I273" s="13" t="s">
        <v>25</v>
      </c>
      <c r="J273" s="13">
        <f>+VLOOKUP(Données!I269,Managers!$E$3:$H$1000,3,FALSE)</f>
        <v>5579</v>
      </c>
      <c r="K273" s="13">
        <f>+VLOOKUP(Données!I269,Managers!$E$3:$H$1000,4,FALSE)</f>
        <v>5258</v>
      </c>
      <c r="L273" s="14">
        <f>Données!Q269</f>
        <v>45191</v>
      </c>
      <c r="M273" s="13" t="s">
        <v>26</v>
      </c>
      <c r="N273" s="13" t="s">
        <v>27</v>
      </c>
      <c r="O273" s="13" t="str">
        <f>Données!L269</f>
        <v>62-32-08-95</v>
      </c>
    </row>
    <row r="274" spans="1:15" x14ac:dyDescent="0.25">
      <c r="A274" s="13">
        <f>Données!D270</f>
        <v>7512</v>
      </c>
      <c r="B274" s="13" t="str">
        <f>Données!B270</f>
        <v>GBEDANDE</v>
      </c>
      <c r="C274" s="13" t="str">
        <f>Données!C270</f>
        <v>Marlene Tatian</v>
      </c>
      <c r="D274" s="13" t="str">
        <f>Données!E270</f>
        <v>FEMININ</v>
      </c>
      <c r="E274" s="13">
        <f>Données!L270</f>
        <v>97224139</v>
      </c>
      <c r="F274" s="13" t="str">
        <f>Données!K270</f>
        <v>C/SB M/Gbedande MariaGleta</v>
      </c>
      <c r="G274" s="13" t="str">
        <f>Données!M270</f>
        <v>tgbedande@gmail.com</v>
      </c>
      <c r="H274" s="13">
        <f>Données!P270</f>
        <v>202343945939</v>
      </c>
      <c r="I274" s="13" t="s">
        <v>25</v>
      </c>
      <c r="J274" s="13">
        <f>+VLOOKUP(Données!I270,Managers!$E$3:$H$1000,3,FALSE)</f>
        <v>3001</v>
      </c>
      <c r="K274" s="13">
        <f>+VLOOKUP(Données!I270,Managers!$E$3:$H$1000,4,FALSE)</f>
        <v>5253</v>
      </c>
      <c r="L274" s="14">
        <f>Données!Q270</f>
        <v>45196</v>
      </c>
      <c r="M274" s="13" t="s">
        <v>26</v>
      </c>
      <c r="N274" s="13" t="s">
        <v>27</v>
      </c>
      <c r="O274" s="13">
        <f>Données!L270</f>
        <v>97224139</v>
      </c>
    </row>
    <row r="275" spans="1:15" x14ac:dyDescent="0.25">
      <c r="A275" s="13">
        <f>Données!D271</f>
        <v>6645</v>
      </c>
      <c r="B275" s="13" t="str">
        <f>Données!B271</f>
        <v>METOGBE</v>
      </c>
      <c r="C275" s="13" t="str">
        <f>Données!C271</f>
        <v>Elie</v>
      </c>
      <c r="D275" s="13" t="str">
        <f>Données!E271</f>
        <v>MASCULIN</v>
      </c>
      <c r="E275" s="13">
        <f>Données!L271</f>
        <v>46482670</v>
      </c>
      <c r="F275" s="13" t="str">
        <f>Données!K271</f>
        <v>Bohicon/ Qt : Manaboe</v>
      </c>
      <c r="G275" s="13" t="str">
        <f>Données!M271</f>
        <v>eliemetogbe18@gmail.com</v>
      </c>
      <c r="H275" s="13">
        <f>Données!P271</f>
        <v>202329620811</v>
      </c>
      <c r="I275" s="13" t="s">
        <v>25</v>
      </c>
      <c r="J275" s="13">
        <f>+VLOOKUP(Données!I271,Managers!$E$3:$H$1000,3,FALSE)</f>
        <v>6017</v>
      </c>
      <c r="K275" s="13">
        <f>+VLOOKUP(Données!I271,Managers!$E$3:$H$1000,4,FALSE)</f>
        <v>7301</v>
      </c>
      <c r="L275" s="14">
        <f>Données!Q271</f>
        <v>45194</v>
      </c>
      <c r="M275" s="13" t="s">
        <v>26</v>
      </c>
      <c r="N275" s="13" t="s">
        <v>27</v>
      </c>
      <c r="O275" s="13">
        <f>Données!L271</f>
        <v>46482670</v>
      </c>
    </row>
    <row r="276" spans="1:15" x14ac:dyDescent="0.25">
      <c r="A276" s="13">
        <f>Données!D272</f>
        <v>7513</v>
      </c>
      <c r="B276" s="13" t="str">
        <f>Données!B272</f>
        <v>GANGNIAHOSSOU</v>
      </c>
      <c r="C276" s="13" t="str">
        <f>Données!C272</f>
        <v>Hermine Dossi N.</v>
      </c>
      <c r="D276" s="13" t="str">
        <f>Données!E272</f>
        <v>FEMININ</v>
      </c>
      <c r="E276" s="13">
        <f>Données!L272</f>
        <v>66360896</v>
      </c>
      <c r="F276" s="13" t="str">
        <f>Données!K272</f>
        <v>Zogbadje Calavi</v>
      </c>
      <c r="G276" s="13" t="str">
        <f>Données!M272</f>
        <v>Berforte@yahoo.fr</v>
      </c>
      <c r="H276" s="13">
        <f>Données!P272</f>
        <v>2201200205203</v>
      </c>
      <c r="I276" s="13" t="s">
        <v>25</v>
      </c>
      <c r="J276" s="13">
        <f>+VLOOKUP(Données!I272,Managers!$E$3:$H$1000,3,FALSE)</f>
        <v>3001</v>
      </c>
      <c r="K276" s="13">
        <f>+VLOOKUP(Données!I272,Managers!$E$3:$H$1000,4,FALSE)</f>
        <v>5253</v>
      </c>
      <c r="L276" s="14">
        <f>Données!Q272</f>
        <v>45196</v>
      </c>
      <c r="M276" s="13" t="s">
        <v>26</v>
      </c>
      <c r="N276" s="13" t="s">
        <v>27</v>
      </c>
      <c r="O276" s="13">
        <f>Données!L272</f>
        <v>66360896</v>
      </c>
    </row>
    <row r="277" spans="1:15" x14ac:dyDescent="0.25">
      <c r="A277" s="13">
        <f>Données!D273</f>
        <v>7514</v>
      </c>
      <c r="B277" s="13" t="str">
        <f>Données!B273</f>
        <v>BATONON</v>
      </c>
      <c r="C277" s="13" t="str">
        <f>Données!C273</f>
        <v>Marielle Liliose</v>
      </c>
      <c r="D277" s="13" t="str">
        <f>Données!E273</f>
        <v>FEMININ</v>
      </c>
      <c r="E277" s="13">
        <f>Données!L273</f>
        <v>51927046</v>
      </c>
      <c r="F277" s="13" t="str">
        <f>Données!K273</f>
        <v>Calavi/Ayichedji</v>
      </c>
      <c r="G277" s="13" t="str">
        <f>Données!M273</f>
        <v>batononmarielleliliose@gmail.com</v>
      </c>
      <c r="H277" s="13">
        <f>Données!P273</f>
        <v>202362130389</v>
      </c>
      <c r="I277" s="13" t="s">
        <v>25</v>
      </c>
      <c r="J277" s="13">
        <f>+VLOOKUP(Données!I273,Managers!$E$3:$H$1000,3,FALSE)</f>
        <v>7303</v>
      </c>
      <c r="K277" s="13">
        <f>+VLOOKUP(Données!I273,Managers!$E$3:$H$1000,4,FALSE)</f>
        <v>5580</v>
      </c>
      <c r="L277" s="14">
        <f>Données!Q273</f>
        <v>45187</v>
      </c>
      <c r="M277" s="13" t="s">
        <v>26</v>
      </c>
      <c r="N277" s="13" t="s">
        <v>27</v>
      </c>
      <c r="O277" s="13">
        <f>Données!L273</f>
        <v>51927046</v>
      </c>
    </row>
    <row r="278" spans="1:15" x14ac:dyDescent="0.25">
      <c r="G278" s="13" t="str">
        <f>Données!M274</f>
        <v>D'accord. C'est le: 
chabisikasamir22@gmail.com</v>
      </c>
      <c r="H278" s="13" t="str">
        <f>Données!P274</f>
        <v>0202324152216 </v>
      </c>
      <c r="I278" s="13" t="s">
        <v>25</v>
      </c>
      <c r="J278" s="13">
        <f>+VLOOKUP(Données!I274,Managers!$E$3:$H$1000,3,FALSE)</f>
        <v>5251</v>
      </c>
      <c r="K278" s="13">
        <f>+VLOOKUP(Données!I274,Managers!$E$3:$H$1000,4,FALSE)</f>
        <v>5258</v>
      </c>
      <c r="L278" s="14">
        <f>Données!Q274</f>
        <v>45179</v>
      </c>
      <c r="M278" s="13" t="s">
        <v>26</v>
      </c>
      <c r="N278" s="13" t="s">
        <v>27</v>
      </c>
      <c r="O278" s="13">
        <f>Données!L274</f>
        <v>52269118</v>
      </c>
    </row>
    <row r="279" spans="1:15" x14ac:dyDescent="0.25">
      <c r="G279" s="13" t="str">
        <f>Données!M275</f>
        <v>jeanjacquesgbena90@gmail.com</v>
      </c>
      <c r="H279" s="13">
        <f>Données!P275</f>
        <v>202387996426</v>
      </c>
      <c r="I279" s="13" t="s">
        <v>25</v>
      </c>
      <c r="J279" s="13">
        <f>+VLOOKUP(Données!I275,Managers!$E$3:$H$1000,3,FALSE)</f>
        <v>7121</v>
      </c>
      <c r="K279" s="13">
        <f>+VLOOKUP(Données!I275,Managers!$E$3:$H$1000,4,FALSE)</f>
        <v>7113</v>
      </c>
      <c r="L279" s="14">
        <f>Données!Q275</f>
        <v>45190</v>
      </c>
      <c r="M279" s="13" t="s">
        <v>26</v>
      </c>
      <c r="N279" s="13" t="s">
        <v>27</v>
      </c>
      <c r="O279" s="13">
        <f>Données!L275</f>
        <v>51356534</v>
      </c>
    </row>
    <row r="280" spans="1:15" x14ac:dyDescent="0.25">
      <c r="G280" s="13" t="str">
        <f>Données!M276</f>
        <v>edithasdan@gmail.com</v>
      </c>
      <c r="H280" s="13">
        <f>Données!P276</f>
        <v>202324954033</v>
      </c>
      <c r="I280" s="13" t="s">
        <v>25</v>
      </c>
      <c r="J280" s="13">
        <f>+VLOOKUP(Données!I276,Managers!$E$3:$H$1000,3,FALSE)</f>
        <v>6017</v>
      </c>
      <c r="K280" s="13">
        <f>+VLOOKUP(Données!I276,Managers!$E$3:$H$1000,4,FALSE)</f>
        <v>7301</v>
      </c>
      <c r="L280" s="14">
        <f>Données!Q276</f>
        <v>45194</v>
      </c>
      <c r="M280" s="13" t="s">
        <v>26</v>
      </c>
      <c r="N280" s="13" t="s">
        <v>27</v>
      </c>
      <c r="O280" s="13">
        <f>Données!L276</f>
        <v>91692959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workbookViewId="0">
      <selection activeCell="L13" sqref="L13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v>7302</v>
      </c>
      <c r="D3">
        <v>5580</v>
      </c>
      <c r="E3" t="s">
        <v>2862</v>
      </c>
      <c r="F3" t="s">
        <v>3045</v>
      </c>
      <c r="G3">
        <v>7302</v>
      </c>
      <c r="H3">
        <v>5580</v>
      </c>
    </row>
    <row r="4" spans="1:8" x14ac:dyDescent="0.25">
      <c r="A4" s="13" t="s">
        <v>2834</v>
      </c>
      <c r="B4" s="13" t="s">
        <v>2705</v>
      </c>
      <c r="C4">
        <v>6017</v>
      </c>
      <c r="D4">
        <v>7301</v>
      </c>
      <c r="E4" t="s">
        <v>2834</v>
      </c>
      <c r="F4" t="s">
        <v>2705</v>
      </c>
      <c r="G4">
        <v>6017</v>
      </c>
      <c r="H4">
        <v>7301</v>
      </c>
    </row>
    <row r="5" spans="1:8" x14ac:dyDescent="0.25">
      <c r="A5" s="13" t="s">
        <v>2864</v>
      </c>
      <c r="B5" s="13" t="s">
        <v>3045</v>
      </c>
      <c r="C5">
        <v>7303</v>
      </c>
      <c r="D5">
        <v>5580</v>
      </c>
      <c r="E5" t="s">
        <v>2864</v>
      </c>
      <c r="F5" t="s">
        <v>3045</v>
      </c>
      <c r="G5">
        <v>7303</v>
      </c>
      <c r="H5">
        <v>5580</v>
      </c>
    </row>
    <row r="6" spans="1:8" x14ac:dyDescent="0.25">
      <c r="A6" s="13" t="s">
        <v>1913</v>
      </c>
      <c r="B6" s="13" t="s">
        <v>3027</v>
      </c>
      <c r="C6">
        <v>5251</v>
      </c>
      <c r="D6"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v>6137</v>
      </c>
      <c r="D7"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v>7114</v>
      </c>
      <c r="D8"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v>7203</v>
      </c>
      <c r="D9">
        <v>5580</v>
      </c>
      <c r="E9" t="s">
        <v>2856</v>
      </c>
      <c r="F9" t="s">
        <v>3045</v>
      </c>
      <c r="G9">
        <v>7203</v>
      </c>
      <c r="H9">
        <v>5580</v>
      </c>
    </row>
    <row r="10" spans="1:8" x14ac:dyDescent="0.25">
      <c r="A10" s="13" t="s">
        <v>2763</v>
      </c>
      <c r="B10" s="13" t="s">
        <v>3111</v>
      </c>
      <c r="C10">
        <v>3001</v>
      </c>
      <c r="D10">
        <v>5253</v>
      </c>
      <c r="E10" t="s">
        <v>2763</v>
      </c>
      <c r="F10" t="s">
        <v>4804</v>
      </c>
      <c r="G10">
        <v>3001</v>
      </c>
      <c r="H10">
        <v>5253</v>
      </c>
    </row>
    <row r="11" spans="1:8" x14ac:dyDescent="0.25">
      <c r="A11" s="13" t="s">
        <v>2862</v>
      </c>
      <c r="B11" s="13" t="s">
        <v>3045</v>
      </c>
      <c r="C11">
        <v>7302</v>
      </c>
      <c r="D11">
        <v>5580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v>5775</v>
      </c>
      <c r="D12"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v>8037</v>
      </c>
      <c r="D13">
        <v>8036</v>
      </c>
      <c r="E13" t="s">
        <v>3369</v>
      </c>
      <c r="F13" t="s">
        <v>4804</v>
      </c>
      <c r="G13">
        <v>5286</v>
      </c>
      <c r="H13">
        <v>5253</v>
      </c>
    </row>
    <row r="14" spans="1:8" x14ac:dyDescent="0.25">
      <c r="A14" s="13" t="s">
        <v>3369</v>
      </c>
      <c r="B14" s="13" t="s">
        <v>3111</v>
      </c>
      <c r="C14">
        <v>5286</v>
      </c>
      <c r="D14">
        <v>5253</v>
      </c>
      <c r="E14" t="s">
        <v>1121</v>
      </c>
      <c r="F14" t="s">
        <v>2705</v>
      </c>
      <c r="G14">
        <v>6016</v>
      </c>
      <c r="H14">
        <v>7201</v>
      </c>
    </row>
    <row r="15" spans="1:8" x14ac:dyDescent="0.25">
      <c r="A15" s="13" t="s">
        <v>3369</v>
      </c>
      <c r="B15" s="13" t="s">
        <v>3111</v>
      </c>
      <c r="C15">
        <v>5286</v>
      </c>
      <c r="D15">
        <v>5253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v>6016</v>
      </c>
      <c r="D16">
        <v>7201</v>
      </c>
      <c r="E16" t="s">
        <v>3044</v>
      </c>
      <c r="F16" t="s">
        <v>3045</v>
      </c>
      <c r="G16">
        <v>7343</v>
      </c>
      <c r="H16">
        <v>5580</v>
      </c>
    </row>
    <row r="17" spans="1:8" x14ac:dyDescent="0.25">
      <c r="A17" s="13" t="s">
        <v>1121</v>
      </c>
      <c r="B17" s="13" t="s">
        <v>2705</v>
      </c>
      <c r="C17">
        <v>6016</v>
      </c>
      <c r="D17">
        <v>7201</v>
      </c>
      <c r="E17" t="s">
        <v>2702</v>
      </c>
      <c r="F17" t="s">
        <v>4804</v>
      </c>
      <c r="G17">
        <v>5253</v>
      </c>
      <c r="H17">
        <v>5253</v>
      </c>
    </row>
    <row r="18" spans="1:8" x14ac:dyDescent="0.25">
      <c r="A18" s="13" t="s">
        <v>2802</v>
      </c>
      <c r="B18" s="13" t="s">
        <v>3039</v>
      </c>
      <c r="C18">
        <v>5808</v>
      </c>
      <c r="D18"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v>7343</v>
      </c>
      <c r="D19">
        <v>5580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v>5253</v>
      </c>
      <c r="D20">
        <v>5253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v>7114</v>
      </c>
      <c r="D21"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v>7102</v>
      </c>
      <c r="D22"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v>7202</v>
      </c>
      <c r="D23"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v>7202</v>
      </c>
      <c r="D24">
        <v>7201</v>
      </c>
      <c r="E24" s="4" t="s">
        <v>3182</v>
      </c>
      <c r="F24" s="4" t="s">
        <v>2705</v>
      </c>
      <c r="G24">
        <v>6079</v>
      </c>
      <c r="H24">
        <v>7301</v>
      </c>
    </row>
    <row r="25" spans="1:8" x14ac:dyDescent="0.25">
      <c r="A25" s="13" t="s">
        <v>2885</v>
      </c>
      <c r="B25" s="13" t="s">
        <v>2728</v>
      </c>
      <c r="C25">
        <v>7102</v>
      </c>
      <c r="D25"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v>7102</v>
      </c>
      <c r="D26">
        <v>7113</v>
      </c>
      <c r="E26" s="12" t="s">
        <v>3527</v>
      </c>
      <c r="F26" t="s">
        <v>4804</v>
      </c>
      <c r="G26">
        <v>6152</v>
      </c>
      <c r="H26">
        <v>5253</v>
      </c>
    </row>
    <row r="27" spans="1:8" x14ac:dyDescent="0.25">
      <c r="A27" s="13" t="s">
        <v>2885</v>
      </c>
      <c r="B27" s="13" t="s">
        <v>2728</v>
      </c>
      <c r="C27">
        <v>7102</v>
      </c>
      <c r="D27"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v>7102</v>
      </c>
      <c r="D28">
        <v>7113</v>
      </c>
      <c r="E28" t="s">
        <v>4042</v>
      </c>
      <c r="F28" t="s">
        <v>3045</v>
      </c>
      <c r="G28">
        <v>7374</v>
      </c>
      <c r="H28">
        <v>5580</v>
      </c>
    </row>
    <row r="29" spans="1:8" x14ac:dyDescent="0.25">
      <c r="A29" s="13" t="s">
        <v>2834</v>
      </c>
      <c r="B29" s="13" t="s">
        <v>2705</v>
      </c>
      <c r="C29">
        <v>6017</v>
      </c>
      <c r="D29">
        <v>7301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v>7102</v>
      </c>
      <c r="D30"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v>8038</v>
      </c>
      <c r="D31">
        <v>7113</v>
      </c>
    </row>
    <row r="32" spans="1:8" x14ac:dyDescent="0.25">
      <c r="A32" s="13" t="s">
        <v>2829</v>
      </c>
      <c r="B32" s="13" t="s">
        <v>3039</v>
      </c>
      <c r="C32">
        <v>5760</v>
      </c>
      <c r="D32">
        <v>5721</v>
      </c>
    </row>
    <row r="33" spans="1:4" x14ac:dyDescent="0.25">
      <c r="A33" s="13" t="s">
        <v>2885</v>
      </c>
      <c r="B33" s="13" t="s">
        <v>2728</v>
      </c>
      <c r="C33">
        <v>7102</v>
      </c>
      <c r="D33">
        <v>7113</v>
      </c>
    </row>
    <row r="34" spans="1:4" x14ac:dyDescent="0.25">
      <c r="A34" s="13" t="s">
        <v>244</v>
      </c>
      <c r="B34" s="13" t="s">
        <v>2728</v>
      </c>
      <c r="C34">
        <v>8038</v>
      </c>
      <c r="D34">
        <v>7113</v>
      </c>
    </row>
    <row r="35" spans="1:4" x14ac:dyDescent="0.25">
      <c r="A35" s="13" t="s">
        <v>1913</v>
      </c>
      <c r="B35" s="13" t="s">
        <v>3027</v>
      </c>
      <c r="C35">
        <v>5251</v>
      </c>
      <c r="D35">
        <v>5258</v>
      </c>
    </row>
    <row r="36" spans="1:4" x14ac:dyDescent="0.25">
      <c r="A36" s="13" t="s">
        <v>1913</v>
      </c>
      <c r="B36" s="13" t="s">
        <v>3027</v>
      </c>
      <c r="C36">
        <v>5251</v>
      </c>
      <c r="D36">
        <v>5258</v>
      </c>
    </row>
    <row r="37" spans="1:4" x14ac:dyDescent="0.25">
      <c r="A37" s="13" t="s">
        <v>2802</v>
      </c>
      <c r="B37" s="13" t="s">
        <v>3039</v>
      </c>
      <c r="C37">
        <v>5808</v>
      </c>
      <c r="D37">
        <v>5721</v>
      </c>
    </row>
    <row r="38" spans="1:4" x14ac:dyDescent="0.25">
      <c r="A38" s="13" t="s">
        <v>3084</v>
      </c>
      <c r="B38" s="13" t="s">
        <v>2698</v>
      </c>
      <c r="C38">
        <v>8078</v>
      </c>
      <c r="D38">
        <v>8036</v>
      </c>
    </row>
    <row r="39" spans="1:4" x14ac:dyDescent="0.25">
      <c r="A39" s="13" t="s">
        <v>2767</v>
      </c>
      <c r="B39" s="13" t="s">
        <v>2698</v>
      </c>
      <c r="C39">
        <v>8037</v>
      </c>
      <c r="D39">
        <v>8036</v>
      </c>
    </row>
    <row r="40" spans="1:4" x14ac:dyDescent="0.25">
      <c r="A40" s="13" t="s">
        <v>2855</v>
      </c>
      <c r="B40" s="13" t="s">
        <v>3117</v>
      </c>
      <c r="C40">
        <v>7202</v>
      </c>
      <c r="D40">
        <v>7201</v>
      </c>
    </row>
    <row r="41" spans="1:4" x14ac:dyDescent="0.25">
      <c r="A41" s="13" t="s">
        <v>2897</v>
      </c>
      <c r="B41" s="13" t="s">
        <v>2698</v>
      </c>
      <c r="C41">
        <v>7114</v>
      </c>
      <c r="D41">
        <v>8036</v>
      </c>
    </row>
    <row r="42" spans="1:4" x14ac:dyDescent="0.25">
      <c r="A42" s="13" t="s">
        <v>2855</v>
      </c>
      <c r="B42" s="13" t="s">
        <v>3117</v>
      </c>
      <c r="C42">
        <v>7202</v>
      </c>
      <c r="D42">
        <v>7201</v>
      </c>
    </row>
    <row r="43" spans="1:4" x14ac:dyDescent="0.25">
      <c r="A43" s="13" t="s">
        <v>3084</v>
      </c>
      <c r="B43" s="13" t="s">
        <v>2698</v>
      </c>
      <c r="C43">
        <v>8078</v>
      </c>
      <c r="D43">
        <v>8036</v>
      </c>
    </row>
    <row r="44" spans="1:4" x14ac:dyDescent="0.25">
      <c r="A44" s="13" t="s">
        <v>2897</v>
      </c>
      <c r="B44" s="13" t="s">
        <v>2698</v>
      </c>
      <c r="C44">
        <v>7114</v>
      </c>
      <c r="D44">
        <v>8036</v>
      </c>
    </row>
    <row r="45" spans="1:4" x14ac:dyDescent="0.25">
      <c r="A45" s="13" t="s">
        <v>2862</v>
      </c>
      <c r="B45" s="13" t="s">
        <v>3045</v>
      </c>
      <c r="C45">
        <v>7302</v>
      </c>
      <c r="D45">
        <v>5580</v>
      </c>
    </row>
    <row r="46" spans="1:4" x14ac:dyDescent="0.25">
      <c r="A46" s="13" t="s">
        <v>2862</v>
      </c>
      <c r="B46" s="13" t="s">
        <v>3045</v>
      </c>
      <c r="C46">
        <v>7302</v>
      </c>
      <c r="D46">
        <v>5580</v>
      </c>
    </row>
    <row r="47" spans="1:4" x14ac:dyDescent="0.25">
      <c r="A47" s="13" t="s">
        <v>2864</v>
      </c>
      <c r="B47" s="13" t="s">
        <v>3045</v>
      </c>
      <c r="C47">
        <v>7303</v>
      </c>
      <c r="D47">
        <v>5580</v>
      </c>
    </row>
    <row r="48" spans="1:4" x14ac:dyDescent="0.25">
      <c r="A48" s="13" t="s">
        <v>1639</v>
      </c>
      <c r="B48" s="13" t="s">
        <v>3027</v>
      </c>
      <c r="C48">
        <v>5579</v>
      </c>
      <c r="D48">
        <v>5258</v>
      </c>
    </row>
    <row r="49" spans="1:4" x14ac:dyDescent="0.25">
      <c r="A49" s="13" t="s">
        <v>1639</v>
      </c>
      <c r="B49" s="13" t="s">
        <v>3027</v>
      </c>
      <c r="C49">
        <v>5579</v>
      </c>
      <c r="D49">
        <v>5258</v>
      </c>
    </row>
    <row r="50" spans="1:4" x14ac:dyDescent="0.25">
      <c r="A50" s="13" t="s">
        <v>2855</v>
      </c>
      <c r="B50" s="13" t="s">
        <v>3117</v>
      </c>
      <c r="C50">
        <v>7202</v>
      </c>
      <c r="D50">
        <v>7201</v>
      </c>
    </row>
    <row r="51" spans="1:4" x14ac:dyDescent="0.25">
      <c r="A51" s="13" t="s">
        <v>2864</v>
      </c>
      <c r="B51" s="13" t="s">
        <v>3045</v>
      </c>
      <c r="C51">
        <v>7303</v>
      </c>
      <c r="D51">
        <v>5580</v>
      </c>
    </row>
    <row r="52" spans="1:4" x14ac:dyDescent="0.25">
      <c r="A52" s="13" t="s">
        <v>2864</v>
      </c>
      <c r="B52" s="13" t="s">
        <v>3045</v>
      </c>
      <c r="C52">
        <v>7303</v>
      </c>
      <c r="D52">
        <v>5580</v>
      </c>
    </row>
    <row r="53" spans="1:4" x14ac:dyDescent="0.25">
      <c r="A53" s="13" t="s">
        <v>2864</v>
      </c>
      <c r="B53" s="13" t="s">
        <v>3045</v>
      </c>
      <c r="C53">
        <v>7303</v>
      </c>
      <c r="D53">
        <v>5580</v>
      </c>
    </row>
    <row r="54" spans="1:4" x14ac:dyDescent="0.25">
      <c r="A54" s="13" t="s">
        <v>2864</v>
      </c>
      <c r="B54" s="13" t="s">
        <v>3045</v>
      </c>
      <c r="C54">
        <v>7303</v>
      </c>
      <c r="D54">
        <v>5580</v>
      </c>
    </row>
    <row r="55" spans="1:4" x14ac:dyDescent="0.25">
      <c r="A55" s="13" t="s">
        <v>2864</v>
      </c>
      <c r="B55" s="13" t="s">
        <v>3045</v>
      </c>
      <c r="C55">
        <v>7303</v>
      </c>
      <c r="D55">
        <v>5580</v>
      </c>
    </row>
    <row r="56" spans="1:4" x14ac:dyDescent="0.25">
      <c r="A56" s="13" t="s">
        <v>2862</v>
      </c>
      <c r="B56" s="13" t="s">
        <v>3045</v>
      </c>
      <c r="C56">
        <v>7302</v>
      </c>
      <c r="D56">
        <v>5580</v>
      </c>
    </row>
    <row r="57" spans="1:4" x14ac:dyDescent="0.25">
      <c r="A57" s="13" t="s">
        <v>2862</v>
      </c>
      <c r="B57" s="13" t="s">
        <v>3045</v>
      </c>
      <c r="C57">
        <v>7302</v>
      </c>
      <c r="D57">
        <v>5580</v>
      </c>
    </row>
    <row r="58" spans="1:4" x14ac:dyDescent="0.25">
      <c r="A58" s="13" t="s">
        <v>3044</v>
      </c>
      <c r="B58" s="13" t="s">
        <v>3045</v>
      </c>
      <c r="C58">
        <v>7343</v>
      </c>
      <c r="D58">
        <v>5580</v>
      </c>
    </row>
    <row r="59" spans="1:4" x14ac:dyDescent="0.25">
      <c r="A59" s="13" t="s">
        <v>3044</v>
      </c>
      <c r="B59" s="13" t="s">
        <v>3045</v>
      </c>
      <c r="C59">
        <v>7343</v>
      </c>
      <c r="D59">
        <v>5580</v>
      </c>
    </row>
    <row r="60" spans="1:4" x14ac:dyDescent="0.25">
      <c r="A60" s="13" t="s">
        <v>244</v>
      </c>
      <c r="B60" s="13" t="s">
        <v>2728</v>
      </c>
      <c r="C60">
        <v>8038</v>
      </c>
      <c r="D60">
        <v>7113</v>
      </c>
    </row>
    <row r="61" spans="1:4" x14ac:dyDescent="0.25">
      <c r="A61" s="13" t="s">
        <v>4042</v>
      </c>
      <c r="B61" s="13" t="s">
        <v>3045</v>
      </c>
      <c r="C61">
        <v>7374</v>
      </c>
      <c r="D61">
        <v>5580</v>
      </c>
    </row>
    <row r="62" spans="1:4" x14ac:dyDescent="0.25">
      <c r="A62" s="13" t="s">
        <v>4047</v>
      </c>
      <c r="B62" s="13" t="s">
        <v>2705</v>
      </c>
      <c r="C62">
        <v>7134</v>
      </c>
      <c r="D62">
        <v>7301</v>
      </c>
    </row>
    <row r="63" spans="1:4" x14ac:dyDescent="0.25">
      <c r="A63" s="13" t="s">
        <v>4164</v>
      </c>
      <c r="B63" s="13" t="s">
        <v>2705</v>
      </c>
      <c r="C63">
        <v>6608</v>
      </c>
      <c r="D63">
        <v>7301</v>
      </c>
    </row>
    <row r="64" spans="1:4" x14ac:dyDescent="0.25">
      <c r="A64" s="13" t="e">
        <v>#N/A</v>
      </c>
      <c r="B64" s="13" t="e">
        <v>#N/A</v>
      </c>
      <c r="C64" t="e">
        <v>#N/A</v>
      </c>
      <c r="D64" t="e">
        <v>#N/A</v>
      </c>
    </row>
    <row r="65" spans="1:4" x14ac:dyDescent="0.25">
      <c r="A65" s="13" t="e">
        <v>#N/A</v>
      </c>
      <c r="B65" s="13" t="e">
        <v>#N/A</v>
      </c>
      <c r="C65" t="e">
        <v>#N/A</v>
      </c>
      <c r="D65" t="e">
        <v>#N/A</v>
      </c>
    </row>
    <row r="66" spans="1:4" x14ac:dyDescent="0.25">
      <c r="A66" s="13" t="e">
        <v>#N/A</v>
      </c>
      <c r="B66" s="13" t="e">
        <v>#N/A</v>
      </c>
      <c r="C66" t="e">
        <v>#N/A</v>
      </c>
      <c r="D66" t="e">
        <v>#N/A</v>
      </c>
    </row>
    <row r="67" spans="1:4" x14ac:dyDescent="0.25">
      <c r="A67" s="13" t="e">
        <v>#N/A</v>
      </c>
      <c r="B67" s="13" t="e">
        <v>#N/A</v>
      </c>
      <c r="C67" t="e">
        <v>#N/A</v>
      </c>
      <c r="D67" t="e">
        <v>#N/A</v>
      </c>
    </row>
    <row r="68" spans="1:4" x14ac:dyDescent="0.25">
      <c r="A68" s="13" t="e">
        <v>#N/A</v>
      </c>
      <c r="B68" s="13" t="e">
        <v>#N/A</v>
      </c>
      <c r="C68" t="e">
        <v>#N/A</v>
      </c>
      <c r="D68" t="e">
        <v>#N/A</v>
      </c>
    </row>
    <row r="69" spans="1:4" x14ac:dyDescent="0.25">
      <c r="A69" s="13" t="e">
        <v>#N/A</v>
      </c>
      <c r="B69" s="13" t="e">
        <v>#N/A</v>
      </c>
      <c r="C69" t="e">
        <v>#N/A</v>
      </c>
      <c r="D69" t="e">
        <v>#N/A</v>
      </c>
    </row>
    <row r="70" spans="1:4" x14ac:dyDescent="0.25">
      <c r="A70" s="13" t="e">
        <v>#N/A</v>
      </c>
      <c r="B70" s="13" t="e">
        <v>#N/A</v>
      </c>
      <c r="C70" t="e">
        <v>#N/A</v>
      </c>
      <c r="D70" t="e">
        <v>#N/A</v>
      </c>
    </row>
    <row r="71" spans="1:4" x14ac:dyDescent="0.25">
      <c r="A71" s="13" t="e">
        <v>#N/A</v>
      </c>
      <c r="B71" s="13" t="e">
        <v>#N/A</v>
      </c>
      <c r="C71" t="e">
        <v>#N/A</v>
      </c>
      <c r="D71" t="e">
        <v>#N/A</v>
      </c>
    </row>
    <row r="72" spans="1:4" x14ac:dyDescent="0.25">
      <c r="A72" s="13" t="e">
        <v>#N/A</v>
      </c>
      <c r="B72" s="13" t="e">
        <v>#N/A</v>
      </c>
      <c r="C72" t="e">
        <v>#N/A</v>
      </c>
      <c r="D72" t="e">
        <v>#N/A</v>
      </c>
    </row>
    <row r="73" spans="1:4" x14ac:dyDescent="0.25">
      <c r="A73" s="13" t="e">
        <v>#N/A</v>
      </c>
      <c r="B73" s="13" t="e">
        <v>#N/A</v>
      </c>
      <c r="C73" t="e">
        <v>#N/A</v>
      </c>
      <c r="D73" t="e">
        <v>#N/A</v>
      </c>
    </row>
    <row r="74" spans="1:4" x14ac:dyDescent="0.25">
      <c r="A74" s="13" t="e">
        <v>#N/A</v>
      </c>
      <c r="B74" s="13" t="e">
        <v>#N/A</v>
      </c>
      <c r="C74" t="e">
        <v>#N/A</v>
      </c>
      <c r="D74" t="e">
        <v>#N/A</v>
      </c>
    </row>
    <row r="75" spans="1:4" x14ac:dyDescent="0.25">
      <c r="A75" s="13" t="e">
        <v>#N/A</v>
      </c>
      <c r="B75" s="13" t="e">
        <v>#N/A</v>
      </c>
      <c r="C75" t="e">
        <v>#N/A</v>
      </c>
      <c r="D75" t="e">
        <v>#N/A</v>
      </c>
    </row>
    <row r="76" spans="1:4" x14ac:dyDescent="0.25">
      <c r="A76" s="13" t="e">
        <v>#N/A</v>
      </c>
      <c r="B76" s="13" t="e">
        <v>#N/A</v>
      </c>
      <c r="C76" t="e">
        <v>#N/A</v>
      </c>
      <c r="D76" t="e">
        <v>#N/A</v>
      </c>
    </row>
    <row r="77" spans="1:4" x14ac:dyDescent="0.25">
      <c r="A77" s="13" t="e">
        <v>#N/A</v>
      </c>
      <c r="B77" s="13" t="e">
        <v>#N/A</v>
      </c>
      <c r="C77" t="e">
        <v>#N/A</v>
      </c>
      <c r="D77" t="e">
        <v>#N/A</v>
      </c>
    </row>
    <row r="78" spans="1:4" x14ac:dyDescent="0.25">
      <c r="A78" s="13" t="e">
        <v>#N/A</v>
      </c>
      <c r="B78" s="13" t="e">
        <v>#N/A</v>
      </c>
      <c r="C78" t="e">
        <v>#N/A</v>
      </c>
      <c r="D78" t="e">
        <v>#N/A</v>
      </c>
    </row>
    <row r="79" spans="1:4" x14ac:dyDescent="0.25">
      <c r="A79" s="13" t="e">
        <v>#N/A</v>
      </c>
      <c r="B79" s="13" t="e">
        <v>#N/A</v>
      </c>
      <c r="C79" t="e">
        <v>#N/A</v>
      </c>
      <c r="D79" t="e">
        <v>#N/A</v>
      </c>
    </row>
    <row r="80" spans="1:4" x14ac:dyDescent="0.25">
      <c r="A80" s="13" t="e">
        <v>#N/A</v>
      </c>
      <c r="B80" s="13" t="e">
        <v>#N/A</v>
      </c>
      <c r="C80" t="e">
        <v>#N/A</v>
      </c>
      <c r="D80" t="e">
        <v>#N/A</v>
      </c>
    </row>
    <row r="81" spans="1:4" x14ac:dyDescent="0.25">
      <c r="A81" s="13" t="e">
        <v>#N/A</v>
      </c>
      <c r="B81" s="13" t="e">
        <v>#N/A</v>
      </c>
      <c r="C81" t="e">
        <v>#N/A</v>
      </c>
      <c r="D81" t="e">
        <v>#N/A</v>
      </c>
    </row>
    <row r="82" spans="1:4" x14ac:dyDescent="0.25">
      <c r="A82" s="13" t="e">
        <v>#N/A</v>
      </c>
      <c r="B82" s="13" t="e">
        <v>#N/A</v>
      </c>
      <c r="C82" t="e">
        <v>#N/A</v>
      </c>
      <c r="D82" t="e">
        <v>#N/A</v>
      </c>
    </row>
    <row r="83" spans="1:4" x14ac:dyDescent="0.25">
      <c r="A83" s="13" t="e">
        <v>#N/A</v>
      </c>
      <c r="B83" s="13" t="e">
        <v>#N/A</v>
      </c>
      <c r="C83" t="e">
        <v>#N/A</v>
      </c>
      <c r="D83" t="e">
        <v>#N/A</v>
      </c>
    </row>
    <row r="84" spans="1:4" x14ac:dyDescent="0.25">
      <c r="A84" s="13" t="e">
        <v>#N/A</v>
      </c>
      <c r="B84" s="13" t="e">
        <v>#N/A</v>
      </c>
      <c r="C84" t="e">
        <v>#N/A</v>
      </c>
      <c r="D84" t="e">
        <v>#N/A</v>
      </c>
    </row>
    <row r="85" spans="1:4" x14ac:dyDescent="0.25">
      <c r="A85" s="13" t="e">
        <v>#N/A</v>
      </c>
      <c r="B85" s="13" t="e">
        <v>#N/A</v>
      </c>
      <c r="C85" t="e">
        <v>#N/A</v>
      </c>
      <c r="D85" t="e">
        <v>#N/A</v>
      </c>
    </row>
    <row r="86" spans="1:4" x14ac:dyDescent="0.25">
      <c r="A86" s="13" t="e">
        <v>#N/A</v>
      </c>
      <c r="B86" s="13" t="e">
        <v>#N/A</v>
      </c>
      <c r="C86" t="e">
        <v>#N/A</v>
      </c>
      <c r="D86" t="e">
        <v>#N/A</v>
      </c>
    </row>
    <row r="87" spans="1:4" x14ac:dyDescent="0.25">
      <c r="A87" s="13" t="e">
        <v>#N/A</v>
      </c>
      <c r="B87" s="13" t="e">
        <v>#N/A</v>
      </c>
      <c r="C87" t="e">
        <v>#N/A</v>
      </c>
      <c r="D87" t="e">
        <v>#N/A</v>
      </c>
    </row>
    <row r="88" spans="1:4" x14ac:dyDescent="0.25">
      <c r="A88" s="13" t="e">
        <v>#N/A</v>
      </c>
      <c r="B88" s="13" t="e">
        <v>#N/A</v>
      </c>
      <c r="C88" t="e">
        <v>#N/A</v>
      </c>
      <c r="D88" t="e">
        <v>#N/A</v>
      </c>
    </row>
    <row r="89" spans="1:4" x14ac:dyDescent="0.25">
      <c r="A89" s="13" t="e">
        <v>#N/A</v>
      </c>
      <c r="B89" s="13" t="e">
        <v>#N/A</v>
      </c>
      <c r="C89" t="e">
        <v>#N/A</v>
      </c>
      <c r="D89" t="e">
        <v>#N/A</v>
      </c>
    </row>
    <row r="90" spans="1:4" x14ac:dyDescent="0.25">
      <c r="A90" s="13" t="e">
        <v>#N/A</v>
      </c>
      <c r="B90" s="13" t="e">
        <v>#N/A</v>
      </c>
      <c r="C90" t="e">
        <v>#N/A</v>
      </c>
      <c r="D90" t="e">
        <v>#N/A</v>
      </c>
    </row>
    <row r="91" spans="1:4" x14ac:dyDescent="0.25">
      <c r="A91" s="13" t="e">
        <v>#N/A</v>
      </c>
      <c r="B91" s="13" t="e">
        <v>#N/A</v>
      </c>
      <c r="C91" t="e">
        <v>#N/A</v>
      </c>
      <c r="D91" t="e">
        <v>#N/A</v>
      </c>
    </row>
    <row r="92" spans="1:4" x14ac:dyDescent="0.25">
      <c r="A92" s="13" t="e">
        <v>#N/A</v>
      </c>
      <c r="B92" s="13" t="e">
        <v>#N/A</v>
      </c>
      <c r="C92" t="e">
        <v>#N/A</v>
      </c>
      <c r="D92" t="e">
        <v>#N/A</v>
      </c>
    </row>
    <row r="93" spans="1:4" x14ac:dyDescent="0.25">
      <c r="A93" s="13" t="e">
        <v>#N/A</v>
      </c>
      <c r="B93" s="13" t="e">
        <v>#N/A</v>
      </c>
      <c r="C93" t="e">
        <v>#N/A</v>
      </c>
      <c r="D93" t="e">
        <v>#N/A</v>
      </c>
    </row>
    <row r="94" spans="1:4" x14ac:dyDescent="0.25">
      <c r="A94" s="13" t="e">
        <v>#N/A</v>
      </c>
      <c r="B94" s="13" t="e">
        <v>#N/A</v>
      </c>
      <c r="C94" t="e">
        <v>#N/A</v>
      </c>
      <c r="D94" t="e">
        <v>#N/A</v>
      </c>
    </row>
    <row r="95" spans="1:4" x14ac:dyDescent="0.25">
      <c r="A95" s="13" t="e">
        <v>#N/A</v>
      </c>
      <c r="B95" s="13" t="e">
        <v>#N/A</v>
      </c>
      <c r="C95" t="e">
        <v>#N/A</v>
      </c>
      <c r="D95" t="e">
        <v>#N/A</v>
      </c>
    </row>
    <row r="96" spans="1:4" x14ac:dyDescent="0.25">
      <c r="A96" s="13" t="e">
        <v>#N/A</v>
      </c>
      <c r="B96" s="13" t="e">
        <v>#N/A</v>
      </c>
      <c r="C96" t="e">
        <v>#N/A</v>
      </c>
      <c r="D96" t="e">
        <v>#N/A</v>
      </c>
    </row>
    <row r="97" spans="1:4" x14ac:dyDescent="0.25">
      <c r="A97" s="13" t="e">
        <v>#N/A</v>
      </c>
      <c r="B97" s="13" t="e">
        <v>#N/A</v>
      </c>
      <c r="C97" t="e">
        <v>#N/A</v>
      </c>
      <c r="D97" t="e">
        <v>#N/A</v>
      </c>
    </row>
    <row r="98" spans="1:4" x14ac:dyDescent="0.25">
      <c r="A98" s="13" t="e">
        <v>#N/A</v>
      </c>
      <c r="B98" s="13" t="e">
        <v>#N/A</v>
      </c>
      <c r="C98" t="e">
        <v>#N/A</v>
      </c>
      <c r="D98" t="e">
        <v>#N/A</v>
      </c>
    </row>
    <row r="99" spans="1:4" x14ac:dyDescent="0.25">
      <c r="A99" s="13" t="e">
        <v>#N/A</v>
      </c>
      <c r="B99" s="13" t="e">
        <v>#N/A</v>
      </c>
      <c r="C99" t="e">
        <v>#N/A</v>
      </c>
      <c r="D99" t="e">
        <v>#N/A</v>
      </c>
    </row>
    <row r="100" spans="1:4" x14ac:dyDescent="0.25">
      <c r="A100" s="13" t="e">
        <v>#N/A</v>
      </c>
      <c r="B100" s="13" t="e">
        <v>#N/A</v>
      </c>
      <c r="C100" t="e">
        <v>#N/A</v>
      </c>
      <c r="D100" t="e">
        <v>#N/A</v>
      </c>
    </row>
    <row r="101" spans="1:4" x14ac:dyDescent="0.25">
      <c r="A101" s="13" t="e">
        <v>#N/A</v>
      </c>
      <c r="B101" s="13" t="e">
        <v>#N/A</v>
      </c>
      <c r="C101" t="e">
        <v>#N/A</v>
      </c>
      <c r="D101" t="e">
        <v>#N/A</v>
      </c>
    </row>
    <row r="102" spans="1:4" x14ac:dyDescent="0.25">
      <c r="A102" s="13" t="e">
        <v>#N/A</v>
      </c>
      <c r="B102" s="13" t="e">
        <v>#N/A</v>
      </c>
      <c r="C102" t="e">
        <v>#N/A</v>
      </c>
      <c r="D102" t="e">
        <v>#N/A</v>
      </c>
    </row>
    <row r="103" spans="1:4" x14ac:dyDescent="0.25">
      <c r="A103" s="13" t="e">
        <v>#N/A</v>
      </c>
      <c r="B103" s="13" t="e">
        <v>#N/A</v>
      </c>
      <c r="C103" t="e">
        <v>#N/A</v>
      </c>
      <c r="D103" t="e">
        <v>#N/A</v>
      </c>
    </row>
    <row r="104" spans="1:4" x14ac:dyDescent="0.25">
      <c r="A104" s="13" t="e">
        <v>#N/A</v>
      </c>
      <c r="B104" s="13" t="e">
        <v>#N/A</v>
      </c>
      <c r="C104" t="e">
        <v>#N/A</v>
      </c>
      <c r="D104" t="e">
        <v>#N/A</v>
      </c>
    </row>
    <row r="105" spans="1:4" x14ac:dyDescent="0.25">
      <c r="A105" s="13" t="e">
        <v>#N/A</v>
      </c>
      <c r="B105" s="13" t="e">
        <v>#N/A</v>
      </c>
      <c r="C105" t="e">
        <v>#N/A</v>
      </c>
      <c r="D105" t="e">
        <v>#N/A</v>
      </c>
    </row>
    <row r="106" spans="1:4" x14ac:dyDescent="0.25">
      <c r="A106" s="13" t="e">
        <v>#N/A</v>
      </c>
      <c r="B106" s="13" t="e">
        <v>#N/A</v>
      </c>
      <c r="C106" t="e">
        <v>#N/A</v>
      </c>
      <c r="D106" t="e">
        <v>#N/A</v>
      </c>
    </row>
    <row r="107" spans="1:4" x14ac:dyDescent="0.25">
      <c r="A107" s="13" t="e">
        <v>#N/A</v>
      </c>
      <c r="B107" s="13" t="e">
        <v>#N/A</v>
      </c>
      <c r="C107" t="e">
        <v>#N/A</v>
      </c>
      <c r="D107" t="e">
        <v>#N/A</v>
      </c>
    </row>
    <row r="108" spans="1:4" x14ac:dyDescent="0.25">
      <c r="A108" s="13" t="e">
        <v>#N/A</v>
      </c>
      <c r="B108" s="13" t="e">
        <v>#N/A</v>
      </c>
      <c r="C108" t="e">
        <v>#N/A</v>
      </c>
      <c r="D108" t="e">
        <v>#N/A</v>
      </c>
    </row>
    <row r="109" spans="1:4" x14ac:dyDescent="0.25">
      <c r="A109" s="13" t="e">
        <v>#N/A</v>
      </c>
      <c r="B109" s="13" t="e">
        <v>#N/A</v>
      </c>
      <c r="C109" t="e">
        <v>#N/A</v>
      </c>
      <c r="D109" t="e">
        <v>#N/A</v>
      </c>
    </row>
    <row r="110" spans="1:4" x14ac:dyDescent="0.25">
      <c r="A110" s="13" t="e">
        <v>#N/A</v>
      </c>
      <c r="B110" s="13" t="e">
        <v>#N/A</v>
      </c>
      <c r="C110" t="e">
        <v>#N/A</v>
      </c>
      <c r="D110" t="e">
        <v>#N/A</v>
      </c>
    </row>
    <row r="111" spans="1:4" x14ac:dyDescent="0.25">
      <c r="A111" s="13" t="e">
        <v>#N/A</v>
      </c>
      <c r="B111" s="13" t="e">
        <v>#N/A</v>
      </c>
      <c r="C111" t="e">
        <v>#N/A</v>
      </c>
      <c r="D111" t="e">
        <v>#N/A</v>
      </c>
    </row>
    <row r="112" spans="1:4" x14ac:dyDescent="0.25">
      <c r="A112" s="13" t="e">
        <v>#N/A</v>
      </c>
      <c r="B112" s="13" t="e">
        <v>#N/A</v>
      </c>
      <c r="C112" t="e">
        <v>#N/A</v>
      </c>
      <c r="D112" t="e">
        <v>#N/A</v>
      </c>
    </row>
    <row r="113" spans="1:4" x14ac:dyDescent="0.25">
      <c r="A113" s="13" t="e">
        <v>#N/A</v>
      </c>
      <c r="B113" s="13" t="e">
        <v>#N/A</v>
      </c>
      <c r="C113" t="e">
        <v>#N/A</v>
      </c>
      <c r="D113" t="e">
        <v>#N/A</v>
      </c>
    </row>
    <row r="114" spans="1:4" x14ac:dyDescent="0.25">
      <c r="A114" s="13" t="e">
        <v>#N/A</v>
      </c>
      <c r="B114" s="13" t="e">
        <v>#N/A</v>
      </c>
      <c r="C114" t="e">
        <v>#N/A</v>
      </c>
      <c r="D114" t="e">
        <v>#N/A</v>
      </c>
    </row>
    <row r="115" spans="1:4" x14ac:dyDescent="0.25">
      <c r="A115" s="13" t="e">
        <v>#N/A</v>
      </c>
      <c r="B115" s="13" t="e">
        <v>#N/A</v>
      </c>
      <c r="C115" t="e">
        <v>#N/A</v>
      </c>
      <c r="D115" t="e">
        <v>#N/A</v>
      </c>
    </row>
    <row r="116" spans="1:4" x14ac:dyDescent="0.25">
      <c r="A116" s="13" t="e">
        <v>#N/A</v>
      </c>
      <c r="B116" s="13" t="e">
        <v>#N/A</v>
      </c>
      <c r="C116" t="e">
        <v>#N/A</v>
      </c>
      <c r="D116" t="e">
        <v>#N/A</v>
      </c>
    </row>
    <row r="117" spans="1:4" x14ac:dyDescent="0.25">
      <c r="A117" s="13" t="e">
        <v>#N/A</v>
      </c>
      <c r="B117" s="13" t="e">
        <v>#N/A</v>
      </c>
      <c r="C117" t="e">
        <v>#N/A</v>
      </c>
      <c r="D117" t="e">
        <v>#N/A</v>
      </c>
    </row>
    <row r="118" spans="1:4" x14ac:dyDescent="0.25">
      <c r="A118" s="13" t="e">
        <v>#N/A</v>
      </c>
      <c r="B118" s="13" t="e">
        <v>#N/A</v>
      </c>
      <c r="C118" t="e">
        <v>#N/A</v>
      </c>
      <c r="D118" t="e">
        <v>#N/A</v>
      </c>
    </row>
    <row r="119" spans="1:4" x14ac:dyDescent="0.25">
      <c r="A119" s="13" t="e">
        <v>#N/A</v>
      </c>
      <c r="B119" s="13" t="e">
        <v>#N/A</v>
      </c>
      <c r="C119" t="e">
        <v>#N/A</v>
      </c>
      <c r="D119" t="e">
        <v>#N/A</v>
      </c>
    </row>
    <row r="120" spans="1:4" x14ac:dyDescent="0.25">
      <c r="A120" s="13" t="e">
        <v>#N/A</v>
      </c>
      <c r="B120" s="13" t="e">
        <v>#N/A</v>
      </c>
      <c r="C120" t="e">
        <v>#N/A</v>
      </c>
      <c r="D120" t="e">
        <v>#N/A</v>
      </c>
    </row>
    <row r="121" spans="1:4" x14ac:dyDescent="0.25">
      <c r="A121" s="13" t="e">
        <v>#N/A</v>
      </c>
      <c r="B121" s="13" t="e">
        <v>#N/A</v>
      </c>
      <c r="C121" t="e">
        <v>#N/A</v>
      </c>
      <c r="D121" t="e">
        <v>#N/A</v>
      </c>
    </row>
    <row r="122" spans="1:4" x14ac:dyDescent="0.25">
      <c r="A122" s="13" t="e">
        <v>#N/A</v>
      </c>
      <c r="B122" s="13" t="e">
        <v>#N/A</v>
      </c>
      <c r="C122" t="e">
        <v>#N/A</v>
      </c>
      <c r="D122" t="e">
        <v>#N/A</v>
      </c>
    </row>
    <row r="123" spans="1:4" x14ac:dyDescent="0.25">
      <c r="A123" s="13" t="e">
        <v>#N/A</v>
      </c>
      <c r="B123" s="13" t="e">
        <v>#N/A</v>
      </c>
      <c r="C123" t="e">
        <v>#N/A</v>
      </c>
      <c r="D123" t="e">
        <v>#N/A</v>
      </c>
    </row>
    <row r="124" spans="1:4" x14ac:dyDescent="0.25">
      <c r="A124" s="13" t="e">
        <v>#N/A</v>
      </c>
      <c r="B124" s="13" t="e">
        <v>#N/A</v>
      </c>
      <c r="C124" t="e">
        <v>#N/A</v>
      </c>
      <c r="D124" t="e">
        <v>#N/A</v>
      </c>
    </row>
    <row r="125" spans="1:4" x14ac:dyDescent="0.25">
      <c r="A125" s="13" t="e">
        <v>#N/A</v>
      </c>
      <c r="B125" s="13" t="e">
        <v>#N/A</v>
      </c>
      <c r="C125" t="e">
        <v>#N/A</v>
      </c>
      <c r="D125" t="e">
        <v>#N/A</v>
      </c>
    </row>
    <row r="126" spans="1:4" x14ac:dyDescent="0.25">
      <c r="A126" s="13" t="e">
        <v>#N/A</v>
      </c>
      <c r="B126" s="13" t="e">
        <v>#N/A</v>
      </c>
      <c r="C126" t="e">
        <v>#N/A</v>
      </c>
      <c r="D126" t="e">
        <v>#N/A</v>
      </c>
    </row>
    <row r="127" spans="1:4" x14ac:dyDescent="0.25">
      <c r="A127" s="13" t="e">
        <v>#N/A</v>
      </c>
      <c r="B127" s="13" t="e">
        <v>#N/A</v>
      </c>
      <c r="C127" t="e">
        <v>#N/A</v>
      </c>
      <c r="D127" t="e">
        <v>#N/A</v>
      </c>
    </row>
    <row r="128" spans="1:4" x14ac:dyDescent="0.25">
      <c r="A128" s="13" t="e">
        <v>#N/A</v>
      </c>
      <c r="B128" s="13" t="e">
        <v>#N/A</v>
      </c>
      <c r="C128" t="e">
        <v>#N/A</v>
      </c>
      <c r="D128" t="e">
        <v>#N/A</v>
      </c>
    </row>
    <row r="129" spans="1:4" x14ac:dyDescent="0.25">
      <c r="A129" s="13" t="e">
        <v>#N/A</v>
      </c>
      <c r="B129" s="13" t="e">
        <v>#N/A</v>
      </c>
      <c r="C129" t="e">
        <v>#N/A</v>
      </c>
      <c r="D129" t="e">
        <v>#N/A</v>
      </c>
    </row>
    <row r="130" spans="1:4" x14ac:dyDescent="0.25">
      <c r="A130" s="13" t="e">
        <v>#N/A</v>
      </c>
      <c r="B130" s="13" t="e">
        <v>#N/A</v>
      </c>
      <c r="C130" t="e">
        <v>#N/A</v>
      </c>
      <c r="D130" t="e">
        <v>#N/A</v>
      </c>
    </row>
    <row r="131" spans="1:4" x14ac:dyDescent="0.25">
      <c r="A131" s="13" t="e">
        <v>#N/A</v>
      </c>
      <c r="B131" s="13" t="e">
        <v>#N/A</v>
      </c>
      <c r="C131" t="e">
        <v>#N/A</v>
      </c>
      <c r="D131" t="e">
        <v>#N/A</v>
      </c>
    </row>
    <row r="132" spans="1:4" x14ac:dyDescent="0.25">
      <c r="A132" s="13" t="e">
        <v>#N/A</v>
      </c>
      <c r="B132" s="13" t="e">
        <v>#N/A</v>
      </c>
      <c r="C132" t="e">
        <v>#N/A</v>
      </c>
      <c r="D132" t="e">
        <v>#N/A</v>
      </c>
    </row>
    <row r="133" spans="1:4" x14ac:dyDescent="0.25">
      <c r="A133" s="13" t="e">
        <v>#N/A</v>
      </c>
      <c r="B133" s="13" t="e">
        <v>#N/A</v>
      </c>
      <c r="C133" t="e">
        <v>#N/A</v>
      </c>
      <c r="D133" t="e">
        <v>#N/A</v>
      </c>
    </row>
    <row r="134" spans="1:4" x14ac:dyDescent="0.25">
      <c r="A134" s="13" t="e">
        <v>#N/A</v>
      </c>
      <c r="B134" s="13" t="e">
        <v>#N/A</v>
      </c>
      <c r="C134" t="e">
        <v>#N/A</v>
      </c>
      <c r="D134" t="e">
        <v>#N/A</v>
      </c>
    </row>
    <row r="135" spans="1:4" x14ac:dyDescent="0.25">
      <c r="A135" s="13" t="e">
        <v>#N/A</v>
      </c>
      <c r="B135" s="13" t="e">
        <v>#N/A</v>
      </c>
      <c r="C135" t="e">
        <v>#N/A</v>
      </c>
      <c r="D135" t="e">
        <v>#N/A</v>
      </c>
    </row>
    <row r="136" spans="1:4" x14ac:dyDescent="0.25">
      <c r="A136" s="13" t="e">
        <v>#N/A</v>
      </c>
      <c r="B136" s="13" t="e">
        <v>#N/A</v>
      </c>
      <c r="C136" t="e">
        <v>#N/A</v>
      </c>
      <c r="D136" t="e">
        <v>#N/A</v>
      </c>
    </row>
    <row r="137" spans="1:4" x14ac:dyDescent="0.25">
      <c r="A137" s="13" t="e">
        <v>#N/A</v>
      </c>
      <c r="B137" s="13" t="e">
        <v>#N/A</v>
      </c>
      <c r="C137" t="e">
        <v>#N/A</v>
      </c>
      <c r="D137" t="e">
        <v>#N/A</v>
      </c>
    </row>
    <row r="138" spans="1:4" x14ac:dyDescent="0.25">
      <c r="A138" s="13" t="e">
        <v>#N/A</v>
      </c>
      <c r="B138" s="13" t="e">
        <v>#N/A</v>
      </c>
      <c r="C138" t="e">
        <v>#N/A</v>
      </c>
      <c r="D138" t="e">
        <v>#N/A</v>
      </c>
    </row>
    <row r="139" spans="1:4" x14ac:dyDescent="0.25">
      <c r="A139" s="13" t="e">
        <v>#N/A</v>
      </c>
      <c r="B139" s="13" t="e">
        <v>#N/A</v>
      </c>
      <c r="C139" t="e">
        <v>#N/A</v>
      </c>
      <c r="D139" t="e">
        <v>#N/A</v>
      </c>
    </row>
    <row r="140" spans="1:4" x14ac:dyDescent="0.25">
      <c r="A140" s="13" t="e">
        <v>#N/A</v>
      </c>
      <c r="B140" s="13" t="e">
        <v>#N/A</v>
      </c>
      <c r="C140" t="e">
        <v>#N/A</v>
      </c>
      <c r="D140" t="e">
        <v>#N/A</v>
      </c>
    </row>
    <row r="141" spans="1:4" x14ac:dyDescent="0.25">
      <c r="A141" s="13" t="e">
        <v>#N/A</v>
      </c>
      <c r="B141" s="13" t="e">
        <v>#N/A</v>
      </c>
      <c r="C141" t="e">
        <v>#N/A</v>
      </c>
      <c r="D141" t="e">
        <v>#N/A</v>
      </c>
    </row>
    <row r="142" spans="1:4" x14ac:dyDescent="0.25">
      <c r="A142" s="13" t="e">
        <v>#N/A</v>
      </c>
      <c r="B142" s="13" t="e">
        <v>#N/A</v>
      </c>
      <c r="C142" t="e">
        <v>#N/A</v>
      </c>
      <c r="D142" t="e">
        <v>#N/A</v>
      </c>
    </row>
    <row r="143" spans="1:4" x14ac:dyDescent="0.25">
      <c r="A143" s="13" t="e">
        <v>#N/A</v>
      </c>
      <c r="B143" s="13" t="e">
        <v>#N/A</v>
      </c>
      <c r="C143" t="e">
        <v>#N/A</v>
      </c>
      <c r="D143" t="e">
        <v>#N/A</v>
      </c>
    </row>
    <row r="144" spans="1:4" x14ac:dyDescent="0.25">
      <c r="A144" s="13" t="e">
        <v>#N/A</v>
      </c>
      <c r="B144" s="13" t="e">
        <v>#N/A</v>
      </c>
      <c r="C144" t="e">
        <v>#N/A</v>
      </c>
      <c r="D144" t="e">
        <v>#N/A</v>
      </c>
    </row>
    <row r="145" spans="1:4" x14ac:dyDescent="0.25">
      <c r="A145" s="13" t="e">
        <v>#N/A</v>
      </c>
      <c r="B145" s="13" t="e">
        <v>#N/A</v>
      </c>
      <c r="C145" t="e">
        <v>#N/A</v>
      </c>
      <c r="D145" t="e">
        <v>#N/A</v>
      </c>
    </row>
    <row r="146" spans="1:4" x14ac:dyDescent="0.25">
      <c r="A146" s="13" t="e">
        <v>#N/A</v>
      </c>
      <c r="B146" s="13" t="e">
        <v>#N/A</v>
      </c>
      <c r="C146" t="e">
        <v>#N/A</v>
      </c>
      <c r="D146" t="e">
        <v>#N/A</v>
      </c>
    </row>
    <row r="147" spans="1:4" x14ac:dyDescent="0.25">
      <c r="A147" s="13" t="e">
        <v>#N/A</v>
      </c>
      <c r="B147" s="13" t="e">
        <v>#N/A</v>
      </c>
      <c r="C147" t="e">
        <v>#N/A</v>
      </c>
      <c r="D147" t="e">
        <v>#N/A</v>
      </c>
    </row>
    <row r="148" spans="1:4" x14ac:dyDescent="0.25">
      <c r="A148" s="13" t="e">
        <v>#N/A</v>
      </c>
      <c r="B148" s="13" t="e">
        <v>#N/A</v>
      </c>
      <c r="C148" t="e">
        <v>#N/A</v>
      </c>
      <c r="D148" t="e">
        <v>#N/A</v>
      </c>
    </row>
    <row r="149" spans="1:4" x14ac:dyDescent="0.25">
      <c r="A149" s="13" t="e">
        <v>#N/A</v>
      </c>
      <c r="B149" s="13" t="e">
        <v>#N/A</v>
      </c>
      <c r="C149" t="e">
        <v>#N/A</v>
      </c>
      <c r="D149" t="e">
        <v>#N/A</v>
      </c>
    </row>
    <row r="150" spans="1:4" x14ac:dyDescent="0.25">
      <c r="A150" s="13" t="e">
        <v>#N/A</v>
      </c>
      <c r="B150" s="13" t="e">
        <v>#N/A</v>
      </c>
      <c r="C150" t="e">
        <v>#N/A</v>
      </c>
      <c r="D150" t="e">
        <v>#N/A</v>
      </c>
    </row>
    <row r="151" spans="1:4" x14ac:dyDescent="0.25">
      <c r="A151" s="13" t="e">
        <v>#N/A</v>
      </c>
      <c r="B151" s="13" t="e">
        <v>#N/A</v>
      </c>
      <c r="C151" t="e">
        <v>#N/A</v>
      </c>
      <c r="D151" t="e">
        <v>#N/A</v>
      </c>
    </row>
    <row r="152" spans="1:4" x14ac:dyDescent="0.25">
      <c r="A152" s="13" t="e">
        <v>#N/A</v>
      </c>
      <c r="B152" s="13" t="e">
        <v>#N/A</v>
      </c>
      <c r="C152" t="e">
        <v>#N/A</v>
      </c>
      <c r="D152" t="e">
        <v>#N/A</v>
      </c>
    </row>
    <row r="153" spans="1:4" x14ac:dyDescent="0.25">
      <c r="A153" s="13" t="e">
        <v>#N/A</v>
      </c>
      <c r="B153" s="13" t="e">
        <v>#N/A</v>
      </c>
      <c r="C153" t="e">
        <v>#N/A</v>
      </c>
      <c r="D153" t="e">
        <v>#N/A</v>
      </c>
    </row>
    <row r="154" spans="1:4" x14ac:dyDescent="0.25">
      <c r="A154" s="13" t="e">
        <v>#N/A</v>
      </c>
      <c r="B154" s="13" t="e">
        <v>#N/A</v>
      </c>
      <c r="C154" t="e">
        <v>#N/A</v>
      </c>
      <c r="D154" t="e">
        <v>#N/A</v>
      </c>
    </row>
    <row r="155" spans="1:4" x14ac:dyDescent="0.25">
      <c r="A155" s="13" t="e">
        <v>#N/A</v>
      </c>
      <c r="B155" s="13" t="e">
        <v>#N/A</v>
      </c>
      <c r="C155" t="e">
        <v>#N/A</v>
      </c>
      <c r="D155" t="e">
        <v>#N/A</v>
      </c>
    </row>
    <row r="156" spans="1:4" x14ac:dyDescent="0.25">
      <c r="A156" s="13" t="e">
        <v>#N/A</v>
      </c>
      <c r="B156" s="13" t="e">
        <v>#N/A</v>
      </c>
      <c r="C156" t="e">
        <v>#N/A</v>
      </c>
      <c r="D156" t="e">
        <v>#N/A</v>
      </c>
    </row>
    <row r="157" spans="1:4" x14ac:dyDescent="0.25">
      <c r="A157" s="13" t="e">
        <v>#N/A</v>
      </c>
      <c r="B157" s="13" t="e">
        <v>#N/A</v>
      </c>
      <c r="C157" t="e">
        <v>#N/A</v>
      </c>
      <c r="D157" t="e">
        <v>#N/A</v>
      </c>
    </row>
    <row r="158" spans="1:4" x14ac:dyDescent="0.25">
      <c r="A158" s="13" t="e">
        <v>#N/A</v>
      </c>
      <c r="B158" s="13" t="e">
        <v>#N/A</v>
      </c>
      <c r="C158" t="e">
        <v>#N/A</v>
      </c>
      <c r="D158" t="e">
        <v>#N/A</v>
      </c>
    </row>
    <row r="159" spans="1:4" x14ac:dyDescent="0.25">
      <c r="A159" s="13" t="e">
        <v>#N/A</v>
      </c>
      <c r="B159" s="13" t="e">
        <v>#N/A</v>
      </c>
      <c r="C159" t="e">
        <v>#N/A</v>
      </c>
      <c r="D159" t="e">
        <v>#N/A</v>
      </c>
    </row>
    <row r="160" spans="1:4" x14ac:dyDescent="0.25">
      <c r="A160" s="13" t="e">
        <v>#N/A</v>
      </c>
      <c r="B160" s="13" t="e">
        <v>#N/A</v>
      </c>
      <c r="C160" t="e">
        <v>#N/A</v>
      </c>
      <c r="D160" t="e">
        <v>#N/A</v>
      </c>
    </row>
    <row r="161" spans="1:4" x14ac:dyDescent="0.25">
      <c r="A161" s="13" t="e">
        <v>#N/A</v>
      </c>
      <c r="B161" s="13" t="e">
        <v>#N/A</v>
      </c>
      <c r="C161" t="e">
        <v>#N/A</v>
      </c>
      <c r="D161" t="e">
        <v>#N/A</v>
      </c>
    </row>
    <row r="162" spans="1:4" x14ac:dyDescent="0.25">
      <c r="A162" s="13" t="e">
        <v>#N/A</v>
      </c>
      <c r="B162" s="13" t="e">
        <v>#N/A</v>
      </c>
      <c r="C162" t="e">
        <v>#N/A</v>
      </c>
      <c r="D162" t="e">
        <v>#N/A</v>
      </c>
    </row>
    <row r="163" spans="1:4" x14ac:dyDescent="0.25">
      <c r="A163" s="13" t="e">
        <v>#N/A</v>
      </c>
      <c r="B163" s="13" t="e">
        <v>#N/A</v>
      </c>
      <c r="C163" t="e">
        <v>#N/A</v>
      </c>
      <c r="D163" t="e">
        <v>#N/A</v>
      </c>
    </row>
    <row r="164" spans="1:4" x14ac:dyDescent="0.25">
      <c r="A164" s="13" t="e">
        <v>#N/A</v>
      </c>
      <c r="B164" s="13" t="e">
        <v>#N/A</v>
      </c>
      <c r="C164" t="e">
        <v>#N/A</v>
      </c>
      <c r="D164" t="e">
        <v>#N/A</v>
      </c>
    </row>
    <row r="165" spans="1:4" x14ac:dyDescent="0.25">
      <c r="A165" s="13" t="e">
        <v>#N/A</v>
      </c>
      <c r="B165" s="13" t="e">
        <v>#N/A</v>
      </c>
      <c r="C165" t="e">
        <v>#N/A</v>
      </c>
      <c r="D165" t="e">
        <v>#N/A</v>
      </c>
    </row>
    <row r="166" spans="1:4" x14ac:dyDescent="0.25">
      <c r="A166" s="13" t="e">
        <v>#N/A</v>
      </c>
      <c r="B166" s="13" t="e">
        <v>#N/A</v>
      </c>
      <c r="C166" t="e">
        <v>#N/A</v>
      </c>
      <c r="D166" t="e">
        <v>#N/A</v>
      </c>
    </row>
    <row r="167" spans="1:4" x14ac:dyDescent="0.25">
      <c r="A167" s="13" t="e">
        <v>#N/A</v>
      </c>
      <c r="B167" s="13" t="e">
        <v>#N/A</v>
      </c>
      <c r="C167" t="e">
        <v>#N/A</v>
      </c>
      <c r="D167" t="e">
        <v>#N/A</v>
      </c>
    </row>
    <row r="168" spans="1:4" x14ac:dyDescent="0.25">
      <c r="A168" s="13" t="e">
        <v>#N/A</v>
      </c>
      <c r="B168" s="13" t="e">
        <v>#N/A</v>
      </c>
      <c r="C168" t="e">
        <v>#N/A</v>
      </c>
      <c r="D168" t="e">
        <v>#N/A</v>
      </c>
    </row>
    <row r="169" spans="1:4" x14ac:dyDescent="0.25">
      <c r="A169" s="13" t="e">
        <v>#N/A</v>
      </c>
      <c r="B169" s="13" t="e">
        <v>#N/A</v>
      </c>
      <c r="C169" t="e">
        <v>#N/A</v>
      </c>
      <c r="D169" t="e">
        <v>#N/A</v>
      </c>
    </row>
    <row r="170" spans="1:4" x14ac:dyDescent="0.25">
      <c r="A170" s="13" t="e">
        <v>#N/A</v>
      </c>
      <c r="B170" s="13" t="e">
        <v>#N/A</v>
      </c>
      <c r="C170" t="e">
        <v>#N/A</v>
      </c>
      <c r="D170" t="e">
        <v>#N/A</v>
      </c>
    </row>
    <row r="171" spans="1:4" x14ac:dyDescent="0.25">
      <c r="A171" s="13" t="e">
        <v>#N/A</v>
      </c>
      <c r="B171" s="13" t="e">
        <v>#N/A</v>
      </c>
      <c r="C171" t="e">
        <v>#N/A</v>
      </c>
      <c r="D171" t="e">
        <v>#N/A</v>
      </c>
    </row>
    <row r="172" spans="1:4" x14ac:dyDescent="0.25">
      <c r="A172" s="13" t="e">
        <v>#N/A</v>
      </c>
      <c r="B172" s="13" t="e">
        <v>#N/A</v>
      </c>
      <c r="C172" t="e">
        <v>#N/A</v>
      </c>
      <c r="D172" t="e">
        <v>#N/A</v>
      </c>
    </row>
    <row r="173" spans="1:4" x14ac:dyDescent="0.25">
      <c r="A173" s="13" t="e">
        <v>#N/A</v>
      </c>
      <c r="B173" s="13" t="e">
        <v>#N/A</v>
      </c>
      <c r="C173" t="e">
        <v>#N/A</v>
      </c>
      <c r="D173" t="e">
        <v>#N/A</v>
      </c>
    </row>
    <row r="174" spans="1:4" x14ac:dyDescent="0.25">
      <c r="A174" s="13" t="e">
        <v>#N/A</v>
      </c>
      <c r="B174" s="13" t="e">
        <v>#N/A</v>
      </c>
      <c r="C174" t="e">
        <v>#N/A</v>
      </c>
      <c r="D174" t="e">
        <v>#N/A</v>
      </c>
    </row>
    <row r="175" spans="1:4" x14ac:dyDescent="0.25">
      <c r="A175" s="13" t="e">
        <v>#N/A</v>
      </c>
      <c r="B175" s="13" t="e">
        <v>#N/A</v>
      </c>
      <c r="C175" t="e">
        <v>#N/A</v>
      </c>
      <c r="D175" t="e">
        <v>#N/A</v>
      </c>
    </row>
    <row r="176" spans="1:4" x14ac:dyDescent="0.25">
      <c r="A176" s="13" t="e">
        <v>#N/A</v>
      </c>
      <c r="B176" s="13" t="e">
        <v>#N/A</v>
      </c>
      <c r="C176" t="e">
        <v>#N/A</v>
      </c>
      <c r="D176" t="e">
        <v>#N/A</v>
      </c>
    </row>
    <row r="177" spans="1:4" x14ac:dyDescent="0.25">
      <c r="A177" s="13" t="e">
        <v>#N/A</v>
      </c>
      <c r="B177" s="13" t="e">
        <v>#N/A</v>
      </c>
      <c r="C177" t="e">
        <v>#N/A</v>
      </c>
      <c r="D177" t="e">
        <v>#N/A</v>
      </c>
    </row>
    <row r="178" spans="1:4" x14ac:dyDescent="0.25">
      <c r="A178" s="13" t="e">
        <v>#N/A</v>
      </c>
      <c r="B178" s="13" t="e">
        <v>#N/A</v>
      </c>
      <c r="C178" t="e">
        <v>#N/A</v>
      </c>
      <c r="D178" t="e">
        <v>#N/A</v>
      </c>
    </row>
    <row r="179" spans="1:4" x14ac:dyDescent="0.25">
      <c r="A179" s="13" t="e">
        <v>#N/A</v>
      </c>
      <c r="B179" s="13" t="e">
        <v>#N/A</v>
      </c>
      <c r="C179" t="e">
        <v>#N/A</v>
      </c>
      <c r="D179" t="e">
        <v>#N/A</v>
      </c>
    </row>
    <row r="180" spans="1:4" x14ac:dyDescent="0.25">
      <c r="A180" s="13" t="e">
        <v>#N/A</v>
      </c>
      <c r="B180" s="13" t="e">
        <v>#N/A</v>
      </c>
      <c r="C180" t="e">
        <v>#N/A</v>
      </c>
      <c r="D180" t="e">
        <v>#N/A</v>
      </c>
    </row>
    <row r="181" spans="1:4" x14ac:dyDescent="0.25">
      <c r="A181" s="13" t="e">
        <v>#N/A</v>
      </c>
      <c r="B181" s="13" t="e">
        <v>#N/A</v>
      </c>
      <c r="C181" t="e">
        <v>#N/A</v>
      </c>
      <c r="D181" t="e">
        <v>#N/A</v>
      </c>
    </row>
    <row r="182" spans="1:4" x14ac:dyDescent="0.25">
      <c r="A182" s="13" t="e">
        <v>#N/A</v>
      </c>
      <c r="B182" s="13" t="e">
        <v>#N/A</v>
      </c>
      <c r="C182" t="e">
        <v>#N/A</v>
      </c>
      <c r="D182" t="e">
        <v>#N/A</v>
      </c>
    </row>
    <row r="183" spans="1:4" x14ac:dyDescent="0.25">
      <c r="A183" s="13" t="e">
        <v>#N/A</v>
      </c>
      <c r="B183" s="13" t="e">
        <v>#N/A</v>
      </c>
      <c r="C183" t="e">
        <v>#N/A</v>
      </c>
      <c r="D183" t="e">
        <v>#N/A</v>
      </c>
    </row>
    <row r="184" spans="1:4" x14ac:dyDescent="0.25">
      <c r="A184" s="13" t="e">
        <v>#N/A</v>
      </c>
      <c r="B184" s="13" t="e">
        <v>#N/A</v>
      </c>
      <c r="C184" t="e">
        <v>#N/A</v>
      </c>
      <c r="D184" t="e">
        <v>#N/A</v>
      </c>
    </row>
    <row r="185" spans="1:4" x14ac:dyDescent="0.25">
      <c r="A185" s="13" t="e">
        <v>#N/A</v>
      </c>
      <c r="B185" s="13" t="e">
        <v>#N/A</v>
      </c>
      <c r="C185" t="e">
        <v>#N/A</v>
      </c>
      <c r="D185" t="e">
        <v>#N/A</v>
      </c>
    </row>
    <row r="186" spans="1:4" x14ac:dyDescent="0.25">
      <c r="A186" s="13" t="e">
        <v>#N/A</v>
      </c>
      <c r="B186" s="13" t="e">
        <v>#N/A</v>
      </c>
      <c r="C186" t="e">
        <v>#N/A</v>
      </c>
      <c r="D186" t="e">
        <v>#N/A</v>
      </c>
    </row>
    <row r="187" spans="1:4" x14ac:dyDescent="0.25">
      <c r="A187" s="13" t="e">
        <v>#N/A</v>
      </c>
      <c r="B187" s="13" t="e">
        <v>#N/A</v>
      </c>
      <c r="C187" t="e">
        <v>#N/A</v>
      </c>
      <c r="D187" t="e">
        <v>#N/A</v>
      </c>
    </row>
    <row r="188" spans="1:4" x14ac:dyDescent="0.25">
      <c r="A188" s="13" t="e">
        <v>#N/A</v>
      </c>
      <c r="B188" s="13" t="e">
        <v>#N/A</v>
      </c>
      <c r="C188" t="e">
        <v>#N/A</v>
      </c>
      <c r="D188" t="e">
        <v>#N/A</v>
      </c>
    </row>
    <row r="189" spans="1:4" x14ac:dyDescent="0.25">
      <c r="A189" s="13" t="e">
        <v>#N/A</v>
      </c>
      <c r="B189" s="13" t="e">
        <v>#N/A</v>
      </c>
      <c r="C189" t="e">
        <v>#N/A</v>
      </c>
      <c r="D189" t="e">
        <v>#N/A</v>
      </c>
    </row>
    <row r="190" spans="1:4" x14ac:dyDescent="0.25">
      <c r="A190" s="13" t="e">
        <v>#N/A</v>
      </c>
      <c r="B190" s="13" t="e">
        <v>#N/A</v>
      </c>
      <c r="C190" t="e">
        <v>#N/A</v>
      </c>
      <c r="D190" t="e">
        <v>#N/A</v>
      </c>
    </row>
    <row r="191" spans="1:4" x14ac:dyDescent="0.25">
      <c r="A191" s="13" t="e">
        <v>#N/A</v>
      </c>
      <c r="B191" s="13" t="e">
        <v>#N/A</v>
      </c>
      <c r="C191" t="e">
        <v>#N/A</v>
      </c>
      <c r="D191" t="e">
        <v>#N/A</v>
      </c>
    </row>
    <row r="192" spans="1:4" x14ac:dyDescent="0.25">
      <c r="A192" s="13" t="e">
        <v>#N/A</v>
      </c>
      <c r="B192" s="13" t="e">
        <v>#N/A</v>
      </c>
      <c r="C192" t="e">
        <v>#N/A</v>
      </c>
      <c r="D192" t="e">
        <v>#N/A</v>
      </c>
    </row>
    <row r="193" spans="1:4" x14ac:dyDescent="0.25">
      <c r="A193" s="13" t="e">
        <v>#N/A</v>
      </c>
      <c r="B193" s="13" t="e">
        <v>#N/A</v>
      </c>
      <c r="C193" t="e">
        <v>#N/A</v>
      </c>
      <c r="D193" t="e">
        <v>#N/A</v>
      </c>
    </row>
    <row r="194" spans="1:4" x14ac:dyDescent="0.25">
      <c r="A194" s="13" t="e">
        <v>#N/A</v>
      </c>
      <c r="B194" s="13" t="e">
        <v>#N/A</v>
      </c>
      <c r="C194" t="e">
        <v>#N/A</v>
      </c>
      <c r="D194" t="e">
        <v>#N/A</v>
      </c>
    </row>
    <row r="195" spans="1:4" x14ac:dyDescent="0.25">
      <c r="A195" s="13" t="e">
        <v>#N/A</v>
      </c>
      <c r="B195" s="13" t="e">
        <v>#N/A</v>
      </c>
      <c r="C195" t="e">
        <v>#N/A</v>
      </c>
      <c r="D195" t="e">
        <v>#N/A</v>
      </c>
    </row>
    <row r="196" spans="1:4" x14ac:dyDescent="0.25">
      <c r="A196" s="13" t="e">
        <v>#N/A</v>
      </c>
      <c r="B196" s="13" t="e">
        <v>#N/A</v>
      </c>
      <c r="C196" t="e">
        <v>#N/A</v>
      </c>
      <c r="D196" t="e">
        <v>#N/A</v>
      </c>
    </row>
    <row r="197" spans="1:4" x14ac:dyDescent="0.25">
      <c r="A197" s="13" t="e">
        <v>#N/A</v>
      </c>
      <c r="B197" s="13" t="e">
        <v>#N/A</v>
      </c>
      <c r="C197" t="e">
        <v>#N/A</v>
      </c>
      <c r="D197" t="e">
        <v>#N/A</v>
      </c>
    </row>
    <row r="198" spans="1:4" x14ac:dyDescent="0.25">
      <c r="A198" s="13" t="e">
        <v>#N/A</v>
      </c>
      <c r="B198" s="13" t="e">
        <v>#N/A</v>
      </c>
      <c r="C198" t="e">
        <v>#N/A</v>
      </c>
      <c r="D198" t="e">
        <v>#N/A</v>
      </c>
    </row>
    <row r="199" spans="1:4" x14ac:dyDescent="0.25">
      <c r="A199" s="13" t="e">
        <v>#N/A</v>
      </c>
      <c r="B199" s="13" t="e">
        <v>#N/A</v>
      </c>
      <c r="C199" t="e">
        <v>#N/A</v>
      </c>
      <c r="D199" t="e">
        <v>#N/A</v>
      </c>
    </row>
    <row r="200" spans="1:4" x14ac:dyDescent="0.25">
      <c r="A200" s="13" t="e">
        <v>#N/A</v>
      </c>
      <c r="B200" s="13" t="e">
        <v>#N/A</v>
      </c>
      <c r="C200" t="e">
        <v>#N/A</v>
      </c>
      <c r="D200" t="e">
        <v>#N/A</v>
      </c>
    </row>
    <row r="201" spans="1:4" x14ac:dyDescent="0.25">
      <c r="A201" s="13" t="e">
        <v>#N/A</v>
      </c>
      <c r="B201" s="13" t="e">
        <v>#N/A</v>
      </c>
      <c r="C201" t="e">
        <v>#N/A</v>
      </c>
      <c r="D201" t="e">
        <v>#N/A</v>
      </c>
    </row>
    <row r="202" spans="1:4" x14ac:dyDescent="0.25">
      <c r="A202" s="13" t="e">
        <v>#N/A</v>
      </c>
      <c r="B202" s="13" t="e">
        <v>#N/A</v>
      </c>
      <c r="C202" t="e">
        <v>#N/A</v>
      </c>
      <c r="D202" t="e">
        <v>#N/A</v>
      </c>
    </row>
    <row r="203" spans="1:4" x14ac:dyDescent="0.25">
      <c r="A203" s="13" t="e">
        <v>#N/A</v>
      </c>
      <c r="B203" s="13" t="e">
        <v>#N/A</v>
      </c>
      <c r="C203" t="e">
        <v>#N/A</v>
      </c>
      <c r="D203" t="e">
        <v>#N/A</v>
      </c>
    </row>
    <row r="204" spans="1:4" x14ac:dyDescent="0.25">
      <c r="A204" s="13" t="e">
        <v>#N/A</v>
      </c>
      <c r="B204" s="13" t="e">
        <v>#N/A</v>
      </c>
      <c r="C204" t="e">
        <v>#N/A</v>
      </c>
      <c r="D204" t="e">
        <v>#N/A</v>
      </c>
    </row>
    <row r="205" spans="1:4" x14ac:dyDescent="0.25">
      <c r="A205" s="13" t="e">
        <v>#N/A</v>
      </c>
      <c r="B205" s="13" t="e">
        <v>#N/A</v>
      </c>
      <c r="C205" t="e">
        <v>#N/A</v>
      </c>
      <c r="D205" t="e">
        <v>#N/A</v>
      </c>
    </row>
    <row r="206" spans="1:4" x14ac:dyDescent="0.25">
      <c r="A206" s="13" t="e">
        <v>#N/A</v>
      </c>
      <c r="B206" s="13" t="e">
        <v>#N/A</v>
      </c>
      <c r="C206" t="e">
        <v>#N/A</v>
      </c>
      <c r="D206" t="e">
        <v>#N/A</v>
      </c>
    </row>
    <row r="207" spans="1:4" x14ac:dyDescent="0.25">
      <c r="A207" s="13" t="e">
        <v>#N/A</v>
      </c>
      <c r="B207" s="13" t="e">
        <v>#N/A</v>
      </c>
      <c r="C207" t="e">
        <v>#N/A</v>
      </c>
      <c r="D207" t="e">
        <v>#N/A</v>
      </c>
    </row>
    <row r="208" spans="1:4" x14ac:dyDescent="0.25">
      <c r="A208" s="13" t="e">
        <v>#N/A</v>
      </c>
      <c r="B208" s="13" t="e">
        <v>#N/A</v>
      </c>
      <c r="C208" t="e">
        <v>#N/A</v>
      </c>
      <c r="D208" t="e">
        <v>#N/A</v>
      </c>
    </row>
    <row r="209" spans="1:4" x14ac:dyDescent="0.25">
      <c r="A209" s="13" t="e">
        <v>#N/A</v>
      </c>
      <c r="B209" s="13" t="e">
        <v>#N/A</v>
      </c>
      <c r="C209" t="e">
        <v>#N/A</v>
      </c>
      <c r="D209" t="e">
        <v>#N/A</v>
      </c>
    </row>
    <row r="210" spans="1:4" x14ac:dyDescent="0.25">
      <c r="A210" s="13" t="e">
        <v>#N/A</v>
      </c>
      <c r="B210" s="13" t="e">
        <v>#N/A</v>
      </c>
      <c r="C210" t="e">
        <v>#N/A</v>
      </c>
      <c r="D210" t="e">
        <v>#N/A</v>
      </c>
    </row>
    <row r="211" spans="1:4" x14ac:dyDescent="0.25">
      <c r="A211" s="13" t="e">
        <v>#N/A</v>
      </c>
      <c r="B211" s="13" t="e">
        <v>#N/A</v>
      </c>
      <c r="C211" t="e">
        <v>#N/A</v>
      </c>
      <c r="D211" t="e">
        <v>#N/A</v>
      </c>
    </row>
    <row r="212" spans="1:4" x14ac:dyDescent="0.25">
      <c r="A212" s="13" t="e">
        <v>#N/A</v>
      </c>
      <c r="B212" s="13" t="e">
        <v>#N/A</v>
      </c>
      <c r="C212" t="e">
        <v>#N/A</v>
      </c>
      <c r="D212" t="e">
        <v>#N/A</v>
      </c>
    </row>
    <row r="213" spans="1:4" x14ac:dyDescent="0.25">
      <c r="A213" s="13" t="e">
        <v>#N/A</v>
      </c>
      <c r="B213" s="13" t="e">
        <v>#N/A</v>
      </c>
      <c r="C213" t="e">
        <v>#N/A</v>
      </c>
      <c r="D213" t="e">
        <v>#N/A</v>
      </c>
    </row>
    <row r="214" spans="1:4" x14ac:dyDescent="0.25">
      <c r="A214" s="13" t="e">
        <v>#N/A</v>
      </c>
      <c r="B214" s="13" t="e">
        <v>#N/A</v>
      </c>
      <c r="C214" t="e">
        <v>#N/A</v>
      </c>
      <c r="D214" t="e">
        <v>#N/A</v>
      </c>
    </row>
    <row r="215" spans="1:4" x14ac:dyDescent="0.25">
      <c r="A215" s="13" t="e">
        <v>#N/A</v>
      </c>
      <c r="B215" s="13" t="e">
        <v>#N/A</v>
      </c>
      <c r="C215" t="e">
        <v>#N/A</v>
      </c>
      <c r="D215" t="e">
        <v>#N/A</v>
      </c>
    </row>
    <row r="216" spans="1:4" x14ac:dyDescent="0.25">
      <c r="A216" s="13" t="e">
        <v>#N/A</v>
      </c>
      <c r="B216" s="13" t="e">
        <v>#N/A</v>
      </c>
      <c r="C216" t="e">
        <v>#N/A</v>
      </c>
      <c r="D216" t="e">
        <v>#N/A</v>
      </c>
    </row>
    <row r="217" spans="1:4" x14ac:dyDescent="0.25">
      <c r="A217" s="13" t="e">
        <v>#N/A</v>
      </c>
      <c r="B217" s="13" t="e">
        <v>#N/A</v>
      </c>
      <c r="C217" t="e">
        <v>#N/A</v>
      </c>
      <c r="D217" t="e">
        <v>#N/A</v>
      </c>
    </row>
    <row r="218" spans="1:4" x14ac:dyDescent="0.25">
      <c r="A218" s="13" t="e">
        <v>#N/A</v>
      </c>
      <c r="B218" s="13" t="e">
        <v>#N/A</v>
      </c>
      <c r="C218" t="e">
        <v>#N/A</v>
      </c>
      <c r="D218" t="e">
        <v>#N/A</v>
      </c>
    </row>
    <row r="219" spans="1:4" x14ac:dyDescent="0.25">
      <c r="A219" s="13" t="e">
        <v>#N/A</v>
      </c>
      <c r="B219" s="13" t="e">
        <v>#N/A</v>
      </c>
      <c r="C219" t="e">
        <v>#N/A</v>
      </c>
      <c r="D219" t="e">
        <v>#N/A</v>
      </c>
    </row>
    <row r="220" spans="1:4" x14ac:dyDescent="0.25">
      <c r="A220" s="13" t="e">
        <v>#N/A</v>
      </c>
      <c r="B220" s="13" t="e">
        <v>#N/A</v>
      </c>
      <c r="C220" t="e">
        <v>#N/A</v>
      </c>
      <c r="D220" t="e">
        <v>#N/A</v>
      </c>
    </row>
    <row r="221" spans="1:4" x14ac:dyDescent="0.25">
      <c r="A221" s="13" t="e">
        <v>#N/A</v>
      </c>
      <c r="B221" s="13" t="e">
        <v>#N/A</v>
      </c>
      <c r="C221" t="e">
        <v>#N/A</v>
      </c>
      <c r="D221" t="e">
        <v>#N/A</v>
      </c>
    </row>
    <row r="222" spans="1:4" x14ac:dyDescent="0.25">
      <c r="A222" s="13" t="e">
        <v>#N/A</v>
      </c>
      <c r="B222" s="13" t="e">
        <v>#N/A</v>
      </c>
      <c r="C222" t="e">
        <v>#N/A</v>
      </c>
      <c r="D222" t="e">
        <v>#N/A</v>
      </c>
    </row>
    <row r="223" spans="1:4" x14ac:dyDescent="0.25">
      <c r="A223" s="13" t="e">
        <v>#N/A</v>
      </c>
      <c r="B223" s="13" t="e">
        <v>#N/A</v>
      </c>
      <c r="C223" t="e">
        <v>#N/A</v>
      </c>
      <c r="D223" t="e">
        <v>#N/A</v>
      </c>
    </row>
    <row r="224" spans="1:4" x14ac:dyDescent="0.25">
      <c r="A224" s="13" t="e">
        <v>#N/A</v>
      </c>
      <c r="B224" s="13" t="e">
        <v>#N/A</v>
      </c>
      <c r="C224" t="e">
        <v>#N/A</v>
      </c>
      <c r="D224" t="e">
        <v>#N/A</v>
      </c>
    </row>
    <row r="225" spans="1:4" x14ac:dyDescent="0.25">
      <c r="A225" s="13" t="e">
        <v>#N/A</v>
      </c>
      <c r="B225" s="13" t="e">
        <v>#N/A</v>
      </c>
      <c r="C225" t="e">
        <v>#N/A</v>
      </c>
      <c r="D225" t="e">
        <v>#N/A</v>
      </c>
    </row>
    <row r="226" spans="1:4" x14ac:dyDescent="0.25">
      <c r="A226" s="13" t="e">
        <v>#N/A</v>
      </c>
      <c r="B226" s="13" t="e">
        <v>#N/A</v>
      </c>
      <c r="C226" t="e">
        <v>#N/A</v>
      </c>
      <c r="D226" t="e">
        <v>#N/A</v>
      </c>
    </row>
    <row r="227" spans="1:4" x14ac:dyDescent="0.25">
      <c r="A227" s="13" t="e">
        <v>#N/A</v>
      </c>
      <c r="B227" s="13" t="e">
        <v>#N/A</v>
      </c>
      <c r="C227" t="e">
        <v>#N/A</v>
      </c>
      <c r="D227" t="e">
        <v>#N/A</v>
      </c>
    </row>
    <row r="228" spans="1:4" x14ac:dyDescent="0.25">
      <c r="A228" s="13" t="e">
        <v>#N/A</v>
      </c>
      <c r="B228" s="13" t="e">
        <v>#N/A</v>
      </c>
      <c r="C228" t="e">
        <v>#N/A</v>
      </c>
      <c r="D228" t="e">
        <v>#N/A</v>
      </c>
    </row>
    <row r="229" spans="1:4" x14ac:dyDescent="0.25">
      <c r="A229" s="13" t="e">
        <v>#N/A</v>
      </c>
      <c r="B229" s="13" t="e">
        <v>#N/A</v>
      </c>
      <c r="C229" t="e">
        <v>#N/A</v>
      </c>
      <c r="D229" t="e">
        <v>#N/A</v>
      </c>
    </row>
    <row r="230" spans="1:4" x14ac:dyDescent="0.25">
      <c r="A230" s="13" t="e">
        <v>#N/A</v>
      </c>
      <c r="B230" s="13" t="e">
        <v>#N/A</v>
      </c>
      <c r="C230" t="e">
        <v>#N/A</v>
      </c>
      <c r="D230" t="e">
        <v>#N/A</v>
      </c>
    </row>
    <row r="231" spans="1:4" x14ac:dyDescent="0.25">
      <c r="A231" s="13" t="e">
        <v>#N/A</v>
      </c>
      <c r="B231" s="13" t="e">
        <v>#N/A</v>
      </c>
      <c r="C231" t="e">
        <v>#N/A</v>
      </c>
      <c r="D231" t="e">
        <v>#N/A</v>
      </c>
    </row>
    <row r="232" spans="1:4" x14ac:dyDescent="0.25">
      <c r="A232" s="13" t="e">
        <v>#N/A</v>
      </c>
      <c r="B232" s="13" t="e">
        <v>#N/A</v>
      </c>
      <c r="C232" t="e">
        <v>#N/A</v>
      </c>
      <c r="D232" t="e">
        <v>#N/A</v>
      </c>
    </row>
    <row r="233" spans="1:4" x14ac:dyDescent="0.25">
      <c r="A233" s="13" t="e">
        <v>#N/A</v>
      </c>
      <c r="B233" s="13" t="e">
        <v>#N/A</v>
      </c>
      <c r="C233" t="e">
        <v>#N/A</v>
      </c>
      <c r="D233" t="e">
        <v>#N/A</v>
      </c>
    </row>
    <row r="234" spans="1:4" x14ac:dyDescent="0.25">
      <c r="A234" s="13" t="e">
        <v>#N/A</v>
      </c>
      <c r="B234" s="13" t="e">
        <v>#N/A</v>
      </c>
      <c r="C234" t="e">
        <v>#N/A</v>
      </c>
      <c r="D234" t="e">
        <v>#N/A</v>
      </c>
    </row>
    <row r="235" spans="1:4" x14ac:dyDescent="0.25">
      <c r="A235" s="13" t="e">
        <v>#N/A</v>
      </c>
      <c r="B235" s="13" t="e">
        <v>#N/A</v>
      </c>
      <c r="C235" t="e">
        <v>#N/A</v>
      </c>
      <c r="D235" t="e">
        <v>#N/A</v>
      </c>
    </row>
    <row r="236" spans="1:4" x14ac:dyDescent="0.25">
      <c r="A236" s="13" t="e">
        <v>#N/A</v>
      </c>
      <c r="B236" s="13" t="e">
        <v>#N/A</v>
      </c>
      <c r="C236" t="e">
        <v>#N/A</v>
      </c>
      <c r="D236" t="e">
        <v>#N/A</v>
      </c>
    </row>
    <row r="237" spans="1:4" x14ac:dyDescent="0.25">
      <c r="A237" s="13" t="e">
        <v>#N/A</v>
      </c>
      <c r="B237" s="13" t="e">
        <v>#N/A</v>
      </c>
      <c r="C237" t="e">
        <v>#N/A</v>
      </c>
      <c r="D237" t="e">
        <v>#N/A</v>
      </c>
    </row>
    <row r="238" spans="1:4" x14ac:dyDescent="0.25">
      <c r="A238" s="13" t="e">
        <v>#N/A</v>
      </c>
      <c r="B238" s="13" t="e">
        <v>#N/A</v>
      </c>
      <c r="C238" t="e">
        <v>#N/A</v>
      </c>
      <c r="D238" t="e">
        <v>#N/A</v>
      </c>
    </row>
    <row r="239" spans="1:4" x14ac:dyDescent="0.25">
      <c r="A239" s="13" t="e">
        <v>#N/A</v>
      </c>
      <c r="B239" s="13" t="e">
        <v>#N/A</v>
      </c>
      <c r="C239" t="e">
        <v>#N/A</v>
      </c>
      <c r="D239" t="e">
        <v>#N/A</v>
      </c>
    </row>
    <row r="240" spans="1:4" x14ac:dyDescent="0.25">
      <c r="A240" s="13" t="e">
        <v>#N/A</v>
      </c>
      <c r="B240" s="13" t="e">
        <v>#N/A</v>
      </c>
      <c r="C240" t="e">
        <v>#N/A</v>
      </c>
      <c r="D240" t="e">
        <v>#N/A</v>
      </c>
    </row>
    <row r="241" spans="1:4" x14ac:dyDescent="0.25">
      <c r="A241" s="13" t="e">
        <v>#N/A</v>
      </c>
      <c r="B241" s="13" t="e">
        <v>#N/A</v>
      </c>
      <c r="C241" t="e">
        <v>#N/A</v>
      </c>
      <c r="D241" t="e">
        <v>#N/A</v>
      </c>
    </row>
    <row r="242" spans="1:4" x14ac:dyDescent="0.25">
      <c r="A242" s="13" t="e">
        <v>#N/A</v>
      </c>
      <c r="B242" s="13" t="e">
        <v>#N/A</v>
      </c>
      <c r="C242" t="e">
        <v>#N/A</v>
      </c>
      <c r="D242" t="e">
        <v>#N/A</v>
      </c>
    </row>
    <row r="243" spans="1:4" x14ac:dyDescent="0.25">
      <c r="A243" s="13" t="e">
        <v>#N/A</v>
      </c>
      <c r="B243" s="13" t="e">
        <v>#N/A</v>
      </c>
      <c r="C243" t="e">
        <v>#N/A</v>
      </c>
      <c r="D243" t="e">
        <v>#N/A</v>
      </c>
    </row>
    <row r="244" spans="1:4" x14ac:dyDescent="0.25">
      <c r="A244" s="13" t="e">
        <v>#N/A</v>
      </c>
      <c r="B244" s="13" t="e">
        <v>#N/A</v>
      </c>
      <c r="C244" t="e">
        <v>#N/A</v>
      </c>
      <c r="D244" t="e">
        <v>#N/A</v>
      </c>
    </row>
    <row r="245" spans="1:4" x14ac:dyDescent="0.25">
      <c r="A245" s="13" t="e">
        <v>#N/A</v>
      </c>
      <c r="B245" s="13" t="e">
        <v>#N/A</v>
      </c>
      <c r="C245" t="e">
        <v>#N/A</v>
      </c>
      <c r="D245" t="e">
        <v>#N/A</v>
      </c>
    </row>
    <row r="246" spans="1:4" x14ac:dyDescent="0.25">
      <c r="A246" s="13" t="e">
        <v>#N/A</v>
      </c>
      <c r="B246" s="13" t="e">
        <v>#N/A</v>
      </c>
      <c r="C246" t="e">
        <v>#N/A</v>
      </c>
      <c r="D246" t="e">
        <v>#N/A</v>
      </c>
    </row>
    <row r="247" spans="1:4" x14ac:dyDescent="0.25">
      <c r="A247" s="13" t="e">
        <v>#N/A</v>
      </c>
      <c r="B247" s="13" t="e">
        <v>#N/A</v>
      </c>
      <c r="C247" t="e">
        <v>#N/A</v>
      </c>
      <c r="D247" t="e">
        <v>#N/A</v>
      </c>
    </row>
    <row r="248" spans="1:4" x14ac:dyDescent="0.25">
      <c r="A248" s="13" t="e">
        <v>#N/A</v>
      </c>
      <c r="B248" s="13" t="e">
        <v>#N/A</v>
      </c>
      <c r="C248" t="e">
        <v>#N/A</v>
      </c>
      <c r="D248" t="e">
        <v>#N/A</v>
      </c>
    </row>
    <row r="249" spans="1:4" x14ac:dyDescent="0.25">
      <c r="A249" s="13" t="e">
        <v>#N/A</v>
      </c>
      <c r="B249" s="13" t="e">
        <v>#N/A</v>
      </c>
      <c r="C249" t="e">
        <v>#N/A</v>
      </c>
      <c r="D249" t="e">
        <v>#N/A</v>
      </c>
    </row>
    <row r="250" spans="1:4" x14ac:dyDescent="0.25">
      <c r="A250" s="13" t="e">
        <v>#N/A</v>
      </c>
      <c r="B250" s="13" t="e">
        <v>#N/A</v>
      </c>
      <c r="C250" t="e">
        <v>#N/A</v>
      </c>
      <c r="D250" t="e">
        <v>#N/A</v>
      </c>
    </row>
    <row r="251" spans="1:4" x14ac:dyDescent="0.25">
      <c r="A251" s="13" t="e">
        <v>#N/A</v>
      </c>
      <c r="B251" s="13" t="e">
        <v>#N/A</v>
      </c>
      <c r="C251" t="e">
        <v>#N/A</v>
      </c>
      <c r="D251" t="e">
        <v>#N/A</v>
      </c>
    </row>
    <row r="252" spans="1:4" x14ac:dyDescent="0.25">
      <c r="A252" s="13" t="e">
        <v>#N/A</v>
      </c>
      <c r="B252" s="13" t="e">
        <v>#N/A</v>
      </c>
      <c r="C252" t="e">
        <v>#N/A</v>
      </c>
      <c r="D252" t="e">
        <v>#N/A</v>
      </c>
    </row>
    <row r="253" spans="1:4" x14ac:dyDescent="0.25">
      <c r="A253" s="13" t="e">
        <v>#N/A</v>
      </c>
      <c r="B253" s="13" t="e">
        <v>#N/A</v>
      </c>
      <c r="C253" t="e">
        <v>#N/A</v>
      </c>
      <c r="D253" t="e">
        <v>#N/A</v>
      </c>
    </row>
    <row r="254" spans="1:4" x14ac:dyDescent="0.25">
      <c r="A254" s="13" t="e">
        <v>#N/A</v>
      </c>
      <c r="B254" s="13" t="e">
        <v>#N/A</v>
      </c>
      <c r="C254" t="e">
        <v>#N/A</v>
      </c>
      <c r="D254" t="e">
        <v>#N/A</v>
      </c>
    </row>
    <row r="255" spans="1:4" x14ac:dyDescent="0.25">
      <c r="A255" s="13" t="e">
        <v>#N/A</v>
      </c>
      <c r="B255" s="13" t="e">
        <v>#N/A</v>
      </c>
      <c r="C255" t="e">
        <v>#N/A</v>
      </c>
      <c r="D255" t="e">
        <v>#N/A</v>
      </c>
    </row>
    <row r="256" spans="1:4" x14ac:dyDescent="0.25">
      <c r="A256" s="13" t="e">
        <v>#N/A</v>
      </c>
      <c r="B256" s="13" t="e">
        <v>#N/A</v>
      </c>
      <c r="C256" t="e">
        <v>#N/A</v>
      </c>
      <c r="D256" t="e">
        <v>#N/A</v>
      </c>
    </row>
    <row r="257" spans="1:4" x14ac:dyDescent="0.25">
      <c r="A257" s="13" t="e">
        <v>#N/A</v>
      </c>
      <c r="B257" s="13" t="e">
        <v>#N/A</v>
      </c>
      <c r="C257" t="e">
        <v>#N/A</v>
      </c>
      <c r="D257" t="e">
        <v>#N/A</v>
      </c>
    </row>
    <row r="258" spans="1:4" x14ac:dyDescent="0.25">
      <c r="A258" s="13" t="e">
        <v>#N/A</v>
      </c>
      <c r="B258" s="13" t="e">
        <v>#N/A</v>
      </c>
      <c r="C258" t="e">
        <v>#N/A</v>
      </c>
      <c r="D258" t="e">
        <v>#N/A</v>
      </c>
    </row>
    <row r="259" spans="1:4" x14ac:dyDescent="0.25">
      <c r="A259" s="13" t="e">
        <v>#N/A</v>
      </c>
      <c r="B259" s="13" t="e">
        <v>#N/A</v>
      </c>
      <c r="C259" t="e">
        <v>#N/A</v>
      </c>
      <c r="D259" t="e">
        <v>#N/A</v>
      </c>
    </row>
    <row r="260" spans="1:4" x14ac:dyDescent="0.25">
      <c r="A260" s="13" t="e">
        <v>#N/A</v>
      </c>
      <c r="B260" s="13" t="e">
        <v>#N/A</v>
      </c>
      <c r="C260" t="e">
        <v>#N/A</v>
      </c>
      <c r="D260" t="e">
        <v>#N/A</v>
      </c>
    </row>
    <row r="261" spans="1:4" x14ac:dyDescent="0.25">
      <c r="A261" s="13" t="e">
        <v>#N/A</v>
      </c>
      <c r="B261" s="13" t="e">
        <v>#N/A</v>
      </c>
      <c r="C261" t="e">
        <v>#N/A</v>
      </c>
      <c r="D261" t="e">
        <v>#N/A</v>
      </c>
    </row>
    <row r="262" spans="1:4" x14ac:dyDescent="0.25">
      <c r="A262" s="13" t="e">
        <v>#N/A</v>
      </c>
      <c r="B262" s="13" t="e">
        <v>#N/A</v>
      </c>
      <c r="C262" t="e">
        <v>#N/A</v>
      </c>
      <c r="D262" t="e">
        <v>#N/A</v>
      </c>
    </row>
    <row r="263" spans="1:4" x14ac:dyDescent="0.25">
      <c r="A263" s="13" t="e">
        <v>#N/A</v>
      </c>
      <c r="B263" s="13" t="e">
        <v>#N/A</v>
      </c>
      <c r="C263" t="e">
        <v>#N/A</v>
      </c>
      <c r="D263" t="e">
        <v>#N/A</v>
      </c>
    </row>
    <row r="264" spans="1:4" x14ac:dyDescent="0.25">
      <c r="A264" s="13" t="e">
        <v>#N/A</v>
      </c>
      <c r="B264" s="13" t="e">
        <v>#N/A</v>
      </c>
      <c r="C264" t="e">
        <v>#N/A</v>
      </c>
      <c r="D264" t="e">
        <v>#N/A</v>
      </c>
    </row>
    <row r="265" spans="1:4" x14ac:dyDescent="0.25">
      <c r="A265" s="13" t="e">
        <v>#N/A</v>
      </c>
      <c r="B265" s="13" t="e">
        <v>#N/A</v>
      </c>
      <c r="C265" t="e">
        <v>#N/A</v>
      </c>
      <c r="D265" t="e">
        <v>#N/A</v>
      </c>
    </row>
    <row r="266" spans="1:4" x14ac:dyDescent="0.25">
      <c r="A266" s="13" t="e">
        <v>#N/A</v>
      </c>
      <c r="B266" s="13" t="e">
        <v>#N/A</v>
      </c>
      <c r="C266" t="e">
        <v>#N/A</v>
      </c>
      <c r="D266" t="e">
        <v>#N/A</v>
      </c>
    </row>
    <row r="267" spans="1:4" x14ac:dyDescent="0.25">
      <c r="A267" s="13" t="e">
        <v>#N/A</v>
      </c>
      <c r="B267" s="13" t="e">
        <v>#N/A</v>
      </c>
      <c r="C267" t="e">
        <v>#N/A</v>
      </c>
      <c r="D267" t="e">
        <v>#N/A</v>
      </c>
    </row>
    <row r="268" spans="1:4" x14ac:dyDescent="0.25">
      <c r="A268" s="13" t="e">
        <v>#N/A</v>
      </c>
      <c r="B268" s="13" t="e">
        <v>#N/A</v>
      </c>
      <c r="C268" t="e">
        <v>#N/A</v>
      </c>
      <c r="D268" t="e">
        <v>#N/A</v>
      </c>
    </row>
    <row r="269" spans="1:4" x14ac:dyDescent="0.25">
      <c r="A269" s="13" t="e">
        <v>#N/A</v>
      </c>
      <c r="B269" s="13" t="e">
        <v>#N/A</v>
      </c>
      <c r="C269" t="e">
        <v>#N/A</v>
      </c>
      <c r="D269" t="e">
        <v>#N/A</v>
      </c>
    </row>
    <row r="270" spans="1:4" x14ac:dyDescent="0.25">
      <c r="A270" s="13" t="e">
        <v>#N/A</v>
      </c>
      <c r="B270" s="13" t="e">
        <v>#N/A</v>
      </c>
      <c r="C270" t="e">
        <v>#N/A</v>
      </c>
      <c r="D270" t="e">
        <v>#N/A</v>
      </c>
    </row>
    <row r="271" spans="1:4" x14ac:dyDescent="0.25">
      <c r="A271" s="13" t="e">
        <v>#N/A</v>
      </c>
      <c r="B271" s="13" t="e">
        <v>#N/A</v>
      </c>
      <c r="C271" t="e">
        <v>#N/A</v>
      </c>
      <c r="D271" t="e">
        <v>#N/A</v>
      </c>
    </row>
    <row r="272" spans="1:4" x14ac:dyDescent="0.25">
      <c r="A272" s="13" t="e">
        <v>#N/A</v>
      </c>
      <c r="B272" s="13" t="e">
        <v>#N/A</v>
      </c>
      <c r="C272" t="e">
        <v>#N/A</v>
      </c>
      <c r="D272" t="e">
        <v>#N/A</v>
      </c>
    </row>
    <row r="273" spans="1:4" x14ac:dyDescent="0.25">
      <c r="A273" s="13" t="e">
        <v>#N/A</v>
      </c>
      <c r="B273" s="13" t="e">
        <v>#N/A</v>
      </c>
      <c r="C273" t="e">
        <v>#N/A</v>
      </c>
      <c r="D273" t="e">
        <v>#N/A</v>
      </c>
    </row>
    <row r="274" spans="1:4" x14ac:dyDescent="0.25">
      <c r="A274" s="13" t="e">
        <v>#N/A</v>
      </c>
      <c r="B274" s="13" t="e">
        <v>#N/A</v>
      </c>
      <c r="C274" t="e">
        <v>#N/A</v>
      </c>
      <c r="D274" t="e">
        <v>#N/A</v>
      </c>
    </row>
    <row r="275" spans="1:4" x14ac:dyDescent="0.25">
      <c r="A275" s="13" t="e">
        <v>#N/A</v>
      </c>
      <c r="B275" s="13" t="e">
        <v>#N/A</v>
      </c>
      <c r="C275" t="e">
        <v>#N/A</v>
      </c>
      <c r="D275" t="e">
        <v>#N/A</v>
      </c>
    </row>
    <row r="276" spans="1:4" x14ac:dyDescent="0.25">
      <c r="A276" s="13" t="e">
        <v>#N/A</v>
      </c>
      <c r="B276" s="13" t="e">
        <v>#N/A</v>
      </c>
      <c r="C276" t="e">
        <v>#N/A</v>
      </c>
      <c r="D276" t="e">
        <v>#N/A</v>
      </c>
    </row>
    <row r="277" spans="1:4" x14ac:dyDescent="0.25">
      <c r="A277" s="13" t="e">
        <v>#N/A</v>
      </c>
      <c r="B277" s="13" t="e">
        <v>#N/A</v>
      </c>
      <c r="C277" t="e">
        <v>#N/A</v>
      </c>
      <c r="D277" t="e">
        <v>#N/A</v>
      </c>
    </row>
    <row r="278" spans="1:4" x14ac:dyDescent="0.25">
      <c r="A278" s="13" t="e">
        <v>#N/A</v>
      </c>
      <c r="B278" s="13" t="e">
        <v>#N/A</v>
      </c>
      <c r="C278" t="e">
        <v>#N/A</v>
      </c>
      <c r="D278" t="e">
        <v>#N/A</v>
      </c>
    </row>
    <row r="279" spans="1:4" x14ac:dyDescent="0.25">
      <c r="A279" s="13" t="e">
        <v>#N/A</v>
      </c>
      <c r="B279" s="13" t="e">
        <v>#N/A</v>
      </c>
      <c r="C279" t="e">
        <v>#N/A</v>
      </c>
      <c r="D279" t="e">
        <v>#N/A</v>
      </c>
    </row>
    <row r="280" spans="1:4" x14ac:dyDescent="0.25">
      <c r="A280" s="13" t="e">
        <v>#N/A</v>
      </c>
      <c r="B280" s="13" t="e">
        <v>#N/A</v>
      </c>
      <c r="C280" t="e">
        <v>#N/A</v>
      </c>
      <c r="D280" t="e">
        <v>#N/A</v>
      </c>
    </row>
    <row r="281" spans="1:4" x14ac:dyDescent="0.25">
      <c r="A281" s="13" t="e">
        <v>#N/A</v>
      </c>
      <c r="B281" s="13" t="e">
        <v>#N/A</v>
      </c>
      <c r="C281" t="e">
        <v>#N/A</v>
      </c>
      <c r="D281" t="e">
        <v>#N/A</v>
      </c>
    </row>
    <row r="282" spans="1:4" x14ac:dyDescent="0.25">
      <c r="A282" s="13" t="e">
        <v>#N/A</v>
      </c>
      <c r="B282" s="13" t="e">
        <v>#N/A</v>
      </c>
      <c r="C282" t="e">
        <v>#N/A</v>
      </c>
      <c r="D282" t="e">
        <v>#N/A</v>
      </c>
    </row>
    <row r="283" spans="1:4" x14ac:dyDescent="0.25">
      <c r="A283" s="13" t="e">
        <v>#N/A</v>
      </c>
      <c r="B283" s="13" t="e">
        <v>#N/A</v>
      </c>
      <c r="C283" t="e">
        <v>#N/A</v>
      </c>
      <c r="D283" t="e">
        <v>#N/A</v>
      </c>
    </row>
    <row r="284" spans="1:4" x14ac:dyDescent="0.25">
      <c r="A284" s="13" t="e">
        <v>#N/A</v>
      </c>
      <c r="B284" s="13" t="e">
        <v>#N/A</v>
      </c>
      <c r="C284" t="e">
        <v>#N/A</v>
      </c>
      <c r="D284" t="e">
        <v>#N/A</v>
      </c>
    </row>
    <row r="285" spans="1:4" x14ac:dyDescent="0.25">
      <c r="A285" s="13">
        <v>0</v>
      </c>
      <c r="B285" s="13">
        <v>0</v>
      </c>
      <c r="C285" t="e">
        <v>#N/A</v>
      </c>
      <c r="D285" t="e">
        <v>#N/A</v>
      </c>
    </row>
    <row r="286" spans="1:4" x14ac:dyDescent="0.25">
      <c r="A286" s="13">
        <v>0</v>
      </c>
      <c r="B286" s="13">
        <v>0</v>
      </c>
      <c r="C286" t="e">
        <v>#N/A</v>
      </c>
      <c r="D286" t="e">
        <v>#N/A</v>
      </c>
    </row>
    <row r="287" spans="1:4" x14ac:dyDescent="0.25">
      <c r="A287" s="13">
        <v>0</v>
      </c>
      <c r="B287" s="13">
        <v>0</v>
      </c>
      <c r="C287" t="e">
        <v>#N/A</v>
      </c>
      <c r="D287" t="e">
        <v>#N/A</v>
      </c>
    </row>
    <row r="288" spans="1:4" x14ac:dyDescent="0.25">
      <c r="A288" s="13">
        <v>0</v>
      </c>
      <c r="B288" s="13">
        <v>0</v>
      </c>
      <c r="C288" t="e">
        <v>#N/A</v>
      </c>
      <c r="D288" t="e">
        <v>#N/A</v>
      </c>
    </row>
    <row r="289" spans="1:4" x14ac:dyDescent="0.25">
      <c r="A289" s="13">
        <v>0</v>
      </c>
      <c r="B289" s="13">
        <v>0</v>
      </c>
      <c r="C289" t="e">
        <v>#N/A</v>
      </c>
      <c r="D289" t="e">
        <v>#N/A</v>
      </c>
    </row>
    <row r="290" spans="1:4" x14ac:dyDescent="0.25">
      <c r="A290" s="13">
        <v>0</v>
      </c>
      <c r="B290" s="13">
        <v>0</v>
      </c>
      <c r="C290" t="e">
        <v>#N/A</v>
      </c>
      <c r="D290" t="e">
        <v>#N/A</v>
      </c>
    </row>
    <row r="291" spans="1:4" x14ac:dyDescent="0.25">
      <c r="A291" s="13">
        <v>0</v>
      </c>
      <c r="B291" s="13">
        <v>0</v>
      </c>
      <c r="C291" t="e">
        <v>#N/A</v>
      </c>
      <c r="D291" t="e">
        <v>#N/A</v>
      </c>
    </row>
    <row r="292" spans="1:4" x14ac:dyDescent="0.25">
      <c r="A292" s="13">
        <v>0</v>
      </c>
      <c r="B292" s="13">
        <v>0</v>
      </c>
      <c r="C292" t="e">
        <v>#N/A</v>
      </c>
      <c r="D292" t="e">
        <v>#N/A</v>
      </c>
    </row>
    <row r="293" spans="1:4" x14ac:dyDescent="0.25">
      <c r="A293" s="13">
        <v>0</v>
      </c>
      <c r="B293" s="13">
        <v>0</v>
      </c>
      <c r="C293" t="e">
        <v>#N/A</v>
      </c>
      <c r="D293" t="e">
        <v>#N/A</v>
      </c>
    </row>
    <row r="294" spans="1:4" x14ac:dyDescent="0.25">
      <c r="A294" s="13">
        <v>0</v>
      </c>
      <c r="B294" s="13">
        <v>0</v>
      </c>
      <c r="C294" t="e">
        <v>#N/A</v>
      </c>
      <c r="D294" t="e">
        <v>#N/A</v>
      </c>
    </row>
    <row r="295" spans="1:4" x14ac:dyDescent="0.25">
      <c r="A295" s="13">
        <v>0</v>
      </c>
      <c r="B295" s="13">
        <v>0</v>
      </c>
      <c r="C295" t="e">
        <v>#N/A</v>
      </c>
      <c r="D295" t="e">
        <v>#N/A</v>
      </c>
    </row>
    <row r="296" spans="1:4" x14ac:dyDescent="0.25">
      <c r="A296" s="13">
        <v>0</v>
      </c>
      <c r="B296" s="13">
        <v>0</v>
      </c>
      <c r="C296" t="e">
        <v>#N/A</v>
      </c>
      <c r="D296" t="e">
        <v>#N/A</v>
      </c>
    </row>
    <row r="297" spans="1:4" x14ac:dyDescent="0.25">
      <c r="A297" s="13">
        <v>0</v>
      </c>
      <c r="B297" s="13">
        <v>0</v>
      </c>
      <c r="C297" t="e">
        <v>#N/A</v>
      </c>
      <c r="D297" t="e">
        <v>#N/A</v>
      </c>
    </row>
    <row r="298" spans="1:4" x14ac:dyDescent="0.25">
      <c r="A298" s="13">
        <v>0</v>
      </c>
      <c r="B298" s="13">
        <v>0</v>
      </c>
      <c r="C298" t="e">
        <v>#N/A</v>
      </c>
      <c r="D298" t="e">
        <v>#N/A</v>
      </c>
    </row>
    <row r="299" spans="1:4" x14ac:dyDescent="0.25">
      <c r="A299" s="13">
        <v>0</v>
      </c>
      <c r="B299" s="13">
        <v>0</v>
      </c>
      <c r="C299" t="e">
        <v>#N/A</v>
      </c>
      <c r="D299" t="e">
        <v>#N/A</v>
      </c>
    </row>
    <row r="300" spans="1:4" x14ac:dyDescent="0.25">
      <c r="A300" s="13">
        <v>0</v>
      </c>
      <c r="B300" s="13">
        <v>0</v>
      </c>
      <c r="C300" t="e">
        <v>#N/A</v>
      </c>
      <c r="D300" t="e">
        <v>#N/A</v>
      </c>
    </row>
    <row r="301" spans="1:4" x14ac:dyDescent="0.25">
      <c r="A301" s="13">
        <v>0</v>
      </c>
      <c r="B301" s="13">
        <v>0</v>
      </c>
      <c r="C301" t="e">
        <v>#N/A</v>
      </c>
      <c r="D301" t="e">
        <v>#N/A</v>
      </c>
    </row>
    <row r="302" spans="1:4" x14ac:dyDescent="0.25">
      <c r="A302" s="13">
        <v>0</v>
      </c>
      <c r="B302" s="13">
        <v>0</v>
      </c>
      <c r="C302" t="e">
        <v>#N/A</v>
      </c>
      <c r="D302" t="e">
        <v>#N/A</v>
      </c>
    </row>
    <row r="303" spans="1:4" x14ac:dyDescent="0.25">
      <c r="A303" s="13">
        <v>0</v>
      </c>
      <c r="B303" s="13">
        <v>0</v>
      </c>
      <c r="C303" t="e">
        <v>#N/A</v>
      </c>
      <c r="D303" t="e">
        <v>#N/A</v>
      </c>
    </row>
    <row r="304" spans="1:4" x14ac:dyDescent="0.25">
      <c r="A304" s="13">
        <v>0</v>
      </c>
      <c r="B304" s="13">
        <v>0</v>
      </c>
      <c r="C304" t="e">
        <v>#N/A</v>
      </c>
      <c r="D304" t="e">
        <v>#N/A</v>
      </c>
    </row>
    <row r="305" spans="1:4" x14ac:dyDescent="0.25">
      <c r="A305" s="13">
        <v>0</v>
      </c>
      <c r="B305" s="13">
        <v>0</v>
      </c>
      <c r="C305" t="e">
        <v>#N/A</v>
      </c>
      <c r="D305" t="e">
        <v>#N/A</v>
      </c>
    </row>
    <row r="306" spans="1:4" x14ac:dyDescent="0.25">
      <c r="A306" s="13">
        <v>0</v>
      </c>
      <c r="B306" s="13">
        <v>0</v>
      </c>
      <c r="C306" t="e">
        <v>#N/A</v>
      </c>
      <c r="D306" t="e">
        <v>#N/A</v>
      </c>
    </row>
    <row r="307" spans="1:4" x14ac:dyDescent="0.25">
      <c r="A307" s="13">
        <v>0</v>
      </c>
      <c r="B307" s="13">
        <v>0</v>
      </c>
      <c r="C307" t="e">
        <v>#N/A</v>
      </c>
      <c r="D307" t="e">
        <v>#N/A</v>
      </c>
    </row>
    <row r="308" spans="1:4" x14ac:dyDescent="0.25">
      <c r="A308" s="13">
        <v>0</v>
      </c>
      <c r="B308" s="13">
        <v>0</v>
      </c>
      <c r="C308" t="e">
        <v>#N/A</v>
      </c>
      <c r="D308" t="e">
        <v>#N/A</v>
      </c>
    </row>
    <row r="309" spans="1:4" x14ac:dyDescent="0.25">
      <c r="A309" s="13">
        <v>0</v>
      </c>
      <c r="B309" s="13">
        <v>0</v>
      </c>
      <c r="C309" t="e">
        <v>#N/A</v>
      </c>
      <c r="D309" t="e">
        <v>#N/A</v>
      </c>
    </row>
    <row r="310" spans="1:4" x14ac:dyDescent="0.25">
      <c r="A310" s="13">
        <v>0</v>
      </c>
      <c r="B310" s="13">
        <v>0</v>
      </c>
      <c r="C310" t="e">
        <v>#N/A</v>
      </c>
      <c r="D310" t="e">
        <v>#N/A</v>
      </c>
    </row>
    <row r="311" spans="1:4" x14ac:dyDescent="0.25">
      <c r="A311" s="13">
        <v>0</v>
      </c>
      <c r="B311" s="13">
        <v>0</v>
      </c>
      <c r="C311" t="e">
        <v>#N/A</v>
      </c>
      <c r="D311" t="e">
        <v>#N/A</v>
      </c>
    </row>
    <row r="312" spans="1:4" x14ac:dyDescent="0.25">
      <c r="A312" s="13">
        <v>0</v>
      </c>
      <c r="B312" s="13">
        <v>0</v>
      </c>
      <c r="C312" t="e">
        <v>#N/A</v>
      </c>
      <c r="D312" t="e">
        <v>#N/A</v>
      </c>
    </row>
    <row r="313" spans="1:4" x14ac:dyDescent="0.25">
      <c r="A313" s="13">
        <v>0</v>
      </c>
      <c r="B313" s="13">
        <v>0</v>
      </c>
      <c r="C313" t="e">
        <v>#N/A</v>
      </c>
      <c r="D313" t="e">
        <v>#N/A</v>
      </c>
    </row>
    <row r="314" spans="1:4" x14ac:dyDescent="0.25">
      <c r="A314" s="13">
        <v>0</v>
      </c>
      <c r="B314" s="13">
        <v>0</v>
      </c>
      <c r="C314" t="e">
        <v>#N/A</v>
      </c>
      <c r="D314" t="e">
        <v>#N/A</v>
      </c>
    </row>
    <row r="315" spans="1:4" x14ac:dyDescent="0.25">
      <c r="A315" s="13">
        <v>0</v>
      </c>
      <c r="B315" s="13">
        <v>0</v>
      </c>
      <c r="C315" t="e">
        <v>#N/A</v>
      </c>
      <c r="D315" t="e">
        <v>#N/A</v>
      </c>
    </row>
    <row r="316" spans="1:4" x14ac:dyDescent="0.25">
      <c r="A316" s="13">
        <v>0</v>
      </c>
      <c r="B316" s="13">
        <v>0</v>
      </c>
      <c r="C316" t="e">
        <v>#N/A</v>
      </c>
      <c r="D316" t="e">
        <v>#N/A</v>
      </c>
    </row>
    <row r="317" spans="1:4" x14ac:dyDescent="0.25">
      <c r="A317" s="13">
        <v>0</v>
      </c>
      <c r="B317" s="13">
        <v>0</v>
      </c>
      <c r="C317" t="e">
        <v>#N/A</v>
      </c>
      <c r="D317" t="e">
        <v>#N/A</v>
      </c>
    </row>
    <row r="318" spans="1:4" x14ac:dyDescent="0.25">
      <c r="A318" s="13">
        <v>0</v>
      </c>
      <c r="B318" s="13">
        <v>0</v>
      </c>
      <c r="C318" t="e">
        <v>#N/A</v>
      </c>
      <c r="D318" t="e">
        <v>#N/A</v>
      </c>
    </row>
    <row r="319" spans="1:4" x14ac:dyDescent="0.25">
      <c r="A319" s="13">
        <v>0</v>
      </c>
      <c r="B319" s="13">
        <v>0</v>
      </c>
      <c r="C319" t="e">
        <v>#N/A</v>
      </c>
      <c r="D319" t="e">
        <v>#N/A</v>
      </c>
    </row>
    <row r="320" spans="1:4" x14ac:dyDescent="0.25">
      <c r="A320" s="13">
        <v>0</v>
      </c>
      <c r="B320" s="13">
        <v>0</v>
      </c>
      <c r="C320" t="e">
        <v>#N/A</v>
      </c>
      <c r="D320" t="e">
        <v>#N/A</v>
      </c>
    </row>
    <row r="321" spans="1:4" x14ac:dyDescent="0.25">
      <c r="A321" s="13">
        <v>0</v>
      </c>
      <c r="B321" s="13">
        <v>0</v>
      </c>
      <c r="C321" t="e">
        <v>#N/A</v>
      </c>
      <c r="D321" t="e">
        <v>#N/A</v>
      </c>
    </row>
    <row r="322" spans="1:4" x14ac:dyDescent="0.25">
      <c r="A322" s="13">
        <v>0</v>
      </c>
      <c r="B322" s="13">
        <v>0</v>
      </c>
      <c r="C322" t="e">
        <v>#N/A</v>
      </c>
      <c r="D322" t="e">
        <v>#N/A</v>
      </c>
    </row>
    <row r="323" spans="1:4" x14ac:dyDescent="0.25">
      <c r="A323" s="13">
        <v>0</v>
      </c>
      <c r="B323" s="13">
        <v>0</v>
      </c>
      <c r="C323" t="e">
        <v>#N/A</v>
      </c>
      <c r="D323" t="e">
        <v>#N/A</v>
      </c>
    </row>
    <row r="324" spans="1:4" x14ac:dyDescent="0.25">
      <c r="A324" s="13">
        <v>0</v>
      </c>
      <c r="B324" s="13">
        <v>0</v>
      </c>
      <c r="C324" t="e">
        <v>#N/A</v>
      </c>
      <c r="D324" t="e">
        <v>#N/A</v>
      </c>
    </row>
    <row r="325" spans="1:4" x14ac:dyDescent="0.25">
      <c r="A325" s="13">
        <v>0</v>
      </c>
      <c r="B325" s="13">
        <v>0</v>
      </c>
      <c r="C325" t="e">
        <v>#N/A</v>
      </c>
      <c r="D325" t="e">
        <v>#N/A</v>
      </c>
    </row>
    <row r="326" spans="1:4" x14ac:dyDescent="0.25">
      <c r="A326" s="13">
        <v>0</v>
      </c>
      <c r="B326" s="13">
        <v>0</v>
      </c>
      <c r="C326" t="e">
        <v>#N/A</v>
      </c>
      <c r="D326" t="e">
        <v>#N/A</v>
      </c>
    </row>
    <row r="327" spans="1:4" x14ac:dyDescent="0.25">
      <c r="A327" s="13">
        <v>0</v>
      </c>
      <c r="B327" s="13">
        <v>0</v>
      </c>
      <c r="C327" t="e">
        <v>#N/A</v>
      </c>
      <c r="D327" t="e">
        <v>#N/A</v>
      </c>
    </row>
    <row r="328" spans="1:4" x14ac:dyDescent="0.25">
      <c r="A328" s="13">
        <v>0</v>
      </c>
      <c r="B328" s="13">
        <v>0</v>
      </c>
      <c r="C328" t="e">
        <v>#N/A</v>
      </c>
      <c r="D328" t="e">
        <v>#N/A</v>
      </c>
    </row>
    <row r="329" spans="1:4" x14ac:dyDescent="0.25">
      <c r="A329" s="13">
        <v>0</v>
      </c>
      <c r="B329" s="13">
        <v>0</v>
      </c>
      <c r="C329" t="e">
        <v>#N/A</v>
      </c>
      <c r="D329" t="e">
        <v>#N/A</v>
      </c>
    </row>
    <row r="330" spans="1:4" x14ac:dyDescent="0.25">
      <c r="A330" s="13">
        <v>0</v>
      </c>
      <c r="B330" s="13">
        <v>0</v>
      </c>
      <c r="C330" t="e">
        <v>#N/A</v>
      </c>
      <c r="D330" t="e">
        <v>#N/A</v>
      </c>
    </row>
    <row r="331" spans="1:4" x14ac:dyDescent="0.25">
      <c r="A331" s="13">
        <v>0</v>
      </c>
      <c r="B331" s="13">
        <v>0</v>
      </c>
      <c r="C331" t="e">
        <v>#N/A</v>
      </c>
      <c r="D331" t="e">
        <v>#N/A</v>
      </c>
    </row>
    <row r="332" spans="1:4" x14ac:dyDescent="0.25">
      <c r="A332" s="13">
        <v>0</v>
      </c>
      <c r="B332" s="13">
        <v>0</v>
      </c>
      <c r="C332" t="e">
        <v>#N/A</v>
      </c>
      <c r="D332" t="e">
        <v>#N/A</v>
      </c>
    </row>
    <row r="333" spans="1:4" x14ac:dyDescent="0.25">
      <c r="A333" s="13">
        <v>0</v>
      </c>
      <c r="B333" s="13">
        <v>0</v>
      </c>
      <c r="C333" t="e">
        <v>#N/A</v>
      </c>
      <c r="D333" t="e">
        <v>#N/A</v>
      </c>
    </row>
    <row r="334" spans="1:4" x14ac:dyDescent="0.25">
      <c r="A334" s="13">
        <v>0</v>
      </c>
      <c r="B334" s="13">
        <v>0</v>
      </c>
      <c r="C334" t="e">
        <v>#N/A</v>
      </c>
      <c r="D334" t="e">
        <v>#N/A</v>
      </c>
    </row>
    <row r="335" spans="1:4" x14ac:dyDescent="0.25">
      <c r="A335" s="13">
        <v>0</v>
      </c>
      <c r="B335" s="13">
        <v>0</v>
      </c>
      <c r="C335" t="e">
        <v>#N/A</v>
      </c>
      <c r="D335" t="e">
        <v>#N/A</v>
      </c>
    </row>
    <row r="336" spans="1:4" x14ac:dyDescent="0.25">
      <c r="A336" s="13">
        <v>0</v>
      </c>
      <c r="B336" s="13">
        <v>0</v>
      </c>
      <c r="C336" t="e">
        <v>#N/A</v>
      </c>
      <c r="D336" t="e">
        <v>#N/A</v>
      </c>
    </row>
    <row r="337" spans="1:4" x14ac:dyDescent="0.25">
      <c r="A337" s="13">
        <v>0</v>
      </c>
      <c r="B337" s="13">
        <v>0</v>
      </c>
      <c r="C337" t="e">
        <v>#N/A</v>
      </c>
      <c r="D337" t="e">
        <v>#N/A</v>
      </c>
    </row>
    <row r="338" spans="1:4" x14ac:dyDescent="0.25">
      <c r="A338" s="13">
        <v>0</v>
      </c>
      <c r="B338" s="13">
        <v>0</v>
      </c>
      <c r="C338" t="e">
        <v>#N/A</v>
      </c>
      <c r="D338" t="e">
        <v>#N/A</v>
      </c>
    </row>
    <row r="339" spans="1:4" x14ac:dyDescent="0.25">
      <c r="A339" s="13">
        <v>0</v>
      </c>
      <c r="B339" s="13">
        <v>0</v>
      </c>
      <c r="C339" t="e">
        <v>#N/A</v>
      </c>
      <c r="D339" t="e">
        <v>#N/A</v>
      </c>
    </row>
    <row r="340" spans="1:4" x14ac:dyDescent="0.25">
      <c r="A340" s="13">
        <v>0</v>
      </c>
      <c r="B340" s="13">
        <v>0</v>
      </c>
      <c r="C340" t="e">
        <v>#N/A</v>
      </c>
      <c r="D340" t="e">
        <v>#N/A</v>
      </c>
    </row>
    <row r="341" spans="1:4" x14ac:dyDescent="0.25">
      <c r="A341" s="13">
        <v>0</v>
      </c>
      <c r="B341" s="13">
        <v>0</v>
      </c>
      <c r="C341" t="e">
        <v>#N/A</v>
      </c>
      <c r="D341" t="e">
        <v>#N/A</v>
      </c>
    </row>
    <row r="342" spans="1:4" x14ac:dyDescent="0.25">
      <c r="A342" s="13">
        <v>0</v>
      </c>
      <c r="B342" s="13">
        <v>0</v>
      </c>
      <c r="C342" t="e">
        <v>#N/A</v>
      </c>
      <c r="D342" t="e">
        <v>#N/A</v>
      </c>
    </row>
    <row r="343" spans="1:4" x14ac:dyDescent="0.25">
      <c r="A343" s="13">
        <v>0</v>
      </c>
      <c r="B343" s="13">
        <v>0</v>
      </c>
      <c r="C343" t="e">
        <v>#N/A</v>
      </c>
      <c r="D343" t="e">
        <v>#N/A</v>
      </c>
    </row>
    <row r="344" spans="1:4" x14ac:dyDescent="0.25">
      <c r="A344" s="13">
        <v>0</v>
      </c>
      <c r="B344" s="13">
        <v>0</v>
      </c>
      <c r="C344" t="e">
        <v>#N/A</v>
      </c>
      <c r="D344" t="e">
        <v>#N/A</v>
      </c>
    </row>
    <row r="345" spans="1:4" x14ac:dyDescent="0.25">
      <c r="A345" s="13">
        <v>0</v>
      </c>
      <c r="B345" s="13">
        <v>0</v>
      </c>
      <c r="C345" t="e">
        <v>#N/A</v>
      </c>
      <c r="D345" t="e">
        <v>#N/A</v>
      </c>
    </row>
    <row r="346" spans="1:4" x14ac:dyDescent="0.25">
      <c r="A346" s="13">
        <v>0</v>
      </c>
      <c r="B346" s="13">
        <v>0</v>
      </c>
      <c r="C346" t="e">
        <v>#N/A</v>
      </c>
      <c r="D346" t="e">
        <v>#N/A</v>
      </c>
    </row>
    <row r="347" spans="1:4" x14ac:dyDescent="0.25">
      <c r="A347" s="13">
        <v>0</v>
      </c>
      <c r="B347" s="13">
        <v>0</v>
      </c>
      <c r="C347" t="e">
        <v>#N/A</v>
      </c>
      <c r="D347" t="e">
        <v>#N/A</v>
      </c>
    </row>
    <row r="348" spans="1:4" x14ac:dyDescent="0.25">
      <c r="A348" s="13">
        <v>0</v>
      </c>
      <c r="B348" s="13">
        <v>0</v>
      </c>
      <c r="C348" t="e">
        <v>#N/A</v>
      </c>
      <c r="D348" t="e">
        <v>#N/A</v>
      </c>
    </row>
    <row r="349" spans="1:4" x14ac:dyDescent="0.25">
      <c r="A349" s="13">
        <v>0</v>
      </c>
      <c r="B349" s="13">
        <v>0</v>
      </c>
      <c r="C349" t="e">
        <v>#N/A</v>
      </c>
      <c r="D349" t="e">
        <v>#N/A</v>
      </c>
    </row>
    <row r="350" spans="1:4" x14ac:dyDescent="0.25">
      <c r="A350" s="13">
        <v>0</v>
      </c>
      <c r="B350" s="13">
        <v>0</v>
      </c>
      <c r="C350" t="e">
        <v>#N/A</v>
      </c>
      <c r="D350" t="e">
        <v>#N/A</v>
      </c>
    </row>
    <row r="351" spans="1:4" x14ac:dyDescent="0.25">
      <c r="A351" s="13">
        <v>0</v>
      </c>
      <c r="B351" s="13">
        <v>0</v>
      </c>
      <c r="C351" t="e">
        <v>#N/A</v>
      </c>
      <c r="D351" t="e">
        <v>#N/A</v>
      </c>
    </row>
    <row r="352" spans="1:4" x14ac:dyDescent="0.25">
      <c r="A352" s="13">
        <v>0</v>
      </c>
      <c r="B352" s="13">
        <v>0</v>
      </c>
      <c r="C352" t="e">
        <v>#N/A</v>
      </c>
      <c r="D352" t="e">
        <v>#N/A</v>
      </c>
    </row>
    <row r="353" spans="1:4" x14ac:dyDescent="0.25">
      <c r="A353" s="13">
        <v>0</v>
      </c>
      <c r="B353" s="13">
        <v>0</v>
      </c>
      <c r="C353" t="e">
        <v>#N/A</v>
      </c>
      <c r="D353" t="e">
        <v>#N/A</v>
      </c>
    </row>
    <row r="354" spans="1:4" x14ac:dyDescent="0.25">
      <c r="A354" s="13">
        <v>0</v>
      </c>
      <c r="B354" s="13">
        <v>0</v>
      </c>
      <c r="C354" t="e">
        <v>#N/A</v>
      </c>
      <c r="D354" t="e">
        <v>#N/A</v>
      </c>
    </row>
    <row r="355" spans="1:4" x14ac:dyDescent="0.25">
      <c r="A355" s="13">
        <v>0</v>
      </c>
      <c r="B355" s="13">
        <v>0</v>
      </c>
      <c r="C355" t="e">
        <v>#N/A</v>
      </c>
      <c r="D355" t="e">
        <v>#N/A</v>
      </c>
    </row>
    <row r="356" spans="1:4" x14ac:dyDescent="0.25">
      <c r="A356" s="13">
        <v>0</v>
      </c>
      <c r="B356" s="13">
        <v>0</v>
      </c>
      <c r="C356" t="e">
        <v>#N/A</v>
      </c>
      <c r="D356" t="e">
        <v>#N/A</v>
      </c>
    </row>
    <row r="357" spans="1:4" x14ac:dyDescent="0.25">
      <c r="A357" s="13">
        <v>0</v>
      </c>
      <c r="B357" s="13">
        <v>0</v>
      </c>
      <c r="C357" t="e">
        <v>#N/A</v>
      </c>
      <c r="D357" t="e">
        <v>#N/A</v>
      </c>
    </row>
    <row r="358" spans="1:4" x14ac:dyDescent="0.25">
      <c r="A358" s="13">
        <v>0</v>
      </c>
      <c r="B358" s="13">
        <v>0</v>
      </c>
      <c r="C358" t="e">
        <v>#N/A</v>
      </c>
      <c r="D358" t="e">
        <v>#N/A</v>
      </c>
    </row>
    <row r="359" spans="1:4" x14ac:dyDescent="0.25">
      <c r="A359" s="13">
        <v>0</v>
      </c>
      <c r="B359" s="13">
        <v>0</v>
      </c>
      <c r="C359" t="e">
        <v>#N/A</v>
      </c>
      <c r="D359" t="e">
        <v>#N/A</v>
      </c>
    </row>
    <row r="360" spans="1:4" x14ac:dyDescent="0.25">
      <c r="A360" s="13">
        <v>0</v>
      </c>
      <c r="B360" s="13">
        <v>0</v>
      </c>
      <c r="C360" t="e">
        <v>#N/A</v>
      </c>
      <c r="D360" t="e">
        <v>#N/A</v>
      </c>
    </row>
    <row r="361" spans="1:4" x14ac:dyDescent="0.25">
      <c r="A361" s="13">
        <v>0</v>
      </c>
      <c r="B361" s="13">
        <v>0</v>
      </c>
      <c r="C361" t="e">
        <v>#N/A</v>
      </c>
      <c r="D361" t="e">
        <v>#N/A</v>
      </c>
    </row>
    <row r="362" spans="1:4" x14ac:dyDescent="0.25">
      <c r="A362" s="13">
        <v>0</v>
      </c>
      <c r="B362" s="13">
        <v>0</v>
      </c>
      <c r="C362" t="e">
        <v>#N/A</v>
      </c>
      <c r="D362" t="e">
        <v>#N/A</v>
      </c>
    </row>
    <row r="363" spans="1:4" x14ac:dyDescent="0.25">
      <c r="A363" s="13">
        <v>0</v>
      </c>
      <c r="B363" s="13">
        <v>0</v>
      </c>
      <c r="C363" t="e">
        <v>#N/A</v>
      </c>
      <c r="D363" t="e">
        <v>#N/A</v>
      </c>
    </row>
    <row r="364" spans="1:4" x14ac:dyDescent="0.25">
      <c r="A364" s="13">
        <v>0</v>
      </c>
      <c r="B364" s="13">
        <v>0</v>
      </c>
      <c r="C364" t="e">
        <v>#N/A</v>
      </c>
      <c r="D364" t="e">
        <v>#N/A</v>
      </c>
    </row>
    <row r="365" spans="1:4" x14ac:dyDescent="0.25">
      <c r="A365" s="13">
        <v>0</v>
      </c>
      <c r="B365" s="13">
        <v>0</v>
      </c>
      <c r="C365" t="e">
        <v>#N/A</v>
      </c>
      <c r="D365" t="e">
        <v>#N/A</v>
      </c>
    </row>
    <row r="366" spans="1:4" x14ac:dyDescent="0.25">
      <c r="A366" s="13">
        <v>0</v>
      </c>
      <c r="B366" s="13">
        <v>0</v>
      </c>
      <c r="C366" t="e">
        <v>#N/A</v>
      </c>
      <c r="D366" t="e">
        <v>#N/A</v>
      </c>
    </row>
    <row r="367" spans="1:4" x14ac:dyDescent="0.25">
      <c r="A367" s="13">
        <v>0</v>
      </c>
      <c r="B367" s="13">
        <v>0</v>
      </c>
      <c r="C367" t="e">
        <v>#N/A</v>
      </c>
      <c r="D367" t="e">
        <v>#N/A</v>
      </c>
    </row>
    <row r="368" spans="1:4" x14ac:dyDescent="0.25">
      <c r="A368" s="13">
        <v>0</v>
      </c>
      <c r="B368" s="13">
        <v>0</v>
      </c>
      <c r="C368" t="e">
        <v>#N/A</v>
      </c>
      <c r="D368" t="e">
        <v>#N/A</v>
      </c>
    </row>
    <row r="369" spans="1:4" x14ac:dyDescent="0.25">
      <c r="A369" s="13">
        <v>0</v>
      </c>
      <c r="B369" s="13">
        <v>0</v>
      </c>
      <c r="C369" t="e">
        <v>#N/A</v>
      </c>
      <c r="D369" t="e">
        <v>#N/A</v>
      </c>
    </row>
    <row r="370" spans="1:4" x14ac:dyDescent="0.25">
      <c r="A370" s="13">
        <v>0</v>
      </c>
      <c r="B370" s="13">
        <v>0</v>
      </c>
      <c r="C370" t="e">
        <v>#N/A</v>
      </c>
      <c r="D370" t="e">
        <v>#N/A</v>
      </c>
    </row>
    <row r="371" spans="1:4" x14ac:dyDescent="0.25">
      <c r="A371" s="13">
        <v>0</v>
      </c>
      <c r="B371" s="13">
        <v>0</v>
      </c>
      <c r="C371" t="e">
        <v>#N/A</v>
      </c>
      <c r="D371" t="e">
        <v>#N/A</v>
      </c>
    </row>
    <row r="372" spans="1:4" x14ac:dyDescent="0.25">
      <c r="A372" s="13">
        <v>0</v>
      </c>
      <c r="B372" s="13">
        <v>0</v>
      </c>
      <c r="C372" t="e">
        <v>#N/A</v>
      </c>
      <c r="D372" t="e">
        <v>#N/A</v>
      </c>
    </row>
    <row r="373" spans="1:4" x14ac:dyDescent="0.25">
      <c r="A373" s="13">
        <v>0</v>
      </c>
      <c r="B373" s="13">
        <v>0</v>
      </c>
      <c r="C373" t="e">
        <v>#N/A</v>
      </c>
      <c r="D373" t="e">
        <v>#N/A</v>
      </c>
    </row>
    <row r="374" spans="1:4" x14ac:dyDescent="0.25">
      <c r="A374" s="13">
        <v>0</v>
      </c>
      <c r="B374" s="13">
        <v>0</v>
      </c>
      <c r="C374" t="e">
        <v>#N/A</v>
      </c>
      <c r="D374" t="e">
        <v>#N/A</v>
      </c>
    </row>
    <row r="375" spans="1:4" x14ac:dyDescent="0.25">
      <c r="A375" s="13">
        <v>0</v>
      </c>
      <c r="B375" s="13">
        <v>0</v>
      </c>
      <c r="C375" t="e">
        <v>#N/A</v>
      </c>
      <c r="D375" t="e">
        <v>#N/A</v>
      </c>
    </row>
    <row r="376" spans="1:4" x14ac:dyDescent="0.25">
      <c r="A376" s="13">
        <v>0</v>
      </c>
      <c r="B376" s="13">
        <v>0</v>
      </c>
      <c r="C376" t="e">
        <v>#N/A</v>
      </c>
      <c r="D376" t="e">
        <v>#N/A</v>
      </c>
    </row>
    <row r="377" spans="1:4" x14ac:dyDescent="0.25">
      <c r="A377" s="13">
        <v>0</v>
      </c>
      <c r="B377" s="13">
        <v>0</v>
      </c>
      <c r="C377" t="e">
        <v>#N/A</v>
      </c>
      <c r="D377" t="e">
        <v>#N/A</v>
      </c>
    </row>
    <row r="378" spans="1:4" x14ac:dyDescent="0.25">
      <c r="A378" s="13">
        <v>0</v>
      </c>
      <c r="B378" s="13">
        <v>0</v>
      </c>
      <c r="C378" t="e">
        <v>#N/A</v>
      </c>
      <c r="D378" t="e">
        <v>#N/A</v>
      </c>
    </row>
    <row r="379" spans="1:4" x14ac:dyDescent="0.25">
      <c r="A379" s="13">
        <v>0</v>
      </c>
      <c r="B379" s="13">
        <v>0</v>
      </c>
      <c r="C379" t="e">
        <v>#N/A</v>
      </c>
      <c r="D379" t="e">
        <v>#N/A</v>
      </c>
    </row>
    <row r="380" spans="1:4" x14ac:dyDescent="0.25">
      <c r="A380" s="13">
        <v>0</v>
      </c>
      <c r="B380" s="13">
        <v>0</v>
      </c>
      <c r="C380" t="e">
        <v>#N/A</v>
      </c>
      <c r="D380" t="e">
        <v>#N/A</v>
      </c>
    </row>
    <row r="381" spans="1:4" x14ac:dyDescent="0.25">
      <c r="A381" s="13">
        <v>0</v>
      </c>
      <c r="B381" s="13">
        <v>0</v>
      </c>
      <c r="C381" t="e">
        <v>#N/A</v>
      </c>
      <c r="D381" t="e">
        <v>#N/A</v>
      </c>
    </row>
    <row r="382" spans="1:4" x14ac:dyDescent="0.25">
      <c r="A382" s="13">
        <v>0</v>
      </c>
      <c r="B382" s="13">
        <v>0</v>
      </c>
      <c r="C382" t="e">
        <v>#N/A</v>
      </c>
      <c r="D382" t="e">
        <v>#N/A</v>
      </c>
    </row>
    <row r="383" spans="1:4" x14ac:dyDescent="0.25">
      <c r="A383" s="13">
        <v>0</v>
      </c>
      <c r="B383" s="13">
        <v>0</v>
      </c>
      <c r="C383" t="e">
        <v>#N/A</v>
      </c>
      <c r="D383" t="e">
        <v>#N/A</v>
      </c>
    </row>
    <row r="384" spans="1:4" x14ac:dyDescent="0.25">
      <c r="A384" s="13">
        <v>0</v>
      </c>
      <c r="B384" s="13">
        <v>0</v>
      </c>
      <c r="C384" t="e">
        <v>#N/A</v>
      </c>
      <c r="D384" t="e">
        <v>#N/A</v>
      </c>
    </row>
    <row r="385" spans="1:4" x14ac:dyDescent="0.25">
      <c r="A385" s="13">
        <v>0</v>
      </c>
      <c r="B385" s="13">
        <v>0</v>
      </c>
      <c r="C385" t="e">
        <v>#N/A</v>
      </c>
      <c r="D385" t="e">
        <v>#N/A</v>
      </c>
    </row>
    <row r="386" spans="1:4" x14ac:dyDescent="0.25">
      <c r="A386" s="13">
        <v>0</v>
      </c>
      <c r="B386" s="13">
        <v>0</v>
      </c>
      <c r="C386" t="e">
        <v>#N/A</v>
      </c>
      <c r="D386" t="e">
        <v>#N/A</v>
      </c>
    </row>
    <row r="387" spans="1:4" x14ac:dyDescent="0.25">
      <c r="A387" s="13">
        <v>0</v>
      </c>
      <c r="B387" s="13">
        <v>0</v>
      </c>
      <c r="C387" t="e">
        <v>#N/A</v>
      </c>
      <c r="D387" t="e">
        <v>#N/A</v>
      </c>
    </row>
    <row r="388" spans="1:4" x14ac:dyDescent="0.25">
      <c r="A388" s="13">
        <v>0</v>
      </c>
      <c r="B388" s="13">
        <v>0</v>
      </c>
      <c r="C388" t="e">
        <v>#N/A</v>
      </c>
      <c r="D388" t="e">
        <v>#N/A</v>
      </c>
    </row>
    <row r="389" spans="1:4" x14ac:dyDescent="0.25">
      <c r="A389" s="13">
        <v>0</v>
      </c>
      <c r="B389" s="13">
        <v>0</v>
      </c>
      <c r="C389" t="e">
        <v>#N/A</v>
      </c>
      <c r="D389" t="e">
        <v>#N/A</v>
      </c>
    </row>
    <row r="390" spans="1:4" x14ac:dyDescent="0.25">
      <c r="A390" s="13">
        <v>0</v>
      </c>
      <c r="B390" s="13">
        <v>0</v>
      </c>
      <c r="C390" t="e">
        <v>#N/A</v>
      </c>
      <c r="D390" t="e">
        <v>#N/A</v>
      </c>
    </row>
    <row r="391" spans="1:4" x14ac:dyDescent="0.25">
      <c r="A391" s="13">
        <v>0</v>
      </c>
      <c r="B391" s="13">
        <v>0</v>
      </c>
      <c r="C391" t="e">
        <v>#N/A</v>
      </c>
      <c r="D391" t="e">
        <v>#N/A</v>
      </c>
    </row>
    <row r="392" spans="1:4" x14ac:dyDescent="0.25">
      <c r="A392" s="13">
        <v>0</v>
      </c>
      <c r="B392" s="13">
        <v>0</v>
      </c>
      <c r="C392" t="e">
        <v>#N/A</v>
      </c>
      <c r="D392" t="e">
        <v>#N/A</v>
      </c>
    </row>
    <row r="393" spans="1:4" x14ac:dyDescent="0.25">
      <c r="A393" s="13">
        <v>0</v>
      </c>
      <c r="B393" s="13">
        <v>0</v>
      </c>
      <c r="C393" t="e">
        <v>#N/A</v>
      </c>
      <c r="D393" t="e">
        <v>#N/A</v>
      </c>
    </row>
    <row r="394" spans="1:4" x14ac:dyDescent="0.25">
      <c r="A394" s="13">
        <v>0</v>
      </c>
      <c r="B394" s="13">
        <v>0</v>
      </c>
      <c r="C394" t="e">
        <v>#N/A</v>
      </c>
      <c r="D394" t="e">
        <v>#N/A</v>
      </c>
    </row>
    <row r="395" spans="1:4" x14ac:dyDescent="0.25">
      <c r="A395" s="13">
        <v>0</v>
      </c>
      <c r="B395" s="13">
        <v>0</v>
      </c>
      <c r="C395" t="e">
        <v>#N/A</v>
      </c>
      <c r="D395" t="e">
        <v>#N/A</v>
      </c>
    </row>
    <row r="396" spans="1:4" x14ac:dyDescent="0.25">
      <c r="A396" s="13">
        <v>0</v>
      </c>
      <c r="B396" s="13">
        <v>0</v>
      </c>
      <c r="C396" t="e">
        <v>#N/A</v>
      </c>
      <c r="D396" t="e">
        <v>#N/A</v>
      </c>
    </row>
    <row r="397" spans="1:4" x14ac:dyDescent="0.25">
      <c r="A397" s="13">
        <v>0</v>
      </c>
      <c r="B397" s="13">
        <v>0</v>
      </c>
      <c r="C397" t="e">
        <v>#N/A</v>
      </c>
      <c r="D397" t="e">
        <v>#N/A</v>
      </c>
    </row>
    <row r="398" spans="1:4" x14ac:dyDescent="0.25">
      <c r="A398" s="13">
        <v>0</v>
      </c>
      <c r="B398" s="13">
        <v>0</v>
      </c>
      <c r="C398" t="e">
        <v>#N/A</v>
      </c>
      <c r="D398" t="e">
        <v>#N/A</v>
      </c>
    </row>
    <row r="399" spans="1:4" x14ac:dyDescent="0.25">
      <c r="A399" s="13">
        <v>0</v>
      </c>
      <c r="B399" s="13">
        <v>0</v>
      </c>
      <c r="C399" t="e">
        <v>#N/A</v>
      </c>
      <c r="D399" t="e">
        <v>#N/A</v>
      </c>
    </row>
    <row r="400" spans="1:4" x14ac:dyDescent="0.25">
      <c r="A400" s="13">
        <v>0</v>
      </c>
      <c r="B400" s="13">
        <v>0</v>
      </c>
      <c r="C400" t="e">
        <v>#N/A</v>
      </c>
      <c r="D400" t="e">
        <v>#N/A</v>
      </c>
    </row>
    <row r="401" spans="1:4" x14ac:dyDescent="0.25">
      <c r="A401" s="13">
        <v>0</v>
      </c>
      <c r="B401" s="13">
        <v>0</v>
      </c>
      <c r="C401" t="e">
        <v>#N/A</v>
      </c>
      <c r="D401" t="e">
        <v>#N/A</v>
      </c>
    </row>
    <row r="402" spans="1:4" x14ac:dyDescent="0.25">
      <c r="A402" s="13">
        <v>0</v>
      </c>
      <c r="B402" s="13">
        <v>0</v>
      </c>
      <c r="C402" t="e">
        <v>#N/A</v>
      </c>
      <c r="D402" t="e">
        <v>#N/A</v>
      </c>
    </row>
    <row r="403" spans="1:4" x14ac:dyDescent="0.25">
      <c r="A403" s="13">
        <v>0</v>
      </c>
      <c r="B403" s="13">
        <v>0</v>
      </c>
      <c r="C403" t="e">
        <v>#N/A</v>
      </c>
      <c r="D403" t="e">
        <v>#N/A</v>
      </c>
    </row>
    <row r="404" spans="1:4" x14ac:dyDescent="0.25">
      <c r="A404" s="13">
        <v>0</v>
      </c>
      <c r="B404" s="13">
        <v>0</v>
      </c>
      <c r="C404" t="e">
        <v>#N/A</v>
      </c>
      <c r="D404" t="e">
        <v>#N/A</v>
      </c>
    </row>
    <row r="405" spans="1:4" x14ac:dyDescent="0.25">
      <c r="A405" s="13">
        <v>0</v>
      </c>
      <c r="B405" s="13">
        <v>0</v>
      </c>
      <c r="C405" t="e">
        <v>#N/A</v>
      </c>
      <c r="D405" t="e">
        <v>#N/A</v>
      </c>
    </row>
    <row r="406" spans="1:4" x14ac:dyDescent="0.25">
      <c r="A406" s="13">
        <v>0</v>
      </c>
      <c r="B406" s="13">
        <v>0</v>
      </c>
      <c r="C406" t="e">
        <v>#N/A</v>
      </c>
      <c r="D406" t="e">
        <v>#N/A</v>
      </c>
    </row>
    <row r="407" spans="1:4" x14ac:dyDescent="0.25">
      <c r="A407" s="13">
        <v>0</v>
      </c>
      <c r="B407" s="13">
        <v>0</v>
      </c>
      <c r="C407" t="e">
        <v>#N/A</v>
      </c>
      <c r="D407" t="e">
        <v>#N/A</v>
      </c>
    </row>
    <row r="408" spans="1:4" x14ac:dyDescent="0.25">
      <c r="A408" s="13">
        <v>0</v>
      </c>
      <c r="B408" s="13">
        <v>0</v>
      </c>
      <c r="C408" t="e">
        <v>#N/A</v>
      </c>
      <c r="D408" t="e">
        <v>#N/A</v>
      </c>
    </row>
    <row r="409" spans="1:4" x14ac:dyDescent="0.25">
      <c r="A409" s="13">
        <v>0</v>
      </c>
      <c r="B409" s="13">
        <v>0</v>
      </c>
      <c r="C409" t="e">
        <v>#N/A</v>
      </c>
      <c r="D409" t="e">
        <v>#N/A</v>
      </c>
    </row>
    <row r="410" spans="1:4" x14ac:dyDescent="0.25">
      <c r="A410" s="13">
        <v>0</v>
      </c>
      <c r="B410" s="13">
        <v>0</v>
      </c>
      <c r="C410" t="e">
        <v>#N/A</v>
      </c>
      <c r="D410" t="e">
        <v>#N/A</v>
      </c>
    </row>
    <row r="411" spans="1:4" x14ac:dyDescent="0.25">
      <c r="A411" s="13">
        <v>0</v>
      </c>
      <c r="B411" s="13">
        <v>0</v>
      </c>
      <c r="C411" t="e">
        <v>#N/A</v>
      </c>
      <c r="D411" t="e">
        <v>#N/A</v>
      </c>
    </row>
    <row r="412" spans="1:4" x14ac:dyDescent="0.25">
      <c r="A412" s="13">
        <v>0</v>
      </c>
      <c r="B412" s="13">
        <v>0</v>
      </c>
      <c r="C412" t="e">
        <v>#N/A</v>
      </c>
      <c r="D412" t="e">
        <v>#N/A</v>
      </c>
    </row>
    <row r="413" spans="1:4" x14ac:dyDescent="0.25">
      <c r="A413" s="13">
        <v>0</v>
      </c>
      <c r="B413" s="13">
        <v>0</v>
      </c>
      <c r="C413" t="e">
        <v>#N/A</v>
      </c>
      <c r="D413" t="e">
        <v>#N/A</v>
      </c>
    </row>
    <row r="414" spans="1:4" x14ac:dyDescent="0.25">
      <c r="A414" s="13">
        <v>0</v>
      </c>
      <c r="B414" s="13">
        <v>0</v>
      </c>
      <c r="C414" t="e">
        <v>#N/A</v>
      </c>
      <c r="D414" t="e">
        <v>#N/A</v>
      </c>
    </row>
    <row r="415" spans="1:4" x14ac:dyDescent="0.25">
      <c r="A415" s="13">
        <v>0</v>
      </c>
      <c r="B415" s="13">
        <v>0</v>
      </c>
      <c r="C415" t="e">
        <v>#N/A</v>
      </c>
      <c r="D415" t="e">
        <v>#N/A</v>
      </c>
    </row>
    <row r="416" spans="1:4" x14ac:dyDescent="0.25">
      <c r="A416" s="13">
        <v>0</v>
      </c>
      <c r="B416" s="13">
        <v>0</v>
      </c>
      <c r="C416" t="e">
        <v>#N/A</v>
      </c>
      <c r="D416" t="e">
        <v>#N/A</v>
      </c>
    </row>
    <row r="417" spans="1:4" x14ac:dyDescent="0.25">
      <c r="A417" s="13">
        <v>0</v>
      </c>
      <c r="B417" s="13">
        <v>0</v>
      </c>
      <c r="C417" t="e">
        <v>#N/A</v>
      </c>
      <c r="D417" t="e">
        <v>#N/A</v>
      </c>
    </row>
    <row r="418" spans="1:4" x14ac:dyDescent="0.25">
      <c r="A418" s="13">
        <v>0</v>
      </c>
      <c r="B418" s="13">
        <v>0</v>
      </c>
      <c r="C418" t="e">
        <v>#N/A</v>
      </c>
      <c r="D418" t="e">
        <v>#N/A</v>
      </c>
    </row>
    <row r="419" spans="1:4" x14ac:dyDescent="0.25">
      <c r="A419" s="13">
        <v>0</v>
      </c>
      <c r="B419" s="13">
        <v>0</v>
      </c>
      <c r="C419" t="e">
        <v>#N/A</v>
      </c>
      <c r="D419" t="e">
        <v>#N/A</v>
      </c>
    </row>
    <row r="420" spans="1:4" x14ac:dyDescent="0.25">
      <c r="A420" s="13">
        <v>0</v>
      </c>
      <c r="B420" s="13">
        <v>0</v>
      </c>
      <c r="C420" t="e">
        <v>#N/A</v>
      </c>
      <c r="D420" t="e">
        <v>#N/A</v>
      </c>
    </row>
    <row r="421" spans="1:4" x14ac:dyDescent="0.25">
      <c r="A421" s="13">
        <v>0</v>
      </c>
      <c r="B421" s="13">
        <v>0</v>
      </c>
      <c r="C421" t="e">
        <v>#N/A</v>
      </c>
      <c r="D421" t="e">
        <v>#N/A</v>
      </c>
    </row>
    <row r="422" spans="1:4" x14ac:dyDescent="0.25">
      <c r="A422" s="13">
        <v>0</v>
      </c>
      <c r="B422" s="13">
        <v>0</v>
      </c>
      <c r="C422" t="e">
        <v>#N/A</v>
      </c>
      <c r="D422" t="e">
        <v>#N/A</v>
      </c>
    </row>
    <row r="423" spans="1:4" x14ac:dyDescent="0.25">
      <c r="A423" s="13">
        <v>0</v>
      </c>
      <c r="B423" s="13">
        <v>0</v>
      </c>
      <c r="C423" t="e">
        <v>#N/A</v>
      </c>
      <c r="D423" t="e">
        <v>#N/A</v>
      </c>
    </row>
    <row r="424" spans="1:4" x14ac:dyDescent="0.25">
      <c r="A424" s="13">
        <v>0</v>
      </c>
      <c r="B424" s="13">
        <v>0</v>
      </c>
      <c r="C424" t="e">
        <v>#N/A</v>
      </c>
      <c r="D424" t="e">
        <v>#N/A</v>
      </c>
    </row>
    <row r="425" spans="1:4" x14ac:dyDescent="0.25">
      <c r="A425" s="13">
        <v>0</v>
      </c>
      <c r="B425" s="13">
        <v>0</v>
      </c>
      <c r="C425" t="e">
        <v>#N/A</v>
      </c>
      <c r="D425" t="e">
        <v>#N/A</v>
      </c>
    </row>
    <row r="426" spans="1:4" x14ac:dyDescent="0.25">
      <c r="A426" s="13">
        <v>0</v>
      </c>
      <c r="B426" s="13">
        <v>0</v>
      </c>
      <c r="C426" t="e">
        <v>#N/A</v>
      </c>
      <c r="D426" t="e">
        <v>#N/A</v>
      </c>
    </row>
    <row r="427" spans="1:4" x14ac:dyDescent="0.25">
      <c r="A427" s="13">
        <v>0</v>
      </c>
      <c r="B427" s="13">
        <v>0</v>
      </c>
      <c r="C427" t="e">
        <v>#N/A</v>
      </c>
      <c r="D427" t="e">
        <v>#N/A</v>
      </c>
    </row>
    <row r="428" spans="1:4" x14ac:dyDescent="0.25">
      <c r="A428" s="13">
        <v>0</v>
      </c>
      <c r="B428" s="13">
        <v>0</v>
      </c>
      <c r="C428" t="e">
        <v>#N/A</v>
      </c>
      <c r="D428" t="e">
        <v>#N/A</v>
      </c>
    </row>
    <row r="429" spans="1:4" x14ac:dyDescent="0.25">
      <c r="A429" s="13">
        <v>0</v>
      </c>
      <c r="B429" s="13">
        <v>0</v>
      </c>
      <c r="C429" t="e">
        <v>#N/A</v>
      </c>
      <c r="D429" t="e">
        <v>#N/A</v>
      </c>
    </row>
    <row r="430" spans="1:4" x14ac:dyDescent="0.25">
      <c r="A430" s="13">
        <v>0</v>
      </c>
      <c r="B430" s="13">
        <v>0</v>
      </c>
      <c r="C430" t="e">
        <v>#N/A</v>
      </c>
      <c r="D430" t="e">
        <v>#N/A</v>
      </c>
    </row>
    <row r="431" spans="1:4" x14ac:dyDescent="0.25">
      <c r="A431" s="13">
        <v>0</v>
      </c>
      <c r="B431" s="13">
        <v>0</v>
      </c>
      <c r="C431" t="e">
        <v>#N/A</v>
      </c>
      <c r="D431" t="e">
        <v>#N/A</v>
      </c>
    </row>
    <row r="432" spans="1:4" x14ac:dyDescent="0.25">
      <c r="A432" s="13">
        <v>0</v>
      </c>
      <c r="B432" s="13">
        <v>0</v>
      </c>
      <c r="C432" t="e">
        <v>#N/A</v>
      </c>
      <c r="D432" t="e">
        <v>#N/A</v>
      </c>
    </row>
    <row r="433" spans="1:4" x14ac:dyDescent="0.25">
      <c r="A433" s="13">
        <v>0</v>
      </c>
      <c r="B433" s="13">
        <v>0</v>
      </c>
      <c r="C433" t="e">
        <v>#N/A</v>
      </c>
      <c r="D433" t="e">
        <v>#N/A</v>
      </c>
    </row>
    <row r="434" spans="1:4" x14ac:dyDescent="0.25">
      <c r="A434" s="13">
        <v>0</v>
      </c>
      <c r="B434" s="13">
        <v>0</v>
      </c>
      <c r="C434" t="e">
        <v>#N/A</v>
      </c>
      <c r="D434" t="e">
        <v>#N/A</v>
      </c>
    </row>
    <row r="435" spans="1:4" x14ac:dyDescent="0.25">
      <c r="A435" s="13">
        <v>0</v>
      </c>
      <c r="B435" s="13">
        <v>0</v>
      </c>
      <c r="C435" t="e">
        <v>#N/A</v>
      </c>
      <c r="D435" t="e">
        <v>#N/A</v>
      </c>
    </row>
    <row r="436" spans="1:4" x14ac:dyDescent="0.25">
      <c r="A436" s="13">
        <v>0</v>
      </c>
      <c r="B436" s="13">
        <v>0</v>
      </c>
      <c r="C436" t="e">
        <v>#N/A</v>
      </c>
      <c r="D436" t="e">
        <v>#N/A</v>
      </c>
    </row>
    <row r="437" spans="1:4" x14ac:dyDescent="0.25">
      <c r="A437" s="13">
        <v>0</v>
      </c>
      <c r="B437" s="13">
        <v>0</v>
      </c>
      <c r="C437" t="e">
        <v>#N/A</v>
      </c>
      <c r="D437" t="e">
        <v>#N/A</v>
      </c>
    </row>
    <row r="438" spans="1:4" x14ac:dyDescent="0.25">
      <c r="A438" s="13">
        <v>0</v>
      </c>
      <c r="B438" s="13">
        <v>0</v>
      </c>
      <c r="C438" t="e">
        <v>#N/A</v>
      </c>
      <c r="D438" t="e">
        <v>#N/A</v>
      </c>
    </row>
    <row r="439" spans="1:4" x14ac:dyDescent="0.25">
      <c r="A439" s="13">
        <v>0</v>
      </c>
      <c r="B439" s="13">
        <v>0</v>
      </c>
      <c r="C439" t="e">
        <v>#N/A</v>
      </c>
      <c r="D439" t="e">
        <v>#N/A</v>
      </c>
    </row>
    <row r="440" spans="1:4" x14ac:dyDescent="0.25">
      <c r="A440" s="13">
        <v>0</v>
      </c>
      <c r="B440" s="13">
        <v>0</v>
      </c>
      <c r="C440" t="e">
        <v>#N/A</v>
      </c>
      <c r="D440" t="e">
        <v>#N/A</v>
      </c>
    </row>
    <row r="441" spans="1:4" x14ac:dyDescent="0.25">
      <c r="A441" s="13">
        <v>0</v>
      </c>
      <c r="B441" s="13">
        <v>0</v>
      </c>
      <c r="C441" t="e">
        <v>#N/A</v>
      </c>
      <c r="D441" t="e">
        <v>#N/A</v>
      </c>
    </row>
    <row r="442" spans="1:4" x14ac:dyDescent="0.25">
      <c r="A442" s="13">
        <v>0</v>
      </c>
      <c r="B442" s="13">
        <v>0</v>
      </c>
      <c r="C442" t="e">
        <v>#N/A</v>
      </c>
      <c r="D442" t="e">
        <v>#N/A</v>
      </c>
    </row>
    <row r="443" spans="1:4" x14ac:dyDescent="0.25">
      <c r="A443" s="13">
        <v>0</v>
      </c>
      <c r="B443" s="13">
        <v>0</v>
      </c>
      <c r="C443" t="e">
        <v>#N/A</v>
      </c>
      <c r="D443" t="e">
        <v>#N/A</v>
      </c>
    </row>
    <row r="444" spans="1:4" x14ac:dyDescent="0.25">
      <c r="A444" s="13">
        <v>0</v>
      </c>
      <c r="B444" s="13">
        <v>0</v>
      </c>
      <c r="C444" t="e">
        <v>#N/A</v>
      </c>
      <c r="D444" t="e">
        <v>#N/A</v>
      </c>
    </row>
    <row r="445" spans="1:4" x14ac:dyDescent="0.25">
      <c r="A445" s="13">
        <v>0</v>
      </c>
      <c r="B445" s="13">
        <v>0</v>
      </c>
      <c r="C445" t="e">
        <v>#N/A</v>
      </c>
      <c r="D445" t="e">
        <v>#N/A</v>
      </c>
    </row>
    <row r="446" spans="1:4" x14ac:dyDescent="0.25">
      <c r="A446" s="13">
        <v>0</v>
      </c>
      <c r="B446" s="13">
        <v>0</v>
      </c>
      <c r="C446" t="e">
        <v>#N/A</v>
      </c>
      <c r="D446" t="e">
        <v>#N/A</v>
      </c>
    </row>
    <row r="447" spans="1:4" x14ac:dyDescent="0.25">
      <c r="A447" s="13">
        <v>0</v>
      </c>
      <c r="B447" s="13">
        <v>0</v>
      </c>
      <c r="C447" t="e">
        <v>#N/A</v>
      </c>
      <c r="D447" t="e">
        <v>#N/A</v>
      </c>
    </row>
    <row r="448" spans="1:4" x14ac:dyDescent="0.25">
      <c r="A448" s="13">
        <v>0</v>
      </c>
      <c r="B448" s="13">
        <v>0</v>
      </c>
      <c r="C448" t="e">
        <v>#N/A</v>
      </c>
      <c r="D448" t="e">
        <v>#N/A</v>
      </c>
    </row>
    <row r="449" spans="1:4" x14ac:dyDescent="0.25">
      <c r="A449" s="13">
        <v>0</v>
      </c>
      <c r="B449" s="13">
        <v>0</v>
      </c>
      <c r="C449" t="e">
        <v>#N/A</v>
      </c>
      <c r="D449" t="e">
        <v>#N/A</v>
      </c>
    </row>
    <row r="450" spans="1:4" x14ac:dyDescent="0.25">
      <c r="A450" s="13">
        <v>0</v>
      </c>
      <c r="B450" s="13">
        <v>0</v>
      </c>
      <c r="C450" t="e">
        <v>#N/A</v>
      </c>
      <c r="D450" t="e">
        <v>#N/A</v>
      </c>
    </row>
    <row r="451" spans="1:4" x14ac:dyDescent="0.25">
      <c r="A451" s="13">
        <v>0</v>
      </c>
      <c r="B451" s="13">
        <v>0</v>
      </c>
      <c r="C451" t="e">
        <v>#N/A</v>
      </c>
      <c r="D451" t="e">
        <v>#N/A</v>
      </c>
    </row>
    <row r="452" spans="1:4" x14ac:dyDescent="0.25">
      <c r="A452" s="13">
        <v>0</v>
      </c>
      <c r="B452" s="13">
        <v>0</v>
      </c>
      <c r="C452" t="e">
        <v>#N/A</v>
      </c>
      <c r="D452" t="e">
        <v>#N/A</v>
      </c>
    </row>
    <row r="453" spans="1:4" x14ac:dyDescent="0.25">
      <c r="A453" s="13">
        <v>0</v>
      </c>
      <c r="B453" s="13">
        <v>0</v>
      </c>
      <c r="C453" t="e">
        <v>#N/A</v>
      </c>
      <c r="D453" t="e">
        <v>#N/A</v>
      </c>
    </row>
    <row r="454" spans="1:4" x14ac:dyDescent="0.25">
      <c r="A454" s="13">
        <v>0</v>
      </c>
      <c r="B454" s="13">
        <v>0</v>
      </c>
      <c r="C454" t="e">
        <v>#N/A</v>
      </c>
      <c r="D454" t="e">
        <v>#N/A</v>
      </c>
    </row>
    <row r="455" spans="1:4" x14ac:dyDescent="0.25">
      <c r="A455" s="13">
        <v>0</v>
      </c>
      <c r="B455" s="13">
        <v>0</v>
      </c>
      <c r="C455" t="e">
        <v>#N/A</v>
      </c>
      <c r="D455" t="e">
        <v>#N/A</v>
      </c>
    </row>
    <row r="456" spans="1:4" x14ac:dyDescent="0.25">
      <c r="A456" s="13">
        <v>0</v>
      </c>
      <c r="B456" s="13">
        <v>0</v>
      </c>
      <c r="C456" t="e">
        <v>#N/A</v>
      </c>
      <c r="D456" t="e">
        <v>#N/A</v>
      </c>
    </row>
    <row r="457" spans="1:4" x14ac:dyDescent="0.25">
      <c r="A457" s="13">
        <v>0</v>
      </c>
      <c r="B457" s="13">
        <v>0</v>
      </c>
      <c r="C457" t="e">
        <v>#N/A</v>
      </c>
      <c r="D457" t="e">
        <v>#N/A</v>
      </c>
    </row>
    <row r="458" spans="1:4" x14ac:dyDescent="0.25">
      <c r="A458" s="13">
        <v>0</v>
      </c>
      <c r="B458" s="13">
        <v>0</v>
      </c>
      <c r="C458" t="e">
        <v>#N/A</v>
      </c>
      <c r="D458" t="e">
        <v>#N/A</v>
      </c>
    </row>
    <row r="459" spans="1:4" x14ac:dyDescent="0.25">
      <c r="A459" s="13">
        <v>0</v>
      </c>
      <c r="B459" s="13">
        <v>0</v>
      </c>
      <c r="C459" t="e">
        <v>#N/A</v>
      </c>
      <c r="D459" t="e">
        <v>#N/A</v>
      </c>
    </row>
    <row r="460" spans="1:4" x14ac:dyDescent="0.25">
      <c r="A460" s="13">
        <v>0</v>
      </c>
      <c r="B460" s="13">
        <v>0</v>
      </c>
      <c r="C460" t="e">
        <v>#N/A</v>
      </c>
      <c r="D460" t="e">
        <v>#N/A</v>
      </c>
    </row>
    <row r="461" spans="1:4" x14ac:dyDescent="0.25">
      <c r="A461" s="13">
        <v>0</v>
      </c>
      <c r="B461" s="13">
        <v>0</v>
      </c>
      <c r="C461" t="e">
        <v>#N/A</v>
      </c>
      <c r="D461" t="e">
        <v>#N/A</v>
      </c>
    </row>
    <row r="462" spans="1:4" x14ac:dyDescent="0.25">
      <c r="A462" s="13">
        <v>0</v>
      </c>
      <c r="B462" s="13">
        <v>0</v>
      </c>
      <c r="C462" t="e">
        <v>#N/A</v>
      </c>
      <c r="D462" t="e"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workbookViewId="0">
      <selection sqref="A1:XFD1"/>
    </sheetView>
  </sheetViews>
  <sheetFormatPr baseColWidth="10" defaultRowHeight="15" x14ac:dyDescent="0.25"/>
  <cols>
    <col min="1" max="1" width="11.5703125" bestFit="1" customWidth="1"/>
    <col min="2" max="2" width="24.42578125" customWidth="1"/>
    <col min="4" max="4" width="19.7109375" customWidth="1"/>
    <col min="5" max="5" width="12" bestFit="1" customWidth="1"/>
    <col min="8" max="8" width="19.42578125" customWidth="1"/>
    <col min="10" max="10" width="18.85546875" customWidth="1"/>
    <col min="11" max="12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31">
        <v>7470</v>
      </c>
      <c r="B3" s="31" t="s">
        <v>4429</v>
      </c>
      <c r="C3" s="31" t="s">
        <v>435</v>
      </c>
      <c r="D3" s="31" t="s">
        <v>32</v>
      </c>
      <c r="E3" s="31">
        <v>61444441</v>
      </c>
      <c r="F3" s="31" t="s">
        <v>4430</v>
      </c>
      <c r="G3" s="31" t="s">
        <v>4431</v>
      </c>
      <c r="H3" s="31">
        <v>2021128804512</v>
      </c>
      <c r="I3" s="31" t="s">
        <v>25</v>
      </c>
      <c r="J3" s="31">
        <v>7374</v>
      </c>
      <c r="K3" s="31">
        <v>6015</v>
      </c>
      <c r="L3" s="32">
        <v>45139</v>
      </c>
      <c r="M3" s="31" t="s">
        <v>26</v>
      </c>
      <c r="N3" s="13" t="s">
        <v>27</v>
      </c>
      <c r="O3" s="13">
        <v>61444441</v>
      </c>
    </row>
    <row r="4" spans="1:19" x14ac:dyDescent="0.25">
      <c r="A4" s="31">
        <v>7293</v>
      </c>
      <c r="B4" s="31" t="s">
        <v>4432</v>
      </c>
      <c r="C4" s="31" t="s">
        <v>4433</v>
      </c>
      <c r="D4" s="31" t="s">
        <v>32</v>
      </c>
      <c r="E4" s="31">
        <v>66387463</v>
      </c>
      <c r="F4" s="31" t="s">
        <v>4435</v>
      </c>
      <c r="G4" s="31" t="s">
        <v>4436</v>
      </c>
      <c r="H4" s="31">
        <v>20223659926</v>
      </c>
      <c r="I4" s="31" t="s">
        <v>25</v>
      </c>
      <c r="J4" s="31">
        <v>7202</v>
      </c>
      <c r="K4" s="31">
        <v>7201</v>
      </c>
      <c r="L4" s="32">
        <v>45139</v>
      </c>
      <c r="M4" s="31" t="s">
        <v>26</v>
      </c>
      <c r="N4" s="13" t="s">
        <v>27</v>
      </c>
      <c r="O4" s="13">
        <v>66387463</v>
      </c>
    </row>
    <row r="5" spans="1:19" x14ac:dyDescent="0.25">
      <c r="A5" s="31">
        <v>6314</v>
      </c>
      <c r="B5" s="31" t="s">
        <v>4437</v>
      </c>
      <c r="C5" s="31" t="s">
        <v>4438</v>
      </c>
      <c r="D5" s="31" t="s">
        <v>32</v>
      </c>
      <c r="E5" s="31">
        <v>66521451</v>
      </c>
      <c r="F5" s="31" t="s">
        <v>424</v>
      </c>
      <c r="G5" s="31" t="s">
        <v>4439</v>
      </c>
      <c r="H5" s="31">
        <v>202112537002</v>
      </c>
      <c r="I5" s="31" t="s">
        <v>25</v>
      </c>
      <c r="J5" s="31">
        <v>7121</v>
      </c>
      <c r="K5" s="31">
        <v>7113</v>
      </c>
      <c r="L5" s="32">
        <v>45133</v>
      </c>
      <c r="M5" s="31" t="s">
        <v>26</v>
      </c>
      <c r="N5" s="13" t="s">
        <v>27</v>
      </c>
      <c r="O5" s="13">
        <v>66521451</v>
      </c>
    </row>
    <row r="6" spans="1:19" x14ac:dyDescent="0.25">
      <c r="A6" s="31">
        <v>6315</v>
      </c>
      <c r="B6" s="31" t="s">
        <v>4440</v>
      </c>
      <c r="C6" s="31" t="s">
        <v>4441</v>
      </c>
      <c r="D6" s="31" t="s">
        <v>32</v>
      </c>
      <c r="E6" s="31">
        <v>97850502</v>
      </c>
      <c r="F6" s="31" t="s">
        <v>2431</v>
      </c>
      <c r="G6" s="31" t="s">
        <v>4364</v>
      </c>
      <c r="H6" s="31">
        <v>201910907712</v>
      </c>
      <c r="I6" s="31" t="s">
        <v>25</v>
      </c>
      <c r="J6" s="31">
        <v>7121</v>
      </c>
      <c r="K6" s="31">
        <v>7113</v>
      </c>
      <c r="L6" s="32">
        <v>45133</v>
      </c>
      <c r="M6" s="31" t="s">
        <v>26</v>
      </c>
      <c r="N6" s="13" t="s">
        <v>27</v>
      </c>
      <c r="O6" s="13">
        <v>97850502</v>
      </c>
    </row>
    <row r="7" spans="1:19" x14ac:dyDescent="0.25">
      <c r="A7" s="31">
        <v>6309</v>
      </c>
      <c r="B7" s="31" t="s">
        <v>4357</v>
      </c>
      <c r="C7" s="31" t="s">
        <v>4443</v>
      </c>
      <c r="D7" s="31" t="s">
        <v>32</v>
      </c>
      <c r="E7" s="31">
        <v>62495894</v>
      </c>
      <c r="F7" s="31" t="s">
        <v>2431</v>
      </c>
      <c r="G7" s="31" t="s">
        <v>4360</v>
      </c>
      <c r="H7" s="31">
        <v>202382247544</v>
      </c>
      <c r="I7" s="31" t="s">
        <v>25</v>
      </c>
      <c r="J7" s="31">
        <v>7121</v>
      </c>
      <c r="K7" s="31">
        <v>7113</v>
      </c>
      <c r="L7" s="32">
        <v>45131</v>
      </c>
      <c r="M7" s="31" t="s">
        <v>26</v>
      </c>
      <c r="N7" s="13" t="s">
        <v>27</v>
      </c>
      <c r="O7" s="13">
        <v>62495894</v>
      </c>
    </row>
    <row r="8" spans="1:19" x14ac:dyDescent="0.25">
      <c r="A8" s="31">
        <v>8159</v>
      </c>
      <c r="B8" s="31" t="s">
        <v>4446</v>
      </c>
      <c r="C8" s="31" t="s">
        <v>4447</v>
      </c>
      <c r="D8" s="31" t="s">
        <v>32</v>
      </c>
      <c r="E8" s="31">
        <v>66341607</v>
      </c>
      <c r="F8" s="31" t="s">
        <v>4448</v>
      </c>
      <c r="G8" s="31" t="s">
        <v>4449</v>
      </c>
      <c r="H8" s="31">
        <v>202320693775</v>
      </c>
      <c r="I8" s="31" t="s">
        <v>25</v>
      </c>
      <c r="J8" s="31">
        <v>7114</v>
      </c>
      <c r="K8" s="31">
        <v>8036</v>
      </c>
      <c r="L8" s="32">
        <v>45143</v>
      </c>
      <c r="M8" s="31" t="s">
        <v>26</v>
      </c>
      <c r="N8" s="13" t="s">
        <v>27</v>
      </c>
      <c r="O8" s="13">
        <v>66341607</v>
      </c>
    </row>
    <row r="9" spans="1:19" x14ac:dyDescent="0.25">
      <c r="A9" s="31">
        <v>6619</v>
      </c>
      <c r="B9" s="31" t="s">
        <v>2384</v>
      </c>
      <c r="C9" s="31" t="s">
        <v>4450</v>
      </c>
      <c r="D9" s="31" t="s">
        <v>32</v>
      </c>
      <c r="E9" s="31">
        <v>66925152</v>
      </c>
      <c r="F9" s="31" t="s">
        <v>4451</v>
      </c>
      <c r="G9" s="31" t="s">
        <v>4452</v>
      </c>
      <c r="H9" s="31">
        <v>202371904055</v>
      </c>
      <c r="I9" s="31" t="s">
        <v>25</v>
      </c>
      <c r="J9" s="31">
        <v>7134</v>
      </c>
      <c r="K9" s="31">
        <v>7301</v>
      </c>
      <c r="L9" s="32">
        <v>45080</v>
      </c>
      <c r="M9" s="31" t="s">
        <v>26</v>
      </c>
      <c r="N9" s="13" t="s">
        <v>27</v>
      </c>
      <c r="O9" s="13">
        <v>66925152</v>
      </c>
    </row>
    <row r="10" spans="1:19" x14ac:dyDescent="0.25">
      <c r="A10" s="31">
        <v>3078</v>
      </c>
      <c r="B10" s="31" t="s">
        <v>4453</v>
      </c>
      <c r="C10" s="31" t="s">
        <v>4454</v>
      </c>
      <c r="D10" s="31" t="s">
        <v>32</v>
      </c>
      <c r="E10" s="31">
        <v>61815897</v>
      </c>
      <c r="F10" s="31" t="s">
        <v>649</v>
      </c>
      <c r="G10" s="31" t="s">
        <v>4455</v>
      </c>
      <c r="H10" s="31">
        <v>202113383961</v>
      </c>
      <c r="I10" s="31" t="s">
        <v>25</v>
      </c>
      <c r="J10" s="31">
        <v>5760</v>
      </c>
      <c r="K10" s="31">
        <v>5721</v>
      </c>
      <c r="L10" s="32">
        <v>45136</v>
      </c>
      <c r="M10" s="31" t="s">
        <v>26</v>
      </c>
      <c r="N10" s="13" t="s">
        <v>27</v>
      </c>
      <c r="O10" s="13">
        <v>61815897</v>
      </c>
    </row>
    <row r="11" spans="1:19" x14ac:dyDescent="0.25">
      <c r="A11" s="31">
        <v>8160</v>
      </c>
      <c r="B11" s="31" t="s">
        <v>4456</v>
      </c>
      <c r="C11" s="31" t="s">
        <v>4457</v>
      </c>
      <c r="D11" s="31" t="s">
        <v>22</v>
      </c>
      <c r="E11" s="31">
        <v>96431954</v>
      </c>
      <c r="F11" s="31" t="s">
        <v>4459</v>
      </c>
      <c r="G11" s="31" t="s">
        <v>4460</v>
      </c>
      <c r="H11" s="31">
        <v>202356031791</v>
      </c>
      <c r="I11" s="31" t="s">
        <v>25</v>
      </c>
      <c r="J11" s="31">
        <v>8078</v>
      </c>
      <c r="K11" s="31">
        <v>8036</v>
      </c>
      <c r="L11" s="32">
        <v>45145</v>
      </c>
      <c r="M11" s="31" t="s">
        <v>26</v>
      </c>
      <c r="N11" s="13" t="s">
        <v>27</v>
      </c>
      <c r="O11" s="13">
        <v>96431954</v>
      </c>
    </row>
    <row r="12" spans="1:19" x14ac:dyDescent="0.25">
      <c r="A12" s="31">
        <v>8161</v>
      </c>
      <c r="B12" s="31" t="s">
        <v>3047</v>
      </c>
      <c r="C12" s="31" t="s">
        <v>4461</v>
      </c>
      <c r="D12" s="31" t="s">
        <v>32</v>
      </c>
      <c r="E12" s="31">
        <v>67600811</v>
      </c>
      <c r="F12" s="31" t="s">
        <v>4462</v>
      </c>
      <c r="G12" s="31" t="s">
        <v>4463</v>
      </c>
      <c r="H12" s="31">
        <v>202233596636</v>
      </c>
      <c r="I12" s="31" t="s">
        <v>25</v>
      </c>
      <c r="J12" s="31">
        <v>7114</v>
      </c>
      <c r="K12" s="31">
        <v>8036</v>
      </c>
      <c r="L12" s="32">
        <v>45145</v>
      </c>
      <c r="M12" s="31" t="s">
        <v>26</v>
      </c>
      <c r="N12" s="13" t="s">
        <v>27</v>
      </c>
      <c r="O12" s="13">
        <v>67600811</v>
      </c>
    </row>
    <row r="13" spans="1:19" x14ac:dyDescent="0.25">
      <c r="A13" s="31">
        <v>6492</v>
      </c>
      <c r="B13" s="31" t="s">
        <v>4464</v>
      </c>
      <c r="C13" s="31" t="s">
        <v>4465</v>
      </c>
      <c r="D13" s="31" t="s">
        <v>32</v>
      </c>
      <c r="E13" s="31">
        <v>96768331</v>
      </c>
      <c r="F13" s="31" t="s">
        <v>4467</v>
      </c>
      <c r="G13" s="31" t="s">
        <v>4468</v>
      </c>
      <c r="H13" s="31" t="s">
        <v>4469</v>
      </c>
      <c r="I13" s="31" t="s">
        <v>25</v>
      </c>
      <c r="J13" s="31">
        <v>5775</v>
      </c>
      <c r="K13" s="31">
        <v>5258</v>
      </c>
      <c r="L13" s="32">
        <v>45146</v>
      </c>
      <c r="M13" s="31" t="s">
        <v>26</v>
      </c>
      <c r="N13" s="13" t="s">
        <v>27</v>
      </c>
      <c r="O13" s="13">
        <v>96768331</v>
      </c>
    </row>
    <row r="14" spans="1:19" x14ac:dyDescent="0.25">
      <c r="A14" s="31">
        <v>6620</v>
      </c>
      <c r="B14" s="31" t="s">
        <v>4470</v>
      </c>
      <c r="C14" s="31" t="s">
        <v>4471</v>
      </c>
      <c r="D14" s="31" t="s">
        <v>22</v>
      </c>
      <c r="E14" s="31">
        <v>67407678</v>
      </c>
      <c r="F14" s="31" t="s">
        <v>4061</v>
      </c>
      <c r="G14" s="31" t="s">
        <v>4473</v>
      </c>
      <c r="H14" s="31">
        <v>202376435723</v>
      </c>
      <c r="I14" s="31" t="s">
        <v>25</v>
      </c>
      <c r="J14" s="31">
        <v>7134</v>
      </c>
      <c r="K14" s="31">
        <v>7301</v>
      </c>
      <c r="L14" s="32">
        <v>45085</v>
      </c>
      <c r="M14" s="31" t="s">
        <v>26</v>
      </c>
      <c r="N14" s="13" t="s">
        <v>27</v>
      </c>
      <c r="O14" s="13">
        <v>67407678</v>
      </c>
    </row>
    <row r="15" spans="1:19" x14ac:dyDescent="0.25">
      <c r="A15" s="31">
        <v>7471</v>
      </c>
      <c r="B15" s="31" t="s">
        <v>4474</v>
      </c>
      <c r="C15" s="31" t="s">
        <v>4475</v>
      </c>
      <c r="D15" s="31" t="s">
        <v>22</v>
      </c>
      <c r="E15" s="31">
        <v>62605094</v>
      </c>
      <c r="F15" s="31" t="s">
        <v>3770</v>
      </c>
      <c r="G15" s="31" t="s">
        <v>4477</v>
      </c>
      <c r="H15" s="31">
        <v>202240220873</v>
      </c>
      <c r="I15" s="31" t="s">
        <v>25</v>
      </c>
      <c r="J15" s="31">
        <v>7302</v>
      </c>
      <c r="K15" s="31">
        <v>7301</v>
      </c>
      <c r="L15" s="32">
        <v>45134</v>
      </c>
      <c r="M15" s="31" t="s">
        <v>26</v>
      </c>
      <c r="N15" s="13" t="s">
        <v>27</v>
      </c>
      <c r="O15" s="13">
        <v>62605094</v>
      </c>
    </row>
    <row r="16" spans="1:19" x14ac:dyDescent="0.25">
      <c r="A16" s="31">
        <v>7472</v>
      </c>
      <c r="B16" s="31" t="s">
        <v>3718</v>
      </c>
      <c r="C16" s="31" t="s">
        <v>4478</v>
      </c>
      <c r="D16" s="31" t="s">
        <v>22</v>
      </c>
      <c r="E16" s="31">
        <v>91912840</v>
      </c>
      <c r="F16" s="31" t="s">
        <v>4480</v>
      </c>
      <c r="G16" s="31" t="s">
        <v>4481</v>
      </c>
      <c r="H16" s="31">
        <v>202396139455</v>
      </c>
      <c r="I16" s="31" t="s">
        <v>25</v>
      </c>
      <c r="J16" s="31">
        <v>7302</v>
      </c>
      <c r="K16" s="31">
        <v>7301</v>
      </c>
      <c r="L16" s="32">
        <v>45134</v>
      </c>
      <c r="M16" s="31" t="s">
        <v>26</v>
      </c>
      <c r="N16" s="13" t="s">
        <v>27</v>
      </c>
      <c r="O16" s="13">
        <v>91912840</v>
      </c>
    </row>
    <row r="17" spans="1:15" x14ac:dyDescent="0.25">
      <c r="A17" s="31">
        <v>6308</v>
      </c>
      <c r="B17" s="31" t="s">
        <v>3718</v>
      </c>
      <c r="C17" s="31" t="s">
        <v>4482</v>
      </c>
      <c r="D17" s="31" t="s">
        <v>22</v>
      </c>
      <c r="E17" s="31">
        <v>96340007</v>
      </c>
      <c r="F17" s="31" t="s">
        <v>2711</v>
      </c>
      <c r="G17" s="31" t="s">
        <v>4351</v>
      </c>
      <c r="H17" s="31">
        <v>202279675427</v>
      </c>
      <c r="I17" s="31" t="s">
        <v>25</v>
      </c>
      <c r="J17" s="31">
        <v>7102</v>
      </c>
      <c r="K17" s="31">
        <v>7113</v>
      </c>
      <c r="L17" s="32">
        <v>45139</v>
      </c>
      <c r="M17" s="31" t="s">
        <v>26</v>
      </c>
      <c r="N17" s="13" t="s">
        <v>27</v>
      </c>
      <c r="O17" s="13">
        <v>96340007</v>
      </c>
    </row>
    <row r="18" spans="1:15" x14ac:dyDescent="0.25">
      <c r="A18" s="31">
        <v>8162</v>
      </c>
      <c r="B18" s="31" t="s">
        <v>4483</v>
      </c>
      <c r="C18" s="31" t="s">
        <v>4484</v>
      </c>
      <c r="D18" s="31" t="s">
        <v>32</v>
      </c>
      <c r="E18" s="31">
        <v>97722113</v>
      </c>
      <c r="F18" s="31" t="s">
        <v>156</v>
      </c>
      <c r="G18" s="31" t="s">
        <v>4485</v>
      </c>
      <c r="H18" s="31">
        <v>202362228266</v>
      </c>
      <c r="I18" s="31" t="s">
        <v>25</v>
      </c>
      <c r="J18" s="31">
        <v>8037</v>
      </c>
      <c r="K18" s="31">
        <v>8036</v>
      </c>
      <c r="L18" s="32">
        <v>45145</v>
      </c>
      <c r="M18" s="31" t="s">
        <v>26</v>
      </c>
      <c r="N18" s="13" t="s">
        <v>27</v>
      </c>
      <c r="O18" s="13">
        <v>97722113</v>
      </c>
    </row>
    <row r="19" spans="1:15" x14ac:dyDescent="0.25">
      <c r="A19" s="31">
        <v>6316</v>
      </c>
      <c r="B19" s="31" t="s">
        <v>4486</v>
      </c>
      <c r="C19" s="31" t="s">
        <v>4487</v>
      </c>
      <c r="D19" s="31" t="s">
        <v>22</v>
      </c>
      <c r="E19" s="31">
        <v>90204457</v>
      </c>
      <c r="F19" s="31" t="s">
        <v>3914</v>
      </c>
      <c r="G19" s="31" t="s">
        <v>4488</v>
      </c>
      <c r="H19" s="31">
        <v>202328800133</v>
      </c>
      <c r="I19" s="31" t="s">
        <v>25</v>
      </c>
      <c r="J19" s="31">
        <v>7102</v>
      </c>
      <c r="K19" s="31">
        <v>7113</v>
      </c>
      <c r="L19" s="32">
        <v>45131</v>
      </c>
      <c r="M19" s="31" t="s">
        <v>26</v>
      </c>
      <c r="N19" s="13" t="s">
        <v>27</v>
      </c>
      <c r="O19" s="13">
        <v>90204457</v>
      </c>
    </row>
    <row r="20" spans="1:15" x14ac:dyDescent="0.25">
      <c r="A20" s="31">
        <v>8163</v>
      </c>
      <c r="B20" s="31" t="s">
        <v>4489</v>
      </c>
      <c r="C20" s="31" t="s">
        <v>4490</v>
      </c>
      <c r="D20" s="31" t="s">
        <v>22</v>
      </c>
      <c r="E20" s="31">
        <v>54752920</v>
      </c>
      <c r="F20" s="31" t="s">
        <v>4491</v>
      </c>
      <c r="G20" s="31" t="s">
        <v>4492</v>
      </c>
      <c r="H20" s="31">
        <v>202374660274</v>
      </c>
      <c r="I20" s="31" t="s">
        <v>25</v>
      </c>
      <c r="J20" s="31">
        <v>8078</v>
      </c>
      <c r="K20" s="31">
        <v>8036</v>
      </c>
      <c r="L20" s="32">
        <v>45148</v>
      </c>
      <c r="M20" s="31" t="s">
        <v>26</v>
      </c>
      <c r="N20" s="13" t="s">
        <v>27</v>
      </c>
      <c r="O20" s="13">
        <v>54752920</v>
      </c>
    </row>
    <row r="21" spans="1:15" x14ac:dyDescent="0.25">
      <c r="A21" s="31">
        <v>8164</v>
      </c>
      <c r="B21" s="31" t="s">
        <v>4539</v>
      </c>
      <c r="C21" s="31" t="s">
        <v>4540</v>
      </c>
      <c r="D21" s="31" t="s">
        <v>22</v>
      </c>
      <c r="E21" s="31">
        <v>62688824</v>
      </c>
      <c r="F21" s="31" t="s">
        <v>156</v>
      </c>
      <c r="G21" s="31" t="s">
        <v>4542</v>
      </c>
      <c r="H21" s="31">
        <v>202334971746</v>
      </c>
      <c r="I21" s="31" t="s">
        <v>25</v>
      </c>
      <c r="J21" s="31">
        <v>8037</v>
      </c>
      <c r="K21" s="31">
        <v>8036</v>
      </c>
      <c r="L21" s="32">
        <v>45145</v>
      </c>
      <c r="M21" s="31" t="s">
        <v>26</v>
      </c>
      <c r="N21" s="13" t="s">
        <v>27</v>
      </c>
      <c r="O21" s="13">
        <v>62688824</v>
      </c>
    </row>
    <row r="22" spans="1:15" x14ac:dyDescent="0.25">
      <c r="A22" s="31">
        <v>8165</v>
      </c>
      <c r="B22" s="31" t="s">
        <v>4543</v>
      </c>
      <c r="C22" s="31" t="s">
        <v>4544</v>
      </c>
      <c r="D22" s="31" t="s">
        <v>22</v>
      </c>
      <c r="E22" s="31">
        <v>46014985</v>
      </c>
      <c r="F22" s="31" t="s">
        <v>4545</v>
      </c>
      <c r="G22" s="31" t="s">
        <v>4546</v>
      </c>
      <c r="H22" s="31">
        <v>202363307705</v>
      </c>
      <c r="I22" s="31" t="s">
        <v>25</v>
      </c>
      <c r="J22" s="31">
        <v>8078</v>
      </c>
      <c r="K22" s="31">
        <v>8036</v>
      </c>
      <c r="L22" s="32">
        <v>45149</v>
      </c>
      <c r="M22" s="31" t="s">
        <v>26</v>
      </c>
      <c r="N22" s="13" t="s">
        <v>27</v>
      </c>
      <c r="O22" s="13">
        <v>46014985</v>
      </c>
    </row>
    <row r="23" spans="1:15" x14ac:dyDescent="0.25">
      <c r="A23" s="31">
        <v>6317</v>
      </c>
      <c r="B23" s="31" t="s">
        <v>4549</v>
      </c>
      <c r="C23" s="31" t="s">
        <v>4191</v>
      </c>
      <c r="D23" s="31" t="s">
        <v>22</v>
      </c>
      <c r="E23" s="31">
        <v>90778006</v>
      </c>
      <c r="F23" s="31" t="s">
        <v>614</v>
      </c>
      <c r="G23" s="31" t="s">
        <v>4550</v>
      </c>
      <c r="H23" s="31">
        <v>202335655926</v>
      </c>
      <c r="I23" s="31" t="s">
        <v>25</v>
      </c>
      <c r="J23" s="31">
        <v>7102</v>
      </c>
      <c r="K23" s="31">
        <v>7113</v>
      </c>
      <c r="L23" s="32">
        <v>45131</v>
      </c>
      <c r="M23" s="31" t="s">
        <v>26</v>
      </c>
      <c r="N23" s="13" t="s">
        <v>27</v>
      </c>
      <c r="O23" s="13">
        <v>90778006</v>
      </c>
    </row>
    <row r="24" spans="1:15" x14ac:dyDescent="0.25">
      <c r="A24" s="31">
        <v>3079</v>
      </c>
      <c r="B24" s="31" t="s">
        <v>4551</v>
      </c>
      <c r="C24" s="31" t="s">
        <v>4552</v>
      </c>
      <c r="D24" s="31" t="s">
        <v>22</v>
      </c>
      <c r="E24" s="31">
        <v>53536573</v>
      </c>
      <c r="F24" s="31" t="s">
        <v>653</v>
      </c>
      <c r="G24" s="31" t="s">
        <v>4553</v>
      </c>
      <c r="H24" s="31">
        <v>202397294101</v>
      </c>
      <c r="I24" s="31" t="s">
        <v>25</v>
      </c>
      <c r="J24" s="31">
        <v>5760</v>
      </c>
      <c r="K24" s="31">
        <v>5721</v>
      </c>
      <c r="L24" s="32">
        <v>45134</v>
      </c>
      <c r="M24" s="31" t="s">
        <v>26</v>
      </c>
      <c r="N24" s="13" t="s">
        <v>27</v>
      </c>
      <c r="O24" s="13">
        <v>53536573</v>
      </c>
    </row>
    <row r="25" spans="1:15" x14ac:dyDescent="0.25">
      <c r="A25" s="31">
        <v>6621</v>
      </c>
      <c r="B25" s="31" t="s">
        <v>4554</v>
      </c>
      <c r="C25" s="31" t="s">
        <v>4555</v>
      </c>
      <c r="D25" s="31" t="s">
        <v>32</v>
      </c>
      <c r="E25" s="31">
        <v>96485896</v>
      </c>
      <c r="F25" s="31" t="s">
        <v>2953</v>
      </c>
      <c r="G25" s="31" t="s">
        <v>4556</v>
      </c>
      <c r="H25" s="31">
        <v>202260113016</v>
      </c>
      <c r="I25" s="31" t="s">
        <v>25</v>
      </c>
      <c r="J25" s="31">
        <v>7134</v>
      </c>
      <c r="K25" s="31">
        <v>7301</v>
      </c>
      <c r="L25" s="32">
        <v>45149</v>
      </c>
      <c r="M25" s="31" t="s">
        <v>26</v>
      </c>
      <c r="N25" s="13" t="s">
        <v>27</v>
      </c>
      <c r="O25" s="13">
        <v>96485896</v>
      </c>
    </row>
    <row r="26" spans="1:15" x14ac:dyDescent="0.25">
      <c r="A26" s="31">
        <v>6622</v>
      </c>
      <c r="B26" s="31" t="s">
        <v>4557</v>
      </c>
      <c r="C26" s="31" t="s">
        <v>4558</v>
      </c>
      <c r="D26" s="31" t="s">
        <v>32</v>
      </c>
      <c r="E26" s="31">
        <v>97129480</v>
      </c>
      <c r="F26" s="31" t="s">
        <v>4559</v>
      </c>
      <c r="G26" s="31" t="s">
        <v>4560</v>
      </c>
      <c r="H26" s="31">
        <v>202358521492</v>
      </c>
      <c r="I26" s="31" t="s">
        <v>25</v>
      </c>
      <c r="J26" s="31">
        <v>6608</v>
      </c>
      <c r="K26" s="31">
        <v>7301</v>
      </c>
      <c r="L26" s="32">
        <v>45140</v>
      </c>
      <c r="M26" s="31" t="s">
        <v>26</v>
      </c>
      <c r="N26" s="13" t="s">
        <v>27</v>
      </c>
      <c r="O26" s="13">
        <v>97129480</v>
      </c>
    </row>
    <row r="27" spans="1:15" x14ac:dyDescent="0.25">
      <c r="A27" s="31">
        <v>7294</v>
      </c>
      <c r="B27" s="31" t="s">
        <v>4522</v>
      </c>
      <c r="C27" s="31" t="s">
        <v>4523</v>
      </c>
      <c r="D27" s="31" t="s">
        <v>32</v>
      </c>
      <c r="E27" s="31">
        <v>66723383</v>
      </c>
      <c r="F27" s="31" t="s">
        <v>688</v>
      </c>
      <c r="G27" s="31" t="s">
        <v>4562</v>
      </c>
      <c r="H27" s="31">
        <v>20231381173</v>
      </c>
      <c r="I27" s="31" t="s">
        <v>25</v>
      </c>
      <c r="J27" s="31">
        <v>8044</v>
      </c>
      <c r="K27" s="31">
        <v>7201</v>
      </c>
      <c r="L27" s="32">
        <v>45139</v>
      </c>
      <c r="M27" s="31" t="s">
        <v>26</v>
      </c>
      <c r="N27" s="13" t="s">
        <v>27</v>
      </c>
      <c r="O27" s="13">
        <v>66723383</v>
      </c>
    </row>
    <row r="28" spans="1:15" x14ac:dyDescent="0.25">
      <c r="A28" s="31">
        <v>7295</v>
      </c>
      <c r="B28" s="31" t="s">
        <v>905</v>
      </c>
      <c r="C28" s="31" t="s">
        <v>4563</v>
      </c>
      <c r="D28" s="31" t="s">
        <v>4564</v>
      </c>
      <c r="E28" s="31">
        <v>90944687</v>
      </c>
      <c r="F28" s="31" t="s">
        <v>688</v>
      </c>
      <c r="G28" s="31" t="s">
        <v>4565</v>
      </c>
      <c r="H28" s="31">
        <v>202369835105</v>
      </c>
      <c r="I28" s="31" t="s">
        <v>25</v>
      </c>
      <c r="J28" s="31">
        <v>7202</v>
      </c>
      <c r="K28" s="31">
        <v>7201</v>
      </c>
      <c r="L28" s="32">
        <v>45152</v>
      </c>
      <c r="M28" s="31" t="s">
        <v>26</v>
      </c>
      <c r="N28" s="13" t="s">
        <v>27</v>
      </c>
      <c r="O28" s="13">
        <v>90944687</v>
      </c>
    </row>
    <row r="29" spans="1:15" x14ac:dyDescent="0.25">
      <c r="A29" s="31">
        <v>7296</v>
      </c>
      <c r="B29" s="31" t="s">
        <v>4566</v>
      </c>
      <c r="C29" s="31" t="s">
        <v>4567</v>
      </c>
      <c r="D29" s="31" t="s">
        <v>32</v>
      </c>
      <c r="E29" s="31">
        <v>97420878</v>
      </c>
      <c r="F29" s="31" t="s">
        <v>2674</v>
      </c>
      <c r="G29" s="31" t="s">
        <v>4568</v>
      </c>
      <c r="H29" s="31">
        <v>1202502795100</v>
      </c>
      <c r="I29" s="31" t="s">
        <v>25</v>
      </c>
      <c r="J29" s="31">
        <v>7202</v>
      </c>
      <c r="K29" s="31">
        <v>7201</v>
      </c>
      <c r="L29" s="32">
        <v>45152</v>
      </c>
      <c r="M29" s="31" t="s">
        <v>26</v>
      </c>
      <c r="N29" s="13" t="s">
        <v>27</v>
      </c>
      <c r="O29" s="13">
        <v>97420878</v>
      </c>
    </row>
    <row r="30" spans="1:15" x14ac:dyDescent="0.25">
      <c r="A30" s="31">
        <v>6318</v>
      </c>
      <c r="B30" s="31" t="s">
        <v>4493</v>
      </c>
      <c r="C30" s="31" t="s">
        <v>4494</v>
      </c>
      <c r="D30" s="31" t="s">
        <v>32</v>
      </c>
      <c r="E30" s="31">
        <v>97951160</v>
      </c>
      <c r="F30" s="31" t="s">
        <v>4371</v>
      </c>
      <c r="G30" s="31" t="s">
        <v>4496</v>
      </c>
      <c r="H30" s="31">
        <v>202011648140</v>
      </c>
      <c r="I30" s="31" t="s">
        <v>25</v>
      </c>
      <c r="J30" s="31">
        <v>7102</v>
      </c>
      <c r="K30" s="31">
        <v>7113</v>
      </c>
      <c r="L30" s="32">
        <v>45152</v>
      </c>
      <c r="M30" s="31" t="s">
        <v>26</v>
      </c>
      <c r="N30" s="13" t="s">
        <v>27</v>
      </c>
      <c r="O30" s="13">
        <v>97951160</v>
      </c>
    </row>
    <row r="31" spans="1:15" x14ac:dyDescent="0.25">
      <c r="A31" s="31">
        <v>7473</v>
      </c>
      <c r="B31" s="31" t="s">
        <v>4497</v>
      </c>
      <c r="C31" s="31" t="s">
        <v>4498</v>
      </c>
      <c r="D31" s="31" t="s">
        <v>32</v>
      </c>
      <c r="E31" s="31">
        <v>96784416</v>
      </c>
      <c r="F31" s="31" t="s">
        <v>4499</v>
      </c>
      <c r="G31" s="31" t="s">
        <v>4500</v>
      </c>
      <c r="H31" s="31">
        <v>201910810815</v>
      </c>
      <c r="I31" s="31" t="s">
        <v>25</v>
      </c>
      <c r="J31" s="31">
        <v>7374</v>
      </c>
      <c r="K31" s="31">
        <v>6015</v>
      </c>
      <c r="L31" s="32">
        <v>45155</v>
      </c>
      <c r="M31" s="31" t="s">
        <v>26</v>
      </c>
      <c r="N31" s="13" t="s">
        <v>27</v>
      </c>
      <c r="O31" s="13">
        <v>96784416</v>
      </c>
    </row>
    <row r="32" spans="1:15" x14ac:dyDescent="0.25">
      <c r="A32" s="31">
        <v>7474</v>
      </c>
      <c r="B32" s="31" t="s">
        <v>384</v>
      </c>
      <c r="C32" s="31" t="s">
        <v>4501</v>
      </c>
      <c r="D32" s="31" t="s">
        <v>32</v>
      </c>
      <c r="E32" s="31">
        <v>58374643</v>
      </c>
      <c r="F32" s="31" t="s">
        <v>4502</v>
      </c>
      <c r="G32" s="31" t="s">
        <v>4503</v>
      </c>
      <c r="H32" s="31">
        <v>202330188139</v>
      </c>
      <c r="I32" s="31" t="s">
        <v>25</v>
      </c>
      <c r="J32" s="31">
        <v>7374</v>
      </c>
      <c r="K32" s="31">
        <v>6015</v>
      </c>
      <c r="L32" s="32">
        <v>45155</v>
      </c>
      <c r="M32" s="31" t="s">
        <v>26</v>
      </c>
      <c r="N32" s="13" t="s">
        <v>27</v>
      </c>
      <c r="O32" s="13">
        <v>58374643</v>
      </c>
    </row>
    <row r="33" spans="1:15" x14ac:dyDescent="0.25">
      <c r="A33" s="31">
        <v>7475</v>
      </c>
      <c r="B33" s="31" t="s">
        <v>4504</v>
      </c>
      <c r="C33" s="31" t="s">
        <v>4505</v>
      </c>
      <c r="D33" s="31" t="s">
        <v>22</v>
      </c>
      <c r="E33" s="31">
        <v>67335641</v>
      </c>
      <c r="F33" s="31" t="s">
        <v>4507</v>
      </c>
      <c r="G33" s="31" t="s">
        <v>4508</v>
      </c>
      <c r="H33" s="31">
        <v>202214164243</v>
      </c>
      <c r="I33" s="31" t="s">
        <v>25</v>
      </c>
      <c r="J33" s="31">
        <v>7374</v>
      </c>
      <c r="K33" s="31">
        <v>6015</v>
      </c>
      <c r="L33" s="32">
        <v>45155</v>
      </c>
      <c r="M33" s="31" t="s">
        <v>26</v>
      </c>
      <c r="N33" s="13" t="s">
        <v>27</v>
      </c>
      <c r="O33" s="13">
        <v>67335641</v>
      </c>
    </row>
    <row r="34" spans="1:15" x14ac:dyDescent="0.25">
      <c r="A34" s="31">
        <v>7476</v>
      </c>
      <c r="B34" s="31" t="s">
        <v>4509</v>
      </c>
      <c r="C34" s="31" t="s">
        <v>4510</v>
      </c>
      <c r="D34" s="31" t="s">
        <v>32</v>
      </c>
      <c r="E34" s="31">
        <v>61027694</v>
      </c>
      <c r="F34" s="31" t="s">
        <v>4512</v>
      </c>
      <c r="G34" s="31" t="s">
        <v>4513</v>
      </c>
      <c r="H34" s="31">
        <v>202112837882</v>
      </c>
      <c r="I34" s="31" t="s">
        <v>25</v>
      </c>
      <c r="J34" s="31">
        <v>7203</v>
      </c>
      <c r="K34" s="31">
        <v>7201</v>
      </c>
      <c r="L34" s="32">
        <v>45132</v>
      </c>
      <c r="M34" s="31" t="s">
        <v>26</v>
      </c>
      <c r="N34" s="13" t="s">
        <v>27</v>
      </c>
      <c r="O34" s="13">
        <v>61027694</v>
      </c>
    </row>
    <row r="35" spans="1:15" x14ac:dyDescent="0.25">
      <c r="A35" s="31">
        <v>7477</v>
      </c>
      <c r="B35" s="31" t="s">
        <v>4514</v>
      </c>
      <c r="C35" s="31" t="s">
        <v>4515</v>
      </c>
      <c r="D35" s="31" t="s">
        <v>32</v>
      </c>
      <c r="E35" s="31">
        <v>62572637</v>
      </c>
      <c r="F35" s="31" t="s">
        <v>4516</v>
      </c>
      <c r="G35" s="31" t="s">
        <v>4517</v>
      </c>
      <c r="H35" s="31">
        <v>202113654680</v>
      </c>
      <c r="I35" s="31" t="s">
        <v>25</v>
      </c>
      <c r="J35" s="31">
        <v>7203</v>
      </c>
      <c r="K35" s="31">
        <v>7201</v>
      </c>
      <c r="L35" s="32">
        <v>45154</v>
      </c>
      <c r="M35" s="31" t="s">
        <v>26</v>
      </c>
      <c r="N35" s="13" t="s">
        <v>27</v>
      </c>
      <c r="O35" s="13">
        <v>62572637</v>
      </c>
    </row>
    <row r="36" spans="1:15" x14ac:dyDescent="0.25">
      <c r="A36" s="31">
        <v>7478</v>
      </c>
      <c r="B36" s="31" t="s">
        <v>4518</v>
      </c>
      <c r="C36" s="31" t="s">
        <v>3416</v>
      </c>
      <c r="D36" s="31" t="s">
        <v>32</v>
      </c>
      <c r="E36" s="31">
        <v>61268741</v>
      </c>
      <c r="F36" s="31" t="s">
        <v>4520</v>
      </c>
      <c r="G36" s="31" t="s">
        <v>4521</v>
      </c>
      <c r="H36" s="31">
        <v>202399489477</v>
      </c>
      <c r="I36" s="31" t="s">
        <v>25</v>
      </c>
      <c r="J36" s="31">
        <v>7203</v>
      </c>
      <c r="K36" s="31">
        <v>7201</v>
      </c>
      <c r="L36" s="32">
        <v>45154</v>
      </c>
      <c r="M36" s="31" t="s">
        <v>26</v>
      </c>
      <c r="N36" s="13" t="s">
        <v>27</v>
      </c>
      <c r="O36" s="13">
        <v>61268741</v>
      </c>
    </row>
    <row r="37" spans="1:15" x14ac:dyDescent="0.25">
      <c r="A37" s="31">
        <v>7294</v>
      </c>
      <c r="B37" s="31" t="s">
        <v>4522</v>
      </c>
      <c r="C37" s="31" t="s">
        <v>4523</v>
      </c>
      <c r="D37" s="31" t="s">
        <v>32</v>
      </c>
      <c r="E37" s="31">
        <v>66723383</v>
      </c>
      <c r="F37" s="31" t="s">
        <v>688</v>
      </c>
      <c r="G37" s="31" t="s">
        <v>4525</v>
      </c>
      <c r="H37" s="31">
        <v>202313811673</v>
      </c>
      <c r="I37" s="31" t="s">
        <v>25</v>
      </c>
      <c r="J37" s="31">
        <v>8044</v>
      </c>
      <c r="K37" s="31">
        <v>7201</v>
      </c>
      <c r="L37" s="32">
        <v>45139</v>
      </c>
      <c r="M37" s="31" t="s">
        <v>26</v>
      </c>
      <c r="N37" s="13" t="s">
        <v>27</v>
      </c>
      <c r="O37" s="13">
        <v>66723383</v>
      </c>
    </row>
    <row r="38" spans="1:15" x14ac:dyDescent="0.25">
      <c r="A38" s="31">
        <v>8166</v>
      </c>
      <c r="B38" s="31" t="s">
        <v>977</v>
      </c>
      <c r="C38" s="31" t="s">
        <v>4526</v>
      </c>
      <c r="D38" s="31" t="s">
        <v>22</v>
      </c>
      <c r="E38" s="31">
        <v>91646439</v>
      </c>
      <c r="F38" s="31" t="s">
        <v>4528</v>
      </c>
      <c r="G38" s="31" t="s">
        <v>4529</v>
      </c>
      <c r="H38" s="31">
        <v>202214322766</v>
      </c>
      <c r="I38" s="31" t="s">
        <v>25</v>
      </c>
      <c r="J38" s="31">
        <v>8078</v>
      </c>
      <c r="K38" s="31">
        <v>8036</v>
      </c>
      <c r="L38" s="32">
        <v>45152</v>
      </c>
      <c r="M38" s="31" t="s">
        <v>26</v>
      </c>
      <c r="N38" s="13" t="s">
        <v>27</v>
      </c>
      <c r="O38" s="13">
        <v>91646439</v>
      </c>
    </row>
    <row r="39" spans="1:15" x14ac:dyDescent="0.25">
      <c r="A39" s="31">
        <v>6623</v>
      </c>
      <c r="B39" s="31" t="s">
        <v>4530</v>
      </c>
      <c r="C39" s="31" t="s">
        <v>4036</v>
      </c>
      <c r="D39" s="31" t="s">
        <v>22</v>
      </c>
      <c r="E39" s="31">
        <v>56075782</v>
      </c>
      <c r="F39" s="31" t="s">
        <v>4532</v>
      </c>
      <c r="G39" s="31" t="s">
        <v>4533</v>
      </c>
      <c r="H39" s="31">
        <v>202214287666</v>
      </c>
      <c r="I39" s="31" t="s">
        <v>25</v>
      </c>
      <c r="J39" s="31">
        <v>6017</v>
      </c>
      <c r="K39" s="31">
        <v>6015</v>
      </c>
      <c r="L39" s="32">
        <v>45152</v>
      </c>
      <c r="M39" s="31" t="s">
        <v>26</v>
      </c>
      <c r="N39" s="13" t="s">
        <v>27</v>
      </c>
      <c r="O39" s="13">
        <v>56075782</v>
      </c>
    </row>
    <row r="40" spans="1:15" x14ac:dyDescent="0.25">
      <c r="A40" s="31">
        <v>6319</v>
      </c>
      <c r="B40" s="31" t="s">
        <v>4535</v>
      </c>
      <c r="C40" s="31" t="s">
        <v>4536</v>
      </c>
      <c r="D40" s="31" t="s">
        <v>32</v>
      </c>
      <c r="E40" s="31">
        <v>97876240</v>
      </c>
      <c r="F40" s="31" t="s">
        <v>4537</v>
      </c>
      <c r="G40" s="31" t="s">
        <v>4538</v>
      </c>
      <c r="H40" s="31">
        <v>20230026482298</v>
      </c>
      <c r="I40" s="31" t="s">
        <v>25</v>
      </c>
      <c r="J40" s="31">
        <v>8038</v>
      </c>
      <c r="K40" s="31">
        <v>7113</v>
      </c>
      <c r="L40" s="32">
        <v>45155</v>
      </c>
      <c r="M40" s="31" t="s">
        <v>26</v>
      </c>
      <c r="N40" s="13" t="s">
        <v>27</v>
      </c>
      <c r="O40" s="13">
        <v>97876240</v>
      </c>
    </row>
    <row r="41" spans="1:15" x14ac:dyDescent="0.25">
      <c r="A41" s="31">
        <v>8167</v>
      </c>
      <c r="B41" s="31" t="s">
        <v>4569</v>
      </c>
      <c r="C41" s="31" t="s">
        <v>4570</v>
      </c>
      <c r="D41" s="31" t="s">
        <v>22</v>
      </c>
      <c r="E41" s="31">
        <v>54399311</v>
      </c>
      <c r="F41" s="31" t="s">
        <v>4572</v>
      </c>
      <c r="G41" s="31" t="s">
        <v>4573</v>
      </c>
      <c r="H41" s="31">
        <v>202113510836</v>
      </c>
      <c r="I41" s="31" t="s">
        <v>25</v>
      </c>
      <c r="J41" s="31">
        <v>8078</v>
      </c>
      <c r="K41" s="31">
        <v>8036</v>
      </c>
      <c r="L41" s="32">
        <v>45155</v>
      </c>
      <c r="M41" s="31" t="s">
        <v>26</v>
      </c>
      <c r="N41" s="13" t="s">
        <v>27</v>
      </c>
      <c r="O41" s="13">
        <v>54399311</v>
      </c>
    </row>
    <row r="42" spans="1:15" x14ac:dyDescent="0.25">
      <c r="A42" s="31">
        <v>6491</v>
      </c>
      <c r="B42" s="31" t="s">
        <v>437</v>
      </c>
      <c r="C42" s="31" t="s">
        <v>4424</v>
      </c>
      <c r="D42" s="31" t="s">
        <v>32</v>
      </c>
      <c r="E42" s="31">
        <v>96316151</v>
      </c>
      <c r="F42" s="31" t="s">
        <v>4574</v>
      </c>
      <c r="G42" s="31" t="s">
        <v>4427</v>
      </c>
      <c r="H42" s="31">
        <v>1201300275008</v>
      </c>
      <c r="I42" s="31" t="s">
        <v>25</v>
      </c>
      <c r="J42" s="31">
        <v>5775</v>
      </c>
      <c r="K42" s="31">
        <v>5258</v>
      </c>
      <c r="L42" s="32">
        <v>45127</v>
      </c>
      <c r="M42" s="31" t="s">
        <v>26</v>
      </c>
      <c r="N42" s="13" t="s">
        <v>27</v>
      </c>
      <c r="O42" s="13">
        <v>96316151</v>
      </c>
    </row>
    <row r="43" spans="1:15" x14ac:dyDescent="0.25">
      <c r="A43" s="31">
        <v>7297</v>
      </c>
      <c r="B43" s="31" t="s">
        <v>4575</v>
      </c>
      <c r="C43" s="31" t="s">
        <v>4576</v>
      </c>
      <c r="D43" s="31" t="s">
        <v>32</v>
      </c>
      <c r="E43" s="31">
        <v>61721785</v>
      </c>
      <c r="F43" s="31" t="s">
        <v>4578</v>
      </c>
      <c r="G43" s="31" t="s">
        <v>4579</v>
      </c>
      <c r="H43" s="31">
        <v>202365502428</v>
      </c>
      <c r="I43" s="31" t="s">
        <v>25</v>
      </c>
      <c r="J43" s="31">
        <v>7202</v>
      </c>
      <c r="K43" s="31">
        <v>7201</v>
      </c>
      <c r="L43" s="32">
        <v>45156</v>
      </c>
      <c r="M43" s="31" t="s">
        <v>26</v>
      </c>
      <c r="N43" s="13" t="s">
        <v>27</v>
      </c>
      <c r="O43" s="13">
        <v>61721785</v>
      </c>
    </row>
    <row r="44" spans="1:15" x14ac:dyDescent="0.25">
      <c r="A44" s="31">
        <v>6624</v>
      </c>
      <c r="B44" s="31" t="s">
        <v>3256</v>
      </c>
      <c r="C44" s="31" t="s">
        <v>4580</v>
      </c>
      <c r="D44" s="31" t="s">
        <v>32</v>
      </c>
      <c r="E44" s="31">
        <v>96245973</v>
      </c>
      <c r="F44" s="31" t="s">
        <v>4582</v>
      </c>
      <c r="G44" s="31" t="s">
        <v>4583</v>
      </c>
      <c r="H44" s="31">
        <v>202113746146</v>
      </c>
      <c r="I44" s="31" t="s">
        <v>25</v>
      </c>
      <c r="J44" s="31">
        <v>7134</v>
      </c>
      <c r="K44" s="31">
        <v>7301</v>
      </c>
      <c r="L44" s="32">
        <v>45156</v>
      </c>
      <c r="M44" s="31" t="s">
        <v>26</v>
      </c>
      <c r="N44" s="13" t="s">
        <v>27</v>
      </c>
      <c r="O44" s="13">
        <v>96245973</v>
      </c>
    </row>
    <row r="45" spans="1:15" x14ac:dyDescent="0.25">
      <c r="A45" s="31">
        <v>6625</v>
      </c>
      <c r="B45" s="31" t="s">
        <v>4497</v>
      </c>
      <c r="C45" s="31" t="s">
        <v>4584</v>
      </c>
      <c r="D45" s="31" t="s">
        <v>32</v>
      </c>
      <c r="E45" s="31">
        <v>69604805</v>
      </c>
      <c r="F45" s="31" t="s">
        <v>2434</v>
      </c>
      <c r="G45" s="31" t="s">
        <v>4586</v>
      </c>
      <c r="H45" s="31">
        <v>202225155896</v>
      </c>
      <c r="I45" s="31" t="s">
        <v>25</v>
      </c>
      <c r="J45" s="31">
        <v>7134</v>
      </c>
      <c r="K45" s="31">
        <v>7301</v>
      </c>
      <c r="L45" s="32">
        <v>45156</v>
      </c>
      <c r="M45" s="31" t="s">
        <v>26</v>
      </c>
      <c r="N45" s="13" t="s">
        <v>27</v>
      </c>
      <c r="O45" s="13">
        <v>69604805</v>
      </c>
    </row>
    <row r="46" spans="1:15" x14ac:dyDescent="0.25">
      <c r="A46" s="31">
        <v>7479</v>
      </c>
      <c r="B46" s="31" t="s">
        <v>4587</v>
      </c>
      <c r="C46" s="31" t="s">
        <v>4588</v>
      </c>
      <c r="D46" s="31" t="s">
        <v>22</v>
      </c>
      <c r="E46" s="31">
        <v>96128197</v>
      </c>
      <c r="F46" s="31" t="s">
        <v>4590</v>
      </c>
      <c r="G46" s="31" t="s">
        <v>4591</v>
      </c>
      <c r="H46" s="31">
        <v>202287560132</v>
      </c>
      <c r="I46" s="31" t="s">
        <v>25</v>
      </c>
      <c r="J46" s="31">
        <v>7374</v>
      </c>
      <c r="K46" s="31">
        <v>6015</v>
      </c>
      <c r="L46" s="32">
        <v>45159</v>
      </c>
      <c r="M46" s="31" t="s">
        <v>26</v>
      </c>
      <c r="N46" s="13" t="s">
        <v>27</v>
      </c>
      <c r="O46" s="13">
        <v>96128197</v>
      </c>
    </row>
    <row r="47" spans="1:15" x14ac:dyDescent="0.25">
      <c r="A47" s="31">
        <v>7480</v>
      </c>
      <c r="B47" s="31" t="s">
        <v>4592</v>
      </c>
      <c r="C47" s="31" t="s">
        <v>4593</v>
      </c>
      <c r="D47" s="31" t="s">
        <v>32</v>
      </c>
      <c r="E47" s="31">
        <v>61130589</v>
      </c>
      <c r="F47" s="31" t="s">
        <v>4595</v>
      </c>
      <c r="G47" s="31" t="s">
        <v>4596</v>
      </c>
      <c r="H47" s="31">
        <v>202214300756</v>
      </c>
      <c r="I47" s="31" t="s">
        <v>25</v>
      </c>
      <c r="J47" s="31">
        <v>7374</v>
      </c>
      <c r="K47" s="31">
        <v>6015</v>
      </c>
      <c r="L47" s="32">
        <v>45159</v>
      </c>
      <c r="M47" s="31" t="s">
        <v>26</v>
      </c>
      <c r="N47" s="13" t="s">
        <v>27</v>
      </c>
      <c r="O47" s="13">
        <v>61130589</v>
      </c>
    </row>
    <row r="48" spans="1:15" x14ac:dyDescent="0.25">
      <c r="A48" s="31">
        <v>7481</v>
      </c>
      <c r="B48" s="31" t="s">
        <v>4597</v>
      </c>
      <c r="C48" s="31" t="s">
        <v>4598</v>
      </c>
      <c r="D48" s="31" t="s">
        <v>32</v>
      </c>
      <c r="E48" s="31">
        <v>67182392</v>
      </c>
      <c r="F48" s="31" t="s">
        <v>2431</v>
      </c>
      <c r="G48" s="31" t="s">
        <v>4600</v>
      </c>
      <c r="H48" s="31">
        <v>202214308178</v>
      </c>
      <c r="I48" s="31" t="s">
        <v>25</v>
      </c>
      <c r="J48" s="31">
        <v>7374</v>
      </c>
      <c r="K48" s="31">
        <v>6015</v>
      </c>
      <c r="L48" s="32">
        <v>45159</v>
      </c>
      <c r="M48" s="31" t="s">
        <v>26</v>
      </c>
      <c r="N48" s="13" t="s">
        <v>27</v>
      </c>
      <c r="O48" s="13">
        <v>67182392</v>
      </c>
    </row>
    <row r="49" spans="1:15" x14ac:dyDescent="0.25">
      <c r="A49" s="31">
        <v>7380</v>
      </c>
      <c r="B49" s="31" t="s">
        <v>3498</v>
      </c>
      <c r="C49" s="31" t="s">
        <v>4601</v>
      </c>
      <c r="D49" s="31" t="s">
        <v>32</v>
      </c>
      <c r="E49" s="31">
        <v>67260667</v>
      </c>
      <c r="F49" s="31" t="s">
        <v>614</v>
      </c>
      <c r="G49" s="31" t="s">
        <v>3500</v>
      </c>
      <c r="H49" s="31">
        <v>202318931393</v>
      </c>
      <c r="I49" s="31" t="s">
        <v>25</v>
      </c>
      <c r="J49" s="31">
        <v>8038</v>
      </c>
      <c r="K49" s="31">
        <v>7113</v>
      </c>
      <c r="L49" s="32">
        <v>45157</v>
      </c>
      <c r="M49" s="31" t="s">
        <v>26</v>
      </c>
      <c r="N49" s="13" t="s">
        <v>27</v>
      </c>
      <c r="O49" s="13">
        <v>67260667</v>
      </c>
    </row>
    <row r="50" spans="1:15" x14ac:dyDescent="0.25">
      <c r="A50" s="31">
        <v>6320</v>
      </c>
      <c r="B50" s="31" t="s">
        <v>4603</v>
      </c>
      <c r="C50" s="31" t="s">
        <v>4604</v>
      </c>
      <c r="D50" s="31" t="s">
        <v>32</v>
      </c>
      <c r="E50" s="31">
        <v>66383478</v>
      </c>
      <c r="F50" s="31" t="s">
        <v>2431</v>
      </c>
      <c r="G50" s="31" t="s">
        <v>4605</v>
      </c>
      <c r="H50" s="31">
        <v>1201643598403</v>
      </c>
      <c r="I50" s="31" t="s">
        <v>25</v>
      </c>
      <c r="J50" s="31">
        <v>7121</v>
      </c>
      <c r="K50" s="31">
        <v>7113</v>
      </c>
      <c r="L50" s="32">
        <v>45156</v>
      </c>
      <c r="M50" s="31" t="s">
        <v>26</v>
      </c>
      <c r="N50" s="13" t="s">
        <v>27</v>
      </c>
      <c r="O50" s="13">
        <v>66383478</v>
      </c>
    </row>
    <row r="51" spans="1:15" x14ac:dyDescent="0.25">
      <c r="A51" s="31">
        <v>6321</v>
      </c>
      <c r="B51" s="31" t="s">
        <v>4606</v>
      </c>
      <c r="C51" s="31" t="s">
        <v>4607</v>
      </c>
      <c r="D51" s="31" t="s">
        <v>32</v>
      </c>
      <c r="E51" s="31">
        <v>67695426</v>
      </c>
      <c r="F51" s="31" t="s">
        <v>424</v>
      </c>
      <c r="G51" s="31" t="s">
        <v>4608</v>
      </c>
      <c r="H51" s="31">
        <v>202358558558296</v>
      </c>
      <c r="I51" s="31" t="s">
        <v>25</v>
      </c>
      <c r="J51" s="31">
        <v>7121</v>
      </c>
      <c r="K51" s="31">
        <v>7113</v>
      </c>
      <c r="L51" s="32">
        <v>45156</v>
      </c>
      <c r="M51" s="31" t="s">
        <v>26</v>
      </c>
      <c r="N51" s="13" t="s">
        <v>27</v>
      </c>
      <c r="O51" s="13">
        <v>67695426</v>
      </c>
    </row>
    <row r="52" spans="1:15" x14ac:dyDescent="0.25">
      <c r="A52" s="31">
        <v>7298</v>
      </c>
      <c r="B52" s="31" t="s">
        <v>905</v>
      </c>
      <c r="C52" s="31" t="s">
        <v>4609</v>
      </c>
      <c r="D52" s="31" t="s">
        <v>32</v>
      </c>
      <c r="E52" s="31">
        <v>66676897</v>
      </c>
      <c r="F52" s="31" t="s">
        <v>688</v>
      </c>
      <c r="G52" s="31" t="s">
        <v>4610</v>
      </c>
      <c r="H52" s="31">
        <v>202225231358</v>
      </c>
      <c r="I52" s="31" t="s">
        <v>25</v>
      </c>
      <c r="J52" s="31">
        <v>7202</v>
      </c>
      <c r="K52" s="31">
        <v>7201</v>
      </c>
      <c r="L52" s="32">
        <v>45159</v>
      </c>
      <c r="M52" s="31" t="s">
        <v>26</v>
      </c>
      <c r="N52" s="13" t="s">
        <v>27</v>
      </c>
      <c r="O52" s="13">
        <v>66676897</v>
      </c>
    </row>
    <row r="53" spans="1:15" x14ac:dyDescent="0.25">
      <c r="A53" s="31">
        <v>7482</v>
      </c>
      <c r="B53" s="31" t="s">
        <v>4611</v>
      </c>
      <c r="C53" s="31" t="s">
        <v>4612</v>
      </c>
      <c r="D53" s="31" t="s">
        <v>22</v>
      </c>
      <c r="E53" s="31">
        <v>53046867</v>
      </c>
      <c r="F53" s="31" t="s">
        <v>4613</v>
      </c>
      <c r="G53" s="31" t="s">
        <v>4614</v>
      </c>
      <c r="H53" s="31">
        <v>202276864053</v>
      </c>
      <c r="I53" s="31" t="s">
        <v>25</v>
      </c>
      <c r="J53" s="31">
        <v>7374</v>
      </c>
      <c r="K53" s="31">
        <v>6015</v>
      </c>
      <c r="L53" s="32">
        <v>45148</v>
      </c>
      <c r="M53" s="31" t="s">
        <v>26</v>
      </c>
      <c r="N53" s="13" t="s">
        <v>27</v>
      </c>
      <c r="O53" s="13">
        <v>53046867</v>
      </c>
    </row>
    <row r="54" spans="1:15" x14ac:dyDescent="0.25">
      <c r="A54" s="31">
        <v>7483</v>
      </c>
      <c r="B54" s="31" t="s">
        <v>4615</v>
      </c>
      <c r="C54" s="31" t="s">
        <v>4616</v>
      </c>
      <c r="D54" s="31" t="s">
        <v>32</v>
      </c>
      <c r="E54" s="31">
        <v>61783766</v>
      </c>
      <c r="F54" s="31" t="s">
        <v>4617</v>
      </c>
      <c r="G54" s="31" t="s">
        <v>4618</v>
      </c>
      <c r="H54" s="31">
        <v>202113559640</v>
      </c>
      <c r="I54" s="31" t="s">
        <v>25</v>
      </c>
      <c r="J54" s="31">
        <v>7374</v>
      </c>
      <c r="K54" s="31">
        <v>6015</v>
      </c>
      <c r="L54" s="32">
        <v>45159</v>
      </c>
      <c r="M54" s="31" t="s">
        <v>26</v>
      </c>
      <c r="N54" s="13" t="s">
        <v>27</v>
      </c>
      <c r="O54" s="13">
        <v>61783766</v>
      </c>
    </row>
    <row r="55" spans="1:15" x14ac:dyDescent="0.25">
      <c r="A55" s="31">
        <v>7484</v>
      </c>
      <c r="B55" s="31" t="s">
        <v>4619</v>
      </c>
      <c r="C55" s="31" t="s">
        <v>4620</v>
      </c>
      <c r="D55" s="31" t="s">
        <v>32</v>
      </c>
      <c r="E55" s="31">
        <v>69238530</v>
      </c>
      <c r="F55" s="31" t="s">
        <v>428</v>
      </c>
      <c r="G55" s="31" t="s">
        <v>4621</v>
      </c>
      <c r="H55" s="31">
        <v>202140965513</v>
      </c>
      <c r="I55" s="31" t="s">
        <v>25</v>
      </c>
      <c r="J55" s="31">
        <v>7374</v>
      </c>
      <c r="K55" s="31">
        <v>6015</v>
      </c>
      <c r="L55" s="32">
        <v>45159</v>
      </c>
      <c r="M55" s="31" t="s">
        <v>26</v>
      </c>
      <c r="N55" s="13" t="s">
        <v>27</v>
      </c>
      <c r="O55" s="13">
        <v>69238530</v>
      </c>
    </row>
    <row r="56" spans="1:15" x14ac:dyDescent="0.25">
      <c r="A56" s="31">
        <v>7470</v>
      </c>
      <c r="B56" s="31" t="s">
        <v>4429</v>
      </c>
      <c r="C56" s="31" t="s">
        <v>435</v>
      </c>
      <c r="D56" s="31" t="s">
        <v>32</v>
      </c>
      <c r="E56" s="31">
        <v>61444441</v>
      </c>
      <c r="F56" s="31" t="s">
        <v>2460</v>
      </c>
      <c r="G56" s="31" t="s">
        <v>4431</v>
      </c>
      <c r="H56" s="31">
        <v>2021128804512</v>
      </c>
      <c r="I56" s="31" t="s">
        <v>25</v>
      </c>
      <c r="J56" s="31">
        <v>7374</v>
      </c>
      <c r="K56" s="31">
        <v>6015</v>
      </c>
      <c r="L56" s="32">
        <v>45159</v>
      </c>
      <c r="M56" s="31" t="s">
        <v>26</v>
      </c>
      <c r="N56" s="13" t="s">
        <v>27</v>
      </c>
      <c r="O56" s="13">
        <v>61444441</v>
      </c>
    </row>
    <row r="57" spans="1:15" x14ac:dyDescent="0.25">
      <c r="A57" s="31">
        <v>7485</v>
      </c>
      <c r="B57" s="31" t="s">
        <v>4623</v>
      </c>
      <c r="C57" s="31" t="s">
        <v>4624</v>
      </c>
      <c r="D57" s="31" t="s">
        <v>22</v>
      </c>
      <c r="E57" s="31">
        <v>66964540</v>
      </c>
      <c r="F57" s="31" t="s">
        <v>4625</v>
      </c>
      <c r="G57" s="31" t="s">
        <v>4626</v>
      </c>
      <c r="H57" s="31">
        <v>202247123641</v>
      </c>
      <c r="I57" s="31" t="s">
        <v>25</v>
      </c>
      <c r="J57" s="31">
        <v>7374</v>
      </c>
      <c r="K57" s="31">
        <v>6015</v>
      </c>
      <c r="L57" s="32">
        <v>45159</v>
      </c>
      <c r="M57" s="31" t="s">
        <v>26</v>
      </c>
      <c r="N57" s="13" t="s">
        <v>27</v>
      </c>
      <c r="O57" s="13">
        <v>66964540</v>
      </c>
    </row>
    <row r="58" spans="1:15" x14ac:dyDescent="0.25">
      <c r="A58" s="31">
        <v>8168</v>
      </c>
      <c r="B58" s="31" t="s">
        <v>4627</v>
      </c>
      <c r="C58" s="31" t="s">
        <v>4628</v>
      </c>
      <c r="D58" s="31" t="s">
        <v>22</v>
      </c>
      <c r="E58" s="31">
        <v>91353708</v>
      </c>
      <c r="F58" s="31" t="s">
        <v>4629</v>
      </c>
      <c r="G58" s="31" t="s">
        <v>4630</v>
      </c>
      <c r="H58" s="31">
        <v>202357717182</v>
      </c>
      <c r="I58" s="31" t="s">
        <v>25</v>
      </c>
      <c r="J58" s="31">
        <v>8037</v>
      </c>
      <c r="K58" s="31">
        <v>8036</v>
      </c>
      <c r="L58" s="32">
        <v>45159</v>
      </c>
      <c r="M58" s="31" t="s">
        <v>26</v>
      </c>
      <c r="N58" s="13" t="s">
        <v>27</v>
      </c>
      <c r="O58" s="13">
        <v>91353708</v>
      </c>
    </row>
    <row r="59" spans="1:15" x14ac:dyDescent="0.25">
      <c r="A59" s="31">
        <v>6322</v>
      </c>
      <c r="B59" s="31" t="s">
        <v>4631</v>
      </c>
      <c r="C59" s="31" t="s">
        <v>4632</v>
      </c>
      <c r="D59" s="31" t="s">
        <v>32</v>
      </c>
      <c r="E59" s="31">
        <v>67739499</v>
      </c>
      <c r="F59" s="31" t="s">
        <v>2431</v>
      </c>
      <c r="G59" s="31" t="s">
        <v>4633</v>
      </c>
      <c r="H59" s="31">
        <v>202112618576</v>
      </c>
      <c r="I59" s="31" t="s">
        <v>25</v>
      </c>
      <c r="J59" s="31">
        <v>7121</v>
      </c>
      <c r="K59" s="31">
        <v>7113</v>
      </c>
      <c r="L59" s="32">
        <v>45160</v>
      </c>
      <c r="M59" s="31" t="s">
        <v>26</v>
      </c>
      <c r="N59" s="13" t="s">
        <v>27</v>
      </c>
      <c r="O59" s="13">
        <v>67739499</v>
      </c>
    </row>
    <row r="60" spans="1:15" x14ac:dyDescent="0.25">
      <c r="A60" s="31">
        <v>7486</v>
      </c>
      <c r="B60" s="31" t="s">
        <v>4634</v>
      </c>
      <c r="C60" s="31" t="s">
        <v>4635</v>
      </c>
      <c r="D60" s="31" t="s">
        <v>32</v>
      </c>
      <c r="E60" s="31">
        <v>62975139</v>
      </c>
      <c r="F60" s="31" t="s">
        <v>4636</v>
      </c>
      <c r="G60" s="31" t="s">
        <v>4637</v>
      </c>
      <c r="H60" s="31">
        <v>202370027239</v>
      </c>
      <c r="I60" s="31" t="s">
        <v>25</v>
      </c>
      <c r="J60" s="31">
        <v>7203</v>
      </c>
      <c r="K60" s="31">
        <v>7201</v>
      </c>
      <c r="L60" s="32">
        <v>45160</v>
      </c>
      <c r="M60" s="31" t="s">
        <v>26</v>
      </c>
      <c r="N60" s="13" t="s">
        <v>27</v>
      </c>
      <c r="O60" s="13">
        <v>62975139</v>
      </c>
    </row>
    <row r="61" spans="1:15" x14ac:dyDescent="0.25">
      <c r="A61" s="31">
        <v>7487</v>
      </c>
      <c r="B61" s="31" t="s">
        <v>4638</v>
      </c>
      <c r="C61" s="31" t="s">
        <v>4639</v>
      </c>
      <c r="D61" s="31" t="s">
        <v>32</v>
      </c>
      <c r="E61" s="31">
        <v>52685464</v>
      </c>
      <c r="F61" s="31" t="s">
        <v>4640</v>
      </c>
      <c r="G61" s="31" t="s">
        <v>4641</v>
      </c>
      <c r="H61" s="31">
        <v>202381942657</v>
      </c>
      <c r="I61" s="31" t="s">
        <v>25</v>
      </c>
      <c r="J61" s="31">
        <v>7303</v>
      </c>
      <c r="K61" s="31">
        <v>7301</v>
      </c>
      <c r="L61" s="32">
        <v>45160</v>
      </c>
      <c r="M61" s="31" t="s">
        <v>26</v>
      </c>
      <c r="N61" s="13" t="s">
        <v>27</v>
      </c>
      <c r="O61" s="13">
        <v>52685464</v>
      </c>
    </row>
    <row r="62" spans="1:15" x14ac:dyDescent="0.25">
      <c r="A62" s="31">
        <v>7483</v>
      </c>
      <c r="B62" s="31" t="s">
        <v>4615</v>
      </c>
      <c r="C62" s="31" t="s">
        <v>4616</v>
      </c>
      <c r="D62" s="31" t="s">
        <v>32</v>
      </c>
      <c r="E62" s="31">
        <v>61783766</v>
      </c>
      <c r="F62" s="31" t="s">
        <v>4642</v>
      </c>
      <c r="G62" s="31" t="s">
        <v>4618</v>
      </c>
      <c r="H62" s="31">
        <v>202113559640</v>
      </c>
      <c r="I62" s="31" t="s">
        <v>25</v>
      </c>
      <c r="J62" s="31">
        <v>7374</v>
      </c>
      <c r="K62" s="31">
        <v>6015</v>
      </c>
      <c r="L62" s="32">
        <v>45160</v>
      </c>
      <c r="M62" s="31" t="s">
        <v>26</v>
      </c>
      <c r="N62" s="13" t="s">
        <v>27</v>
      </c>
      <c r="O62" s="13">
        <v>61783766</v>
      </c>
    </row>
    <row r="63" spans="1:15" x14ac:dyDescent="0.25">
      <c r="A63" s="31">
        <v>6323</v>
      </c>
      <c r="B63" s="31" t="s">
        <v>4643</v>
      </c>
      <c r="C63" s="31" t="s">
        <v>3171</v>
      </c>
      <c r="D63" s="31" t="s">
        <v>32</v>
      </c>
      <c r="E63" s="31">
        <v>66077906</v>
      </c>
      <c r="F63" s="31" t="s">
        <v>4644</v>
      </c>
      <c r="G63" s="31" t="s">
        <v>4645</v>
      </c>
      <c r="H63" s="31">
        <v>202393334570</v>
      </c>
      <c r="I63" s="31" t="s">
        <v>25</v>
      </c>
      <c r="J63" s="31">
        <v>7102</v>
      </c>
      <c r="K63" s="31">
        <v>7113</v>
      </c>
      <c r="L63" s="32">
        <v>45160</v>
      </c>
      <c r="M63" s="31" t="s">
        <v>26</v>
      </c>
      <c r="N63" s="13" t="s">
        <v>27</v>
      </c>
      <c r="O63" s="13">
        <v>66077906</v>
      </c>
    </row>
    <row r="64" spans="1:15" x14ac:dyDescent="0.25">
      <c r="A64" s="31">
        <v>7488</v>
      </c>
      <c r="B64" s="31" t="s">
        <v>4646</v>
      </c>
      <c r="C64" s="31" t="s">
        <v>4647</v>
      </c>
      <c r="D64" s="31" t="s">
        <v>32</v>
      </c>
      <c r="E64" s="31">
        <v>96027197</v>
      </c>
      <c r="F64" s="31" t="s">
        <v>4648</v>
      </c>
      <c r="G64" s="31" t="s">
        <v>4649</v>
      </c>
      <c r="H64" s="31">
        <v>202289234165</v>
      </c>
      <c r="I64" s="31" t="s">
        <v>25</v>
      </c>
      <c r="J64" s="31">
        <v>7374</v>
      </c>
      <c r="K64" s="31">
        <v>6015</v>
      </c>
      <c r="L64" s="32">
        <v>45161</v>
      </c>
      <c r="M64" s="31" t="s">
        <v>26</v>
      </c>
      <c r="N64" s="13" t="s">
        <v>27</v>
      </c>
      <c r="O64" s="13">
        <v>96027197</v>
      </c>
    </row>
    <row r="65" spans="1:15" x14ac:dyDescent="0.25">
      <c r="A65" s="31">
        <v>7489</v>
      </c>
      <c r="B65" s="31" t="s">
        <v>4497</v>
      </c>
      <c r="C65" s="31" t="s">
        <v>4650</v>
      </c>
      <c r="D65" s="31" t="s">
        <v>22</v>
      </c>
      <c r="E65" s="31">
        <v>53519812</v>
      </c>
      <c r="F65" s="31" t="s">
        <v>2113</v>
      </c>
      <c r="G65" s="31" t="s">
        <v>4652</v>
      </c>
      <c r="H65" s="31">
        <v>202101891535</v>
      </c>
      <c r="I65" s="31" t="s">
        <v>25</v>
      </c>
      <c r="J65" s="31">
        <v>7374</v>
      </c>
      <c r="K65" s="31">
        <v>6015</v>
      </c>
      <c r="L65" s="32">
        <v>45161</v>
      </c>
      <c r="M65" s="31" t="s">
        <v>26</v>
      </c>
      <c r="N65" s="13" t="s">
        <v>27</v>
      </c>
      <c r="O65" s="13">
        <v>53519812</v>
      </c>
    </row>
    <row r="66" spans="1:15" x14ac:dyDescent="0.25">
      <c r="A66" s="31">
        <v>7299</v>
      </c>
      <c r="B66" s="31" t="s">
        <v>2104</v>
      </c>
      <c r="C66" s="31" t="s">
        <v>4653</v>
      </c>
      <c r="D66" s="31" t="s">
        <v>32</v>
      </c>
      <c r="E66" s="31">
        <v>62413050</v>
      </c>
      <c r="F66" s="31" t="s">
        <v>4654</v>
      </c>
      <c r="G66" s="31" t="s">
        <v>4655</v>
      </c>
      <c r="H66" s="31">
        <v>202337349908</v>
      </c>
      <c r="I66" s="31" t="s">
        <v>25</v>
      </c>
      <c r="J66" s="31">
        <v>6016</v>
      </c>
      <c r="K66" s="31">
        <v>6015</v>
      </c>
      <c r="L66" s="32">
        <v>45162</v>
      </c>
      <c r="M66" s="31" t="s">
        <v>26</v>
      </c>
      <c r="N66" s="13" t="s">
        <v>27</v>
      </c>
      <c r="O66" s="13">
        <v>62413050</v>
      </c>
    </row>
    <row r="67" spans="1:15" x14ac:dyDescent="0.25">
      <c r="A67" s="31">
        <v>6626</v>
      </c>
      <c r="B67" s="31" t="s">
        <v>4656</v>
      </c>
      <c r="C67" s="31" t="s">
        <v>4657</v>
      </c>
      <c r="D67" s="31" t="s">
        <v>22</v>
      </c>
      <c r="E67" s="31">
        <v>53049527</v>
      </c>
      <c r="F67" s="31" t="s">
        <v>4659</v>
      </c>
      <c r="G67" s="31" t="s">
        <v>4660</v>
      </c>
      <c r="H67" s="31">
        <v>202364767444</v>
      </c>
      <c r="I67" s="31" t="s">
        <v>25</v>
      </c>
      <c r="J67" s="31">
        <v>7134</v>
      </c>
      <c r="K67" s="31">
        <v>7301</v>
      </c>
      <c r="L67" s="32">
        <v>45156</v>
      </c>
      <c r="M67" s="31" t="s">
        <v>26</v>
      </c>
      <c r="N67" s="13" t="s">
        <v>27</v>
      </c>
      <c r="O67" s="13">
        <v>53049527</v>
      </c>
    </row>
    <row r="68" spans="1:15" x14ac:dyDescent="0.25">
      <c r="A68" s="31">
        <v>6627</v>
      </c>
      <c r="B68" s="31" t="s">
        <v>4661</v>
      </c>
      <c r="C68" s="31" t="s">
        <v>4662</v>
      </c>
      <c r="D68" s="31" t="s">
        <v>32</v>
      </c>
      <c r="E68" s="31">
        <v>66488075</v>
      </c>
      <c r="F68" s="31" t="s">
        <v>2725</v>
      </c>
      <c r="G68" s="31" t="s">
        <v>4663</v>
      </c>
      <c r="H68" s="31">
        <v>202113539499</v>
      </c>
      <c r="I68" s="31" t="s">
        <v>25</v>
      </c>
      <c r="J68" s="31">
        <v>7134</v>
      </c>
      <c r="K68" s="31">
        <v>7301</v>
      </c>
      <c r="L68" s="32">
        <v>45161</v>
      </c>
      <c r="M68" s="31" t="s">
        <v>26</v>
      </c>
      <c r="N68" s="13" t="s">
        <v>27</v>
      </c>
      <c r="O68" s="13">
        <v>66488075</v>
      </c>
    </row>
    <row r="69" spans="1:15" x14ac:dyDescent="0.25">
      <c r="A69" s="31">
        <v>6628</v>
      </c>
      <c r="B69" s="31" t="s">
        <v>4664</v>
      </c>
      <c r="C69" s="31" t="s">
        <v>4665</v>
      </c>
      <c r="D69" s="31" t="s">
        <v>32</v>
      </c>
      <c r="E69" s="31">
        <v>97582226</v>
      </c>
      <c r="F69" s="31" t="s">
        <v>2434</v>
      </c>
      <c r="G69" s="31" t="s">
        <v>4666</v>
      </c>
      <c r="H69" s="31">
        <v>1201700348606</v>
      </c>
      <c r="I69" s="31" t="s">
        <v>25</v>
      </c>
      <c r="J69" s="31">
        <v>7134</v>
      </c>
      <c r="K69" s="31">
        <v>7301</v>
      </c>
      <c r="L69" s="32">
        <v>45161</v>
      </c>
      <c r="M69" s="31" t="s">
        <v>26</v>
      </c>
      <c r="N69" s="13" t="s">
        <v>27</v>
      </c>
      <c r="O69" s="13">
        <v>97582226</v>
      </c>
    </row>
    <row r="70" spans="1:15" x14ac:dyDescent="0.25">
      <c r="A70" s="31">
        <v>6624</v>
      </c>
      <c r="B70" s="31" t="s">
        <v>3256</v>
      </c>
      <c r="C70" s="31" t="s">
        <v>4580</v>
      </c>
      <c r="D70" s="31" t="s">
        <v>32</v>
      </c>
      <c r="E70" s="31">
        <v>96245973</v>
      </c>
      <c r="F70" s="31" t="s">
        <v>4667</v>
      </c>
      <c r="G70" s="31" t="s">
        <v>4668</v>
      </c>
      <c r="H70" s="31">
        <v>2022113746146</v>
      </c>
      <c r="I70" s="31" t="s">
        <v>25</v>
      </c>
      <c r="J70" s="31">
        <v>7134</v>
      </c>
      <c r="K70" s="31">
        <v>7301</v>
      </c>
      <c r="L70" s="32">
        <v>45156</v>
      </c>
      <c r="M70" s="31" t="s">
        <v>26</v>
      </c>
      <c r="N70" s="13" t="s">
        <v>27</v>
      </c>
      <c r="O70" s="13">
        <v>96245973</v>
      </c>
    </row>
    <row r="71" spans="1:15" x14ac:dyDescent="0.25">
      <c r="A71" s="31">
        <v>6629</v>
      </c>
      <c r="B71" s="31" t="s">
        <v>4669</v>
      </c>
      <c r="C71" s="31" t="s">
        <v>4670</v>
      </c>
      <c r="D71" s="31" t="s">
        <v>22</v>
      </c>
      <c r="E71" s="31">
        <v>97109669</v>
      </c>
      <c r="F71" s="31" t="s">
        <v>4671</v>
      </c>
      <c r="G71" s="31" t="s">
        <v>4672</v>
      </c>
      <c r="H71" s="31">
        <v>202312960133</v>
      </c>
      <c r="I71" s="31" t="s">
        <v>25</v>
      </c>
      <c r="J71" s="31">
        <v>6017</v>
      </c>
      <c r="K71" s="31">
        <v>6015</v>
      </c>
      <c r="L71" s="32">
        <v>45170</v>
      </c>
      <c r="M71" s="31" t="s">
        <v>26</v>
      </c>
      <c r="N71" s="13" t="s">
        <v>27</v>
      </c>
      <c r="O71" s="13">
        <v>97109669</v>
      </c>
    </row>
    <row r="72" spans="1:15" x14ac:dyDescent="0.25">
      <c r="A72" s="31">
        <v>7490</v>
      </c>
      <c r="B72" s="31" t="s">
        <v>4673</v>
      </c>
      <c r="C72" s="31" t="s">
        <v>4510</v>
      </c>
      <c r="D72" s="31" t="s">
        <v>32</v>
      </c>
      <c r="E72" s="31">
        <v>51465281</v>
      </c>
      <c r="F72" s="31" t="s">
        <v>4675</v>
      </c>
      <c r="G72" s="31" t="s">
        <v>4676</v>
      </c>
      <c r="H72" s="31">
        <v>202321424832</v>
      </c>
      <c r="I72" s="31" t="s">
        <v>25</v>
      </c>
      <c r="J72" s="31">
        <v>7303</v>
      </c>
      <c r="K72" s="31">
        <v>7301</v>
      </c>
      <c r="L72" s="32">
        <v>45155</v>
      </c>
      <c r="M72" s="31" t="s">
        <v>26</v>
      </c>
      <c r="N72" s="13" t="s">
        <v>27</v>
      </c>
      <c r="O72" s="13">
        <v>51465281</v>
      </c>
    </row>
    <row r="73" spans="1:15" x14ac:dyDescent="0.25">
      <c r="A73" s="31">
        <v>7491</v>
      </c>
      <c r="B73" s="31" t="s">
        <v>4677</v>
      </c>
      <c r="C73" s="31" t="s">
        <v>4678</v>
      </c>
      <c r="D73" s="31" t="s">
        <v>22</v>
      </c>
      <c r="E73" s="31">
        <v>51203515</v>
      </c>
      <c r="F73" s="31" t="s">
        <v>4680</v>
      </c>
      <c r="G73" s="31" t="s">
        <v>4681</v>
      </c>
      <c r="H73" s="31">
        <v>202113611922</v>
      </c>
      <c r="I73" s="31" t="s">
        <v>25</v>
      </c>
      <c r="J73" s="31">
        <v>7303</v>
      </c>
      <c r="K73" s="31">
        <v>7301</v>
      </c>
      <c r="L73" s="32">
        <v>45155</v>
      </c>
      <c r="M73" s="31" t="s">
        <v>26</v>
      </c>
      <c r="N73" s="13" t="s">
        <v>27</v>
      </c>
      <c r="O73" s="13">
        <v>51203515</v>
      </c>
    </row>
    <row r="74" spans="1:15" x14ac:dyDescent="0.25">
      <c r="A74" s="31">
        <v>7492</v>
      </c>
      <c r="B74" s="31" t="s">
        <v>4682</v>
      </c>
      <c r="C74" s="31" t="s">
        <v>4683</v>
      </c>
      <c r="D74" s="31" t="s">
        <v>22</v>
      </c>
      <c r="E74" s="31">
        <v>69054301</v>
      </c>
      <c r="F74" s="31" t="s">
        <v>4684</v>
      </c>
      <c r="G74" s="31" t="s">
        <v>4685</v>
      </c>
      <c r="H74" s="31">
        <v>202337977674</v>
      </c>
      <c r="I74" s="31" t="s">
        <v>25</v>
      </c>
      <c r="J74" s="31">
        <v>7303</v>
      </c>
      <c r="K74" s="31">
        <v>7301</v>
      </c>
      <c r="L74" s="32">
        <v>45155</v>
      </c>
      <c r="M74" s="31" t="s">
        <v>26</v>
      </c>
      <c r="N74" s="13" t="s">
        <v>27</v>
      </c>
      <c r="O74" s="13">
        <v>69054301</v>
      </c>
    </row>
    <row r="75" spans="1:15" x14ac:dyDescent="0.25">
      <c r="A75" s="31">
        <v>6496</v>
      </c>
      <c r="B75" s="31" t="s">
        <v>4686</v>
      </c>
      <c r="C75" s="31" t="s">
        <v>4687</v>
      </c>
      <c r="D75" s="31" t="s">
        <v>22</v>
      </c>
      <c r="E75" s="31">
        <v>90178044</v>
      </c>
      <c r="F75" s="31" t="s">
        <v>4688</v>
      </c>
      <c r="G75" s="31" t="s">
        <v>4689</v>
      </c>
      <c r="H75" s="31" t="s">
        <v>4690</v>
      </c>
      <c r="I75" s="31" t="s">
        <v>25</v>
      </c>
      <c r="J75" s="31">
        <v>5775</v>
      </c>
      <c r="K75" s="31">
        <v>5258</v>
      </c>
      <c r="L75" s="32">
        <v>45167</v>
      </c>
      <c r="M75" s="31" t="s">
        <v>26</v>
      </c>
      <c r="N75" s="13" t="s">
        <v>27</v>
      </c>
      <c r="O75" s="13">
        <v>90178044</v>
      </c>
    </row>
    <row r="76" spans="1:15" x14ac:dyDescent="0.25">
      <c r="A76" s="31">
        <v>6495</v>
      </c>
      <c r="B76" s="31" t="s">
        <v>610</v>
      </c>
      <c r="C76" s="31" t="s">
        <v>4691</v>
      </c>
      <c r="D76" s="31" t="s">
        <v>32</v>
      </c>
      <c r="E76" s="31">
        <v>96200664</v>
      </c>
      <c r="F76" s="31" t="s">
        <v>4692</v>
      </c>
      <c r="G76" s="31" t="s">
        <v>4693</v>
      </c>
      <c r="H76" s="31">
        <v>202368489011</v>
      </c>
      <c r="I76" s="31" t="s">
        <v>25</v>
      </c>
      <c r="J76" s="31">
        <v>5775</v>
      </c>
      <c r="K76" s="31">
        <v>5258</v>
      </c>
      <c r="L76" s="32">
        <v>45166</v>
      </c>
      <c r="M76" s="31" t="s">
        <v>26</v>
      </c>
      <c r="N76" s="13" t="s">
        <v>27</v>
      </c>
      <c r="O76" s="13">
        <v>96200664</v>
      </c>
    </row>
    <row r="77" spans="1:15" x14ac:dyDescent="0.25">
      <c r="A77" s="31">
        <v>7601</v>
      </c>
      <c r="B77" s="31" t="s">
        <v>4694</v>
      </c>
      <c r="C77" s="31" t="s">
        <v>4695</v>
      </c>
      <c r="D77" s="31" t="s">
        <v>32</v>
      </c>
      <c r="E77" s="31">
        <v>66328997</v>
      </c>
      <c r="F77" s="31" t="s">
        <v>688</v>
      </c>
      <c r="G77" s="31" t="s">
        <v>4696</v>
      </c>
      <c r="H77" s="31">
        <v>202375991595</v>
      </c>
      <c r="I77" s="31" t="s">
        <v>25</v>
      </c>
      <c r="J77" s="31">
        <v>8044</v>
      </c>
      <c r="K77" s="31">
        <v>7201</v>
      </c>
      <c r="L77" s="32">
        <v>45139</v>
      </c>
      <c r="M77" s="31" t="s">
        <v>26</v>
      </c>
      <c r="N77" s="13" t="s">
        <v>27</v>
      </c>
      <c r="O77" s="13">
        <v>66328997</v>
      </c>
    </row>
    <row r="78" spans="1:15" x14ac:dyDescent="0.25">
      <c r="A78" s="31">
        <v>6493</v>
      </c>
      <c r="B78" s="31" t="s">
        <v>651</v>
      </c>
      <c r="C78" s="31" t="s">
        <v>4697</v>
      </c>
      <c r="D78" s="31" t="s">
        <v>22</v>
      </c>
      <c r="E78" s="31">
        <v>67563939</v>
      </c>
      <c r="F78" s="31" t="s">
        <v>366</v>
      </c>
      <c r="G78" s="31" t="s">
        <v>4699</v>
      </c>
      <c r="H78" s="31">
        <v>202353299110</v>
      </c>
      <c r="I78" s="31" t="s">
        <v>25</v>
      </c>
      <c r="J78" s="31">
        <v>5251</v>
      </c>
      <c r="K78" s="31">
        <v>5258</v>
      </c>
      <c r="L78" s="32">
        <v>45148</v>
      </c>
      <c r="M78" s="31" t="s">
        <v>26</v>
      </c>
      <c r="N78" s="13" t="s">
        <v>27</v>
      </c>
      <c r="O78" s="13">
        <v>67563939</v>
      </c>
    </row>
    <row r="79" spans="1:15" x14ac:dyDescent="0.25">
      <c r="A79" s="31">
        <v>6324</v>
      </c>
      <c r="B79" s="31" t="s">
        <v>4701</v>
      </c>
      <c r="C79" s="31" t="s">
        <v>4702</v>
      </c>
      <c r="D79" s="31" t="s">
        <v>22</v>
      </c>
      <c r="E79" s="31">
        <v>57002973</v>
      </c>
      <c r="F79" s="31" t="s">
        <v>2431</v>
      </c>
      <c r="G79" s="31" t="s">
        <v>4703</v>
      </c>
      <c r="H79" s="31">
        <v>202372131898</v>
      </c>
      <c r="I79" s="31" t="s">
        <v>25</v>
      </c>
      <c r="J79" s="31">
        <v>7121</v>
      </c>
      <c r="K79" s="31">
        <v>7113</v>
      </c>
      <c r="L79" s="32">
        <v>45158</v>
      </c>
      <c r="M79" s="31" t="s">
        <v>26</v>
      </c>
      <c r="N79" s="13" t="s">
        <v>27</v>
      </c>
      <c r="O79" s="13">
        <v>57002973</v>
      </c>
    </row>
    <row r="80" spans="1:15" x14ac:dyDescent="0.25">
      <c r="A80" s="31">
        <v>6494</v>
      </c>
      <c r="B80" s="31" t="s">
        <v>4704</v>
      </c>
      <c r="C80" s="31" t="s">
        <v>4705</v>
      </c>
      <c r="D80" s="31" t="s">
        <v>22</v>
      </c>
      <c r="E80" s="31" t="s">
        <v>4707</v>
      </c>
      <c r="F80" s="31" t="s">
        <v>4706</v>
      </c>
      <c r="G80" s="31" t="s">
        <v>4708</v>
      </c>
      <c r="H80" s="31">
        <v>202365972019</v>
      </c>
      <c r="I80" s="31" t="s">
        <v>25</v>
      </c>
      <c r="J80" s="31">
        <v>5579</v>
      </c>
      <c r="K80" s="31">
        <v>5258</v>
      </c>
      <c r="L80" s="32">
        <v>45166</v>
      </c>
      <c r="M80" s="31" t="s">
        <v>26</v>
      </c>
      <c r="N80" s="13" t="s">
        <v>27</v>
      </c>
      <c r="O80" s="13" t="s">
        <v>4707</v>
      </c>
    </row>
    <row r="81" spans="1:15" x14ac:dyDescent="0.25">
      <c r="A81" s="31">
        <v>6497</v>
      </c>
      <c r="B81" s="31" t="s">
        <v>4710</v>
      </c>
      <c r="C81" s="31" t="s">
        <v>4711</v>
      </c>
      <c r="D81" s="31" t="s">
        <v>32</v>
      </c>
      <c r="E81" s="31" t="s">
        <v>4712</v>
      </c>
      <c r="F81" s="31" t="s">
        <v>366</v>
      </c>
      <c r="G81" s="31" t="s">
        <v>4713</v>
      </c>
      <c r="H81" s="31">
        <v>202248678023</v>
      </c>
      <c r="I81" s="31" t="s">
        <v>25</v>
      </c>
      <c r="J81" s="31">
        <v>5579</v>
      </c>
      <c r="K81" s="31">
        <v>5258</v>
      </c>
      <c r="L81" s="32">
        <v>45138</v>
      </c>
      <c r="M81" s="31" t="s">
        <v>26</v>
      </c>
      <c r="N81" s="13" t="s">
        <v>27</v>
      </c>
      <c r="O81" s="13" t="s">
        <v>4712</v>
      </c>
    </row>
    <row r="82" spans="1:15" x14ac:dyDescent="0.25">
      <c r="A82" s="31">
        <v>6498</v>
      </c>
      <c r="B82" s="31" t="s">
        <v>4715</v>
      </c>
      <c r="C82" s="31" t="s">
        <v>4716</v>
      </c>
      <c r="D82" s="31" t="s">
        <v>32</v>
      </c>
      <c r="E82" s="31" t="s">
        <v>4718</v>
      </c>
      <c r="F82" s="31" t="s">
        <v>366</v>
      </c>
      <c r="G82" s="31" t="s">
        <v>4719</v>
      </c>
      <c r="H82" s="31">
        <v>202113784707</v>
      </c>
      <c r="I82" s="31" t="s">
        <v>25</v>
      </c>
      <c r="J82" s="31">
        <v>5579</v>
      </c>
      <c r="K82" s="31">
        <v>5258</v>
      </c>
      <c r="L82" s="32">
        <v>45138</v>
      </c>
      <c r="M82" s="31" t="s">
        <v>26</v>
      </c>
      <c r="N82" s="13" t="s">
        <v>27</v>
      </c>
      <c r="O82" s="13" t="s">
        <v>4718</v>
      </c>
    </row>
    <row r="83" spans="1:15" x14ac:dyDescent="0.25">
      <c r="A83" s="31">
        <v>7602</v>
      </c>
      <c r="B83" s="31" t="s">
        <v>3628</v>
      </c>
      <c r="C83" s="31" t="s">
        <v>4721</v>
      </c>
      <c r="D83" s="31" t="s">
        <v>32</v>
      </c>
      <c r="E83" s="31">
        <v>96150471</v>
      </c>
      <c r="F83" s="31" t="s">
        <v>688</v>
      </c>
      <c r="G83" s="31" t="s">
        <v>4722</v>
      </c>
      <c r="H83" s="31">
        <v>202351326394</v>
      </c>
      <c r="I83" s="31" t="s">
        <v>25</v>
      </c>
      <c r="J83" s="31">
        <v>8044</v>
      </c>
      <c r="K83" s="31">
        <v>7201</v>
      </c>
      <c r="L83" s="32">
        <v>45139</v>
      </c>
      <c r="M83" s="31" t="s">
        <v>26</v>
      </c>
      <c r="N83" s="13" t="s">
        <v>27</v>
      </c>
      <c r="O83" s="13">
        <v>96150471</v>
      </c>
    </row>
    <row r="84" spans="1:15" x14ac:dyDescent="0.25">
      <c r="A84" s="31">
        <v>7493</v>
      </c>
      <c r="B84" s="31" t="s">
        <v>4723</v>
      </c>
      <c r="C84" s="31" t="s">
        <v>4724</v>
      </c>
      <c r="D84" s="31" t="s">
        <v>22</v>
      </c>
      <c r="E84" s="31">
        <v>96788255</v>
      </c>
      <c r="F84" s="31" t="s">
        <v>2163</v>
      </c>
      <c r="G84" s="31" t="s">
        <v>4726</v>
      </c>
      <c r="H84" s="31">
        <v>20191091185</v>
      </c>
      <c r="I84" s="31" t="s">
        <v>25</v>
      </c>
      <c r="J84" s="31">
        <v>7374</v>
      </c>
      <c r="K84" s="31">
        <v>6015</v>
      </c>
      <c r="L84" s="32">
        <v>45173</v>
      </c>
      <c r="M84" s="31" t="s">
        <v>26</v>
      </c>
      <c r="N84" s="13" t="s">
        <v>27</v>
      </c>
      <c r="O84" s="13">
        <v>96788255</v>
      </c>
    </row>
    <row r="85" spans="1:15" x14ac:dyDescent="0.25">
      <c r="A85" s="31">
        <v>7494</v>
      </c>
      <c r="B85" s="31" t="s">
        <v>4727</v>
      </c>
      <c r="C85" s="31" t="s">
        <v>4728</v>
      </c>
      <c r="D85" s="31" t="s">
        <v>32</v>
      </c>
      <c r="E85" s="31">
        <v>67851467</v>
      </c>
      <c r="F85" s="31" t="s">
        <v>4729</v>
      </c>
      <c r="G85" s="31" t="s">
        <v>4730</v>
      </c>
      <c r="H85" s="31">
        <v>201710078504</v>
      </c>
      <c r="I85" s="31" t="s">
        <v>25</v>
      </c>
      <c r="J85" s="31">
        <v>7374</v>
      </c>
      <c r="K85" s="31">
        <v>6015</v>
      </c>
      <c r="L85" s="32">
        <v>45173</v>
      </c>
      <c r="M85" s="31" t="s">
        <v>26</v>
      </c>
      <c r="N85" s="13" t="s">
        <v>27</v>
      </c>
      <c r="O85" s="13">
        <v>67851467</v>
      </c>
    </row>
    <row r="86" spans="1:15" x14ac:dyDescent="0.25">
      <c r="A86" s="31">
        <v>6630</v>
      </c>
      <c r="B86" s="31" t="s">
        <v>897</v>
      </c>
      <c r="C86" s="31" t="s">
        <v>4731</v>
      </c>
      <c r="D86" s="31" t="s">
        <v>22</v>
      </c>
      <c r="E86" s="31">
        <v>91362848</v>
      </c>
      <c r="F86" s="31" t="s">
        <v>4733</v>
      </c>
      <c r="G86" s="31" t="s">
        <v>4734</v>
      </c>
      <c r="H86" s="31">
        <v>202011998184</v>
      </c>
      <c r="I86" s="31" t="s">
        <v>25</v>
      </c>
      <c r="J86" s="31">
        <v>6608</v>
      </c>
      <c r="K86" s="31">
        <v>7301</v>
      </c>
      <c r="L86" s="32">
        <v>45173</v>
      </c>
      <c r="M86" s="31" t="s">
        <v>26</v>
      </c>
      <c r="N86" s="13" t="s">
        <v>27</v>
      </c>
      <c r="O86" s="13">
        <v>91362848</v>
      </c>
    </row>
    <row r="87" spans="1:15" x14ac:dyDescent="0.25">
      <c r="A87" s="31">
        <v>6631</v>
      </c>
      <c r="B87" s="31" t="s">
        <v>4735</v>
      </c>
      <c r="C87" s="31" t="s">
        <v>4736</v>
      </c>
      <c r="D87" s="31" t="s">
        <v>32</v>
      </c>
      <c r="E87" s="31">
        <v>62242464</v>
      </c>
      <c r="F87" s="31" t="s">
        <v>4737</v>
      </c>
      <c r="G87" s="31" t="s">
        <v>4738</v>
      </c>
      <c r="H87" s="31">
        <v>202012039166</v>
      </c>
      <c r="I87" s="31" t="s">
        <v>25</v>
      </c>
      <c r="J87" s="31">
        <v>6608</v>
      </c>
      <c r="K87" s="31">
        <v>7301</v>
      </c>
      <c r="L87" s="32">
        <v>45173</v>
      </c>
      <c r="M87" s="31" t="s">
        <v>26</v>
      </c>
      <c r="N87" s="13" t="s">
        <v>27</v>
      </c>
      <c r="O87" s="13">
        <v>62242464</v>
      </c>
    </row>
    <row r="88" spans="1:15" x14ac:dyDescent="0.25">
      <c r="A88" s="31">
        <v>6632</v>
      </c>
      <c r="B88" s="31" t="s">
        <v>4686</v>
      </c>
      <c r="C88" s="31" t="s">
        <v>4739</v>
      </c>
      <c r="D88" s="31" t="s">
        <v>32</v>
      </c>
      <c r="E88" s="31">
        <v>96394854</v>
      </c>
      <c r="F88" s="31" t="s">
        <v>4741</v>
      </c>
      <c r="G88" s="31" t="s">
        <v>4742</v>
      </c>
      <c r="H88" s="31">
        <v>202274152679</v>
      </c>
      <c r="I88" s="31" t="s">
        <v>25</v>
      </c>
      <c r="J88" s="31">
        <v>6608</v>
      </c>
      <c r="K88" s="31">
        <v>7301</v>
      </c>
      <c r="L88" s="32">
        <v>45173</v>
      </c>
      <c r="M88" s="31" t="s">
        <v>26</v>
      </c>
      <c r="N88" s="13" t="s">
        <v>27</v>
      </c>
      <c r="O88" s="13">
        <v>96394854</v>
      </c>
    </row>
    <row r="89" spans="1:15" x14ac:dyDescent="0.25">
      <c r="A89" s="31">
        <v>7495</v>
      </c>
      <c r="B89" s="31" t="s">
        <v>4743</v>
      </c>
      <c r="C89" s="31" t="s">
        <v>4744</v>
      </c>
      <c r="D89" s="31" t="s">
        <v>32</v>
      </c>
      <c r="E89" s="31">
        <v>67182392</v>
      </c>
      <c r="F89" s="31" t="s">
        <v>2431</v>
      </c>
      <c r="G89" s="31" t="s">
        <v>4600</v>
      </c>
      <c r="H89" s="31">
        <v>202214308178</v>
      </c>
      <c r="I89" s="31" t="s">
        <v>25</v>
      </c>
      <c r="J89" s="31">
        <v>7374</v>
      </c>
      <c r="K89" s="31">
        <v>6015</v>
      </c>
      <c r="L89" s="32">
        <v>45173</v>
      </c>
      <c r="M89" s="31" t="s">
        <v>26</v>
      </c>
      <c r="N89" s="13" t="s">
        <v>27</v>
      </c>
      <c r="O89" s="13">
        <v>67182392</v>
      </c>
    </row>
    <row r="90" spans="1:15" x14ac:dyDescent="0.25">
      <c r="A90" s="31">
        <v>7480</v>
      </c>
      <c r="B90" s="31" t="s">
        <v>4592</v>
      </c>
      <c r="C90" s="31" t="s">
        <v>4593</v>
      </c>
      <c r="D90" s="31" t="s">
        <v>32</v>
      </c>
      <c r="E90" s="31">
        <v>61130589</v>
      </c>
      <c r="F90" s="31" t="s">
        <v>4747</v>
      </c>
      <c r="G90" s="31" t="s">
        <v>4596</v>
      </c>
      <c r="H90" s="31">
        <v>202214300756</v>
      </c>
      <c r="I90" s="31" t="s">
        <v>25</v>
      </c>
      <c r="J90" s="31">
        <v>7374</v>
      </c>
      <c r="K90" s="31">
        <v>6015</v>
      </c>
      <c r="L90" s="32">
        <v>45173</v>
      </c>
      <c r="M90" s="31" t="s">
        <v>26</v>
      </c>
      <c r="N90" s="13" t="s">
        <v>27</v>
      </c>
      <c r="O90" s="13">
        <v>61130589</v>
      </c>
    </row>
    <row r="91" spans="1:15" x14ac:dyDescent="0.25">
      <c r="A91" s="31">
        <v>7496</v>
      </c>
      <c r="B91" s="31" t="s">
        <v>4748</v>
      </c>
      <c r="C91" s="31" t="s">
        <v>4749</v>
      </c>
      <c r="D91" s="31" t="s">
        <v>32</v>
      </c>
      <c r="E91" s="31">
        <v>97947104</v>
      </c>
      <c r="F91" s="31" t="s">
        <v>2431</v>
      </c>
      <c r="G91" s="31" t="s">
        <v>4750</v>
      </c>
      <c r="H91" s="31">
        <v>1201700511406</v>
      </c>
      <c r="I91" s="31" t="s">
        <v>25</v>
      </c>
      <c r="J91" s="31">
        <v>7374</v>
      </c>
      <c r="K91" s="31">
        <v>6015</v>
      </c>
      <c r="L91" s="32">
        <v>45173</v>
      </c>
      <c r="M91" s="31" t="s">
        <v>26</v>
      </c>
      <c r="N91" s="13" t="s">
        <v>27</v>
      </c>
      <c r="O91" s="13">
        <v>97947104</v>
      </c>
    </row>
    <row r="92" spans="1:15" x14ac:dyDescent="0.25">
      <c r="A92" s="31">
        <v>6633</v>
      </c>
      <c r="B92" s="31" t="s">
        <v>4751</v>
      </c>
      <c r="C92" s="31" t="s">
        <v>4752</v>
      </c>
      <c r="D92" s="31" t="s">
        <v>22</v>
      </c>
      <c r="E92" s="31">
        <v>54845954</v>
      </c>
      <c r="F92" s="31" t="s">
        <v>4753</v>
      </c>
      <c r="G92" s="31" t="s">
        <v>4754</v>
      </c>
      <c r="H92" s="31">
        <v>202372255515</v>
      </c>
      <c r="I92" s="31" t="s">
        <v>25</v>
      </c>
      <c r="J92" s="31">
        <v>6608</v>
      </c>
      <c r="K92" s="31">
        <v>7301</v>
      </c>
      <c r="L92" s="32">
        <v>45173</v>
      </c>
      <c r="M92" s="31" t="s">
        <v>26</v>
      </c>
      <c r="N92" s="13" t="s">
        <v>27</v>
      </c>
      <c r="O92" s="13">
        <v>54845954</v>
      </c>
    </row>
    <row r="93" spans="1:15" x14ac:dyDescent="0.25">
      <c r="A93" s="31">
        <v>6634</v>
      </c>
      <c r="B93" s="31" t="s">
        <v>4755</v>
      </c>
      <c r="C93" s="31" t="s">
        <v>4756</v>
      </c>
      <c r="D93" s="31" t="s">
        <v>22</v>
      </c>
      <c r="E93" s="31">
        <v>90909101</v>
      </c>
      <c r="F93" s="31" t="s">
        <v>4758</v>
      </c>
      <c r="G93" s="31" t="s">
        <v>4759</v>
      </c>
      <c r="H93" s="31">
        <v>202336795762</v>
      </c>
      <c r="I93" s="31" t="s">
        <v>25</v>
      </c>
      <c r="J93" s="31">
        <v>7134</v>
      </c>
      <c r="K93" s="31">
        <v>7301</v>
      </c>
      <c r="L93" s="32">
        <v>45174</v>
      </c>
      <c r="M93" s="31" t="s">
        <v>26</v>
      </c>
      <c r="N93" s="13" t="s">
        <v>27</v>
      </c>
      <c r="O93" s="13">
        <v>90909101</v>
      </c>
    </row>
    <row r="94" spans="1:15" x14ac:dyDescent="0.25">
      <c r="A94" s="31">
        <v>3080</v>
      </c>
      <c r="B94" s="31" t="s">
        <v>2755</v>
      </c>
      <c r="C94" s="31" t="s">
        <v>3414</v>
      </c>
      <c r="D94" s="31" t="s">
        <v>32</v>
      </c>
      <c r="E94" s="31">
        <v>53988912</v>
      </c>
      <c r="F94" s="31" t="s">
        <v>4761</v>
      </c>
      <c r="G94" s="31" t="s">
        <v>4762</v>
      </c>
      <c r="H94" s="31">
        <v>202333616292</v>
      </c>
      <c r="I94" s="31" t="s">
        <v>25</v>
      </c>
      <c r="J94" s="31">
        <v>6137</v>
      </c>
      <c r="K94" s="31">
        <v>5721</v>
      </c>
      <c r="L94" s="32">
        <v>45170</v>
      </c>
      <c r="M94" s="31" t="s">
        <v>26</v>
      </c>
      <c r="N94" s="13" t="s">
        <v>27</v>
      </c>
      <c r="O94" s="13">
        <v>53988912</v>
      </c>
    </row>
    <row r="95" spans="1:15" x14ac:dyDescent="0.25">
      <c r="A95" s="31">
        <v>3081</v>
      </c>
      <c r="B95" s="31" t="s">
        <v>4763</v>
      </c>
      <c r="C95" s="31" t="s">
        <v>4764</v>
      </c>
      <c r="D95" s="31" t="s">
        <v>32</v>
      </c>
      <c r="E95" s="31">
        <v>62426207</v>
      </c>
      <c r="F95" s="31" t="s">
        <v>416</v>
      </c>
      <c r="G95" s="31" t="s">
        <v>4765</v>
      </c>
      <c r="H95" s="31">
        <v>202383071562</v>
      </c>
      <c r="I95" s="31" t="s">
        <v>25</v>
      </c>
      <c r="J95" s="31">
        <v>5760</v>
      </c>
      <c r="K95" s="31">
        <v>5721</v>
      </c>
      <c r="L95" s="32">
        <v>45162</v>
      </c>
      <c r="M95" s="31" t="s">
        <v>26</v>
      </c>
      <c r="N95" s="13" t="s">
        <v>27</v>
      </c>
      <c r="O95" s="13">
        <v>62426207</v>
      </c>
    </row>
    <row r="96" spans="1:15" x14ac:dyDescent="0.25">
      <c r="A96" s="31">
        <v>6499</v>
      </c>
      <c r="B96" s="31" t="s">
        <v>4766</v>
      </c>
      <c r="C96" s="31" t="s">
        <v>723</v>
      </c>
      <c r="D96" s="31" t="s">
        <v>32</v>
      </c>
      <c r="E96" s="31">
        <v>61400603</v>
      </c>
      <c r="F96" s="31" t="s">
        <v>4767</v>
      </c>
      <c r="G96" s="31" t="s">
        <v>4768</v>
      </c>
      <c r="H96" s="31">
        <v>202112358541</v>
      </c>
      <c r="I96" s="31" t="s">
        <v>25</v>
      </c>
      <c r="J96" s="31">
        <v>5775</v>
      </c>
      <c r="K96" s="31">
        <v>5258</v>
      </c>
      <c r="L96" s="32">
        <v>45174</v>
      </c>
      <c r="M96" s="31" t="s">
        <v>26</v>
      </c>
      <c r="N96" s="13" t="s">
        <v>27</v>
      </c>
      <c r="O96" s="13">
        <v>61400603</v>
      </c>
    </row>
    <row r="97" spans="1:15" x14ac:dyDescent="0.25">
      <c r="A97" s="31">
        <v>6325</v>
      </c>
      <c r="B97" s="31" t="s">
        <v>4769</v>
      </c>
      <c r="C97" s="31" t="s">
        <v>3397</v>
      </c>
      <c r="D97" s="31" t="s">
        <v>32</v>
      </c>
      <c r="E97" s="31">
        <v>67178843</v>
      </c>
      <c r="F97" s="31" t="s">
        <v>4771</v>
      </c>
      <c r="G97" s="31" t="s">
        <v>4772</v>
      </c>
      <c r="H97" s="31">
        <v>202330632987</v>
      </c>
      <c r="I97" s="31" t="s">
        <v>25</v>
      </c>
      <c r="J97" s="31">
        <v>7102</v>
      </c>
      <c r="K97" s="31">
        <v>7113</v>
      </c>
      <c r="L97" s="32">
        <v>45175</v>
      </c>
      <c r="M97" s="31" t="s">
        <v>26</v>
      </c>
      <c r="N97" s="13" t="s">
        <v>27</v>
      </c>
      <c r="O97" s="13">
        <v>67178843</v>
      </c>
    </row>
    <row r="98" spans="1:15" x14ac:dyDescent="0.25">
      <c r="A98" s="31">
        <v>3082</v>
      </c>
      <c r="B98" s="31" t="s">
        <v>4773</v>
      </c>
      <c r="C98" s="31" t="s">
        <v>4774</v>
      </c>
      <c r="D98" s="31" t="s">
        <v>22</v>
      </c>
      <c r="E98" s="31">
        <v>68824583</v>
      </c>
      <c r="F98" s="31" t="s">
        <v>4775</v>
      </c>
      <c r="G98" s="31" t="s">
        <v>4776</v>
      </c>
      <c r="H98" s="31">
        <v>202311066601</v>
      </c>
      <c r="I98" s="31" t="s">
        <v>25</v>
      </c>
      <c r="J98" s="31">
        <v>5760</v>
      </c>
      <c r="K98" s="31">
        <v>5721</v>
      </c>
      <c r="L98" s="32">
        <v>45170</v>
      </c>
      <c r="M98" s="31" t="s">
        <v>26</v>
      </c>
      <c r="N98" s="13" t="s">
        <v>27</v>
      </c>
      <c r="O98" s="13">
        <v>68824583</v>
      </c>
    </row>
    <row r="99" spans="1:15" x14ac:dyDescent="0.25">
      <c r="A99" s="31">
        <v>6326</v>
      </c>
      <c r="B99" s="31" t="s">
        <v>3445</v>
      </c>
      <c r="C99" s="31" t="s">
        <v>4777</v>
      </c>
      <c r="D99" s="31" t="s">
        <v>22</v>
      </c>
      <c r="E99" s="31">
        <v>57110901</v>
      </c>
      <c r="F99" s="31" t="s">
        <v>688</v>
      </c>
      <c r="G99" s="31" t="s">
        <v>4778</v>
      </c>
      <c r="H99" s="31">
        <v>202338256516</v>
      </c>
      <c r="I99" s="31" t="s">
        <v>25</v>
      </c>
      <c r="J99" s="31">
        <v>8038</v>
      </c>
      <c r="K99" s="31">
        <v>7113</v>
      </c>
      <c r="L99" s="32">
        <v>45175</v>
      </c>
      <c r="M99" s="31" t="s">
        <v>26</v>
      </c>
      <c r="N99" s="13" t="s">
        <v>27</v>
      </c>
      <c r="O99" s="13">
        <v>57110901</v>
      </c>
    </row>
    <row r="100" spans="1:15" x14ac:dyDescent="0.25">
      <c r="A100" s="31">
        <v>7603</v>
      </c>
      <c r="B100" s="31" t="s">
        <v>4779</v>
      </c>
      <c r="C100" s="31" t="s">
        <v>4780</v>
      </c>
      <c r="D100" s="31" t="s">
        <v>22</v>
      </c>
      <c r="E100" s="31">
        <v>53682377</v>
      </c>
      <c r="F100" s="31" t="s">
        <v>688</v>
      </c>
      <c r="G100" s="31" t="s">
        <v>4781</v>
      </c>
      <c r="H100" s="31">
        <v>202350168334</v>
      </c>
      <c r="I100" s="31" t="s">
        <v>25</v>
      </c>
      <c r="J100" s="31">
        <v>8044</v>
      </c>
      <c r="K100" s="31">
        <v>7201</v>
      </c>
      <c r="L100" s="32">
        <v>45170</v>
      </c>
      <c r="M100" s="31" t="s">
        <v>26</v>
      </c>
      <c r="N100" s="13" t="s">
        <v>27</v>
      </c>
      <c r="O100" s="13">
        <v>53682377</v>
      </c>
    </row>
    <row r="101" spans="1:15" x14ac:dyDescent="0.25">
      <c r="A101" s="31">
        <v>6327</v>
      </c>
      <c r="B101" s="31" t="s">
        <v>1397</v>
      </c>
      <c r="C101" s="31" t="s">
        <v>4782</v>
      </c>
      <c r="D101" s="31" t="s">
        <v>32</v>
      </c>
      <c r="E101" s="31">
        <v>96615740</v>
      </c>
      <c r="F101" s="31" t="s">
        <v>462</v>
      </c>
      <c r="G101" s="31" t="s">
        <v>4783</v>
      </c>
      <c r="H101" s="31">
        <v>202375212554</v>
      </c>
      <c r="I101" s="31" t="s">
        <v>25</v>
      </c>
      <c r="J101" s="31">
        <v>8038</v>
      </c>
      <c r="K101" s="31">
        <v>7113</v>
      </c>
      <c r="L101" s="32">
        <v>45176</v>
      </c>
      <c r="M101" s="31" t="s">
        <v>26</v>
      </c>
      <c r="N101" s="13" t="s">
        <v>27</v>
      </c>
      <c r="O101" s="13">
        <v>96615740</v>
      </c>
    </row>
    <row r="102" spans="1:15" x14ac:dyDescent="0.25">
      <c r="A102" s="31">
        <v>6328</v>
      </c>
      <c r="B102" s="31" t="s">
        <v>4784</v>
      </c>
      <c r="C102" s="31" t="s">
        <v>4785</v>
      </c>
      <c r="D102" s="31" t="s">
        <v>22</v>
      </c>
      <c r="E102" s="31">
        <v>97858497</v>
      </c>
      <c r="F102" s="31" t="s">
        <v>462</v>
      </c>
      <c r="G102" s="31" t="s">
        <v>4786</v>
      </c>
      <c r="H102" s="31">
        <v>202214613392</v>
      </c>
      <c r="I102" s="31" t="s">
        <v>25</v>
      </c>
      <c r="J102" s="31">
        <v>8038</v>
      </c>
      <c r="K102" s="31">
        <v>7113</v>
      </c>
      <c r="L102" s="32">
        <v>45176</v>
      </c>
      <c r="M102" s="31" t="s">
        <v>26</v>
      </c>
      <c r="N102" s="13" t="s">
        <v>27</v>
      </c>
      <c r="O102" s="13">
        <v>97858497</v>
      </c>
    </row>
    <row r="103" spans="1:15" x14ac:dyDescent="0.25">
      <c r="A103" s="31">
        <v>6635</v>
      </c>
      <c r="B103" s="31" t="s">
        <v>4787</v>
      </c>
      <c r="C103" s="31" t="s">
        <v>4788</v>
      </c>
      <c r="D103" s="31" t="s">
        <v>22</v>
      </c>
      <c r="E103" s="31">
        <v>67543792</v>
      </c>
      <c r="F103" s="31" t="s">
        <v>4789</v>
      </c>
      <c r="G103" s="31" t="s">
        <v>4790</v>
      </c>
      <c r="H103" s="31">
        <v>202315990095</v>
      </c>
      <c r="I103" s="31" t="s">
        <v>25</v>
      </c>
      <c r="J103" s="31">
        <v>6608</v>
      </c>
      <c r="K103" s="31">
        <v>7301</v>
      </c>
      <c r="L103" s="32">
        <v>45173</v>
      </c>
      <c r="M103" s="31" t="s">
        <v>26</v>
      </c>
      <c r="N103" t="s">
        <v>27</v>
      </c>
      <c r="O103">
        <v>67543792</v>
      </c>
    </row>
    <row r="104" spans="1:15" x14ac:dyDescent="0.25">
      <c r="A104" s="31">
        <v>6636</v>
      </c>
      <c r="B104" s="31" t="s">
        <v>4791</v>
      </c>
      <c r="C104" s="31" t="s">
        <v>4792</v>
      </c>
      <c r="D104" s="31" t="s">
        <v>32</v>
      </c>
      <c r="E104" s="31">
        <v>56992127</v>
      </c>
      <c r="F104" s="31" t="s">
        <v>4794</v>
      </c>
      <c r="G104" s="31" t="s">
        <v>4795</v>
      </c>
      <c r="H104" s="31">
        <v>202331494775</v>
      </c>
      <c r="I104" s="31" t="s">
        <v>25</v>
      </c>
      <c r="J104" s="31">
        <v>6608</v>
      </c>
      <c r="K104" s="31">
        <v>7301</v>
      </c>
      <c r="L104" s="32">
        <v>45173</v>
      </c>
      <c r="M104" s="31" t="s">
        <v>26</v>
      </c>
      <c r="N104" t="s">
        <v>27</v>
      </c>
      <c r="O104">
        <v>56992127</v>
      </c>
    </row>
    <row r="105" spans="1:15" x14ac:dyDescent="0.25">
      <c r="A105" s="31">
        <v>6637</v>
      </c>
      <c r="B105" s="31" t="s">
        <v>2625</v>
      </c>
      <c r="C105" s="31" t="s">
        <v>4796</v>
      </c>
      <c r="D105" s="31" t="s">
        <v>22</v>
      </c>
      <c r="E105" s="31">
        <v>96710946</v>
      </c>
      <c r="F105" s="31" t="s">
        <v>3905</v>
      </c>
      <c r="G105" s="31" t="s">
        <v>4797</v>
      </c>
      <c r="H105" s="31">
        <v>202262322920</v>
      </c>
      <c r="I105" s="31" t="s">
        <v>25</v>
      </c>
      <c r="J105" s="31">
        <v>7134</v>
      </c>
      <c r="K105" s="31">
        <v>7301</v>
      </c>
      <c r="L105" s="32">
        <v>45177</v>
      </c>
      <c r="M105" s="31" t="s">
        <v>26</v>
      </c>
      <c r="N105" t="s">
        <v>27</v>
      </c>
      <c r="O105">
        <v>96710946</v>
      </c>
    </row>
    <row r="106" spans="1:15" x14ac:dyDescent="0.25">
      <c r="A106" s="31">
        <v>6638</v>
      </c>
      <c r="B106" s="31" t="s">
        <v>4798</v>
      </c>
      <c r="C106" s="31" t="s">
        <v>4799</v>
      </c>
      <c r="D106" s="31" t="s">
        <v>32</v>
      </c>
      <c r="E106" s="31">
        <v>66990766</v>
      </c>
      <c r="F106" s="31" t="s">
        <v>3905</v>
      </c>
      <c r="G106" s="31" t="s">
        <v>4800</v>
      </c>
      <c r="H106" s="31">
        <v>1201643664404</v>
      </c>
      <c r="I106" s="31" t="s">
        <v>25</v>
      </c>
      <c r="J106" s="31">
        <v>7134</v>
      </c>
      <c r="K106" s="31">
        <v>7301</v>
      </c>
      <c r="L106" s="32">
        <v>45177</v>
      </c>
      <c r="M106" s="31" t="s">
        <v>26</v>
      </c>
      <c r="N106" t="s">
        <v>27</v>
      </c>
      <c r="O106">
        <v>66990766</v>
      </c>
    </row>
    <row r="107" spans="1:15" x14ac:dyDescent="0.25">
      <c r="A107" s="31">
        <v>6639</v>
      </c>
      <c r="B107" s="31" t="s">
        <v>4801</v>
      </c>
      <c r="C107" s="31" t="s">
        <v>4802</v>
      </c>
      <c r="D107" s="31" t="s">
        <v>22</v>
      </c>
      <c r="E107" s="31">
        <v>97052185</v>
      </c>
      <c r="F107" s="31" t="s">
        <v>4737</v>
      </c>
      <c r="G107" s="31" t="s">
        <v>4803</v>
      </c>
      <c r="H107" s="31">
        <v>202113210701</v>
      </c>
      <c r="I107" s="31" t="s">
        <v>25</v>
      </c>
      <c r="J107" s="31">
        <v>6608</v>
      </c>
      <c r="K107" s="31">
        <v>7301</v>
      </c>
      <c r="L107" s="32">
        <v>45180</v>
      </c>
      <c r="M107" s="31" t="s">
        <v>26</v>
      </c>
      <c r="N107" t="s">
        <v>27</v>
      </c>
      <c r="O107">
        <v>97052185</v>
      </c>
    </row>
    <row r="108" spans="1:15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31"/>
    </row>
    <row r="109" spans="1:15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31"/>
    </row>
    <row r="110" spans="1:15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31"/>
    </row>
    <row r="111" spans="1:15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31"/>
    </row>
    <row r="112" spans="1:15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31"/>
    </row>
    <row r="113" spans="1:13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31"/>
    </row>
    <row r="114" spans="1:13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31"/>
    </row>
    <row r="115" spans="1:13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31"/>
    </row>
    <row r="116" spans="1:13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31"/>
    </row>
    <row r="117" spans="1:13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31"/>
    </row>
    <row r="118" spans="1:13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2"/>
      <c r="M118" s="31"/>
    </row>
    <row r="119" spans="1:13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2"/>
      <c r="M119" s="31"/>
    </row>
    <row r="120" spans="1:13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2"/>
      <c r="M120" s="31"/>
    </row>
    <row r="121" spans="1:13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2"/>
      <c r="M121" s="31"/>
    </row>
    <row r="122" spans="1:13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2"/>
      <c r="M122" s="31"/>
    </row>
    <row r="123" spans="1:13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2"/>
      <c r="M123" s="31"/>
    </row>
    <row r="124" spans="1:13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2"/>
      <c r="M124" s="31"/>
    </row>
    <row r="125" spans="1:13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2"/>
      <c r="M125" s="31"/>
    </row>
    <row r="126" spans="1:13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2"/>
      <c r="M126" s="31"/>
    </row>
    <row r="127" spans="1:13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2"/>
      <c r="M127" s="31"/>
    </row>
    <row r="128" spans="1:13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2"/>
      <c r="M128" s="31"/>
    </row>
    <row r="129" spans="1:13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2"/>
      <c r="M129" s="31"/>
    </row>
    <row r="130" spans="1:13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2"/>
      <c r="M130" s="31"/>
    </row>
    <row r="131" spans="1:13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1"/>
    </row>
    <row r="132" spans="1:13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2"/>
      <c r="M132" s="31"/>
    </row>
    <row r="133" spans="1:13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2"/>
      <c r="M133" s="31"/>
    </row>
    <row r="134" spans="1:13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1"/>
    </row>
    <row r="135" spans="1:13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2"/>
      <c r="M135" s="31"/>
    </row>
    <row r="136" spans="1:13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2"/>
      <c r="M136" s="31"/>
    </row>
    <row r="137" spans="1:13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2"/>
      <c r="M137" s="31"/>
    </row>
    <row r="138" spans="1:13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2"/>
      <c r="M138" s="31"/>
    </row>
    <row r="139" spans="1:13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2"/>
      <c r="M139" s="31"/>
    </row>
    <row r="140" spans="1:13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2"/>
      <c r="M140" s="31"/>
    </row>
    <row r="141" spans="1:13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2"/>
      <c r="M141" s="31"/>
    </row>
    <row r="142" spans="1:13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2"/>
      <c r="M142" s="31"/>
    </row>
    <row r="143" spans="1:13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2"/>
      <c r="M143" s="31"/>
    </row>
    <row r="144" spans="1:13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2"/>
      <c r="M144" s="31"/>
    </row>
    <row r="145" spans="1:13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2"/>
      <c r="M145" s="31"/>
    </row>
    <row r="146" spans="1:13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2"/>
      <c r="M146" s="31"/>
    </row>
    <row r="147" spans="1:13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2"/>
      <c r="M147" s="31"/>
    </row>
    <row r="148" spans="1:13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2"/>
      <c r="M148" s="31"/>
    </row>
    <row r="149" spans="1:13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2"/>
      <c r="M149" s="31"/>
    </row>
    <row r="150" spans="1:13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2"/>
      <c r="M150" s="31"/>
    </row>
    <row r="151" spans="1:13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2"/>
      <c r="M151" s="31"/>
    </row>
    <row r="152" spans="1:13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2"/>
      <c r="M152" s="31"/>
    </row>
    <row r="153" spans="1:13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2"/>
      <c r="M153" s="31"/>
    </row>
    <row r="154" spans="1:13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2"/>
      <c r="M154" s="31"/>
    </row>
    <row r="155" spans="1:13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2"/>
      <c r="M155" s="31"/>
    </row>
    <row r="156" spans="1:13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2"/>
      <c r="M156" s="31"/>
    </row>
    <row r="157" spans="1:13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2"/>
      <c r="M157" s="31"/>
    </row>
    <row r="158" spans="1:13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2"/>
      <c r="M158" s="31"/>
    </row>
    <row r="159" spans="1:13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2"/>
      <c r="M159" s="31"/>
    </row>
    <row r="160" spans="1:13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2"/>
      <c r="M160" s="31"/>
    </row>
    <row r="161" spans="1:13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2"/>
      <c r="M161" s="31"/>
    </row>
    <row r="162" spans="1:13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2"/>
      <c r="M162" s="31"/>
    </row>
    <row r="163" spans="1:13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2"/>
      <c r="M163" s="31"/>
    </row>
    <row r="164" spans="1:13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2"/>
      <c r="M164" s="31"/>
    </row>
    <row r="165" spans="1:13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2"/>
      <c r="M165" s="31"/>
    </row>
    <row r="166" spans="1:13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2"/>
      <c r="M166" s="3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H39" sqref="H39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Données!D71</f>
        <v>6616</v>
      </c>
      <c r="B3" s="31" t="str">
        <f>Données!B71</f>
        <v>TCHANDE</v>
      </c>
      <c r="C3" s="31" t="str">
        <f>Données!C71</f>
        <v>Ougmane Benjamin</v>
      </c>
      <c r="D3" s="31" t="str">
        <f>Données!E71</f>
        <v>MASCULIN</v>
      </c>
      <c r="E3" s="31">
        <f>Données!L71</f>
        <v>69763534</v>
      </c>
      <c r="F3" s="31" t="str">
        <f>Données!K71</f>
        <v>Soclogbo/ Qt : Domè</v>
      </c>
      <c r="G3" s="31" t="str">
        <f>Données!M71</f>
        <v>tchandebenjamin11@gmail.com</v>
      </c>
      <c r="H3" s="31">
        <f>Données!P71</f>
        <v>202314672751</v>
      </c>
      <c r="I3" s="31" t="s">
        <v>25</v>
      </c>
      <c r="J3" s="31">
        <f>+VLOOKUP(Données!I71,Managers!$E$3:$H$1000,3,FALSE)</f>
        <v>6017</v>
      </c>
      <c r="K3" s="31">
        <f>+VLOOKUP(Données!I71,Managers!$E$3:$H$1000,4,FALSE)</f>
        <v>7301</v>
      </c>
      <c r="L3" s="32">
        <f>Données!Q71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Données!D72</f>
        <v>6617</v>
      </c>
      <c r="B4" s="31" t="str">
        <f>Données!B72</f>
        <v>GBEMAHOUZOU</v>
      </c>
      <c r="C4" s="31" t="str">
        <f>Données!C72</f>
        <v>Sètondé Pamphile</v>
      </c>
      <c r="D4" s="31" t="str">
        <f>Données!E72</f>
        <v>MASCULIN</v>
      </c>
      <c r="E4" s="31">
        <f>Données!L72</f>
        <v>96512845</v>
      </c>
      <c r="F4" s="31" t="str">
        <f>Données!K72</f>
        <v>Bohicon/ Qt : Houndon</v>
      </c>
      <c r="G4" s="31" t="str">
        <f>Données!M72</f>
        <v>ramkisgbemahouzou@gmail.com</v>
      </c>
      <c r="H4" s="31">
        <f>Données!P72</f>
        <v>201911072093</v>
      </c>
      <c r="I4" s="31" t="s">
        <v>25</v>
      </c>
      <c r="J4" s="31">
        <f>+VLOOKUP(Données!I72,Managers!$E$3:$H$1000,3,FALSE)</f>
        <v>6017</v>
      </c>
      <c r="K4" s="31">
        <f>+VLOOKUP(Données!I72,Managers!$E$3:$H$1000,4,FALSE)</f>
        <v>7301</v>
      </c>
      <c r="L4" s="32">
        <f>Données!Q72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Données!D73</f>
        <v>7453</v>
      </c>
      <c r="B5" s="31" t="str">
        <f>Données!B73</f>
        <v>HOUNDJAHOUE</v>
      </c>
      <c r="C5" s="31" t="str">
        <f>Données!C73</f>
        <v>Marius</v>
      </c>
      <c r="D5" s="31" t="str">
        <f>Données!E73</f>
        <v>MASCULIN</v>
      </c>
      <c r="E5" s="31">
        <f>Données!L73</f>
        <v>67145058</v>
      </c>
      <c r="F5" s="31" t="str">
        <f>Données!K73</f>
        <v>Tankpe</v>
      </c>
      <c r="G5" s="31" t="str">
        <f>Données!M73</f>
        <v xml:space="preserve">houndjahouesede2018@gmail.com
</v>
      </c>
      <c r="H5" s="31">
        <f>Données!P73</f>
        <v>202210755932</v>
      </c>
      <c r="I5" s="31" t="s">
        <v>25</v>
      </c>
      <c r="J5" s="31">
        <f>+VLOOKUP(Données!I73,Managers!$E$3:$H$1000,3,FALSE)</f>
        <v>7203</v>
      </c>
      <c r="K5" s="31">
        <f>+VLOOKUP(Données!I73,Managers!$E$3:$H$1000,4,FALSE)</f>
        <v>5580</v>
      </c>
      <c r="L5" s="32">
        <f>Données!Q73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Données!D74</f>
        <v>7256</v>
      </c>
      <c r="B6" s="31" t="str">
        <f>Données!B74</f>
        <v>SOSSA</v>
      </c>
      <c r="C6" s="31" t="str">
        <f>Données!C74</f>
        <v>Codjo Yves</v>
      </c>
      <c r="D6" s="31" t="str">
        <f>Données!E74</f>
        <v>MASCULIN</v>
      </c>
      <c r="E6" s="31">
        <f>Données!L74</f>
        <v>97420983</v>
      </c>
      <c r="F6" s="31" t="str">
        <f>Données!K74</f>
        <v>Cal</v>
      </c>
      <c r="G6" s="31" t="str">
        <f>Données!M74</f>
        <v>Yvessossa702@gmail.com</v>
      </c>
      <c r="H6" s="31">
        <f>Données!P74</f>
        <v>20011496032</v>
      </c>
      <c r="I6" s="31" t="s">
        <v>25</v>
      </c>
      <c r="J6" s="31">
        <f>+VLOOKUP(Données!I74,Managers!$E$3:$H$1000,3,FALSE)</f>
        <v>7374</v>
      </c>
      <c r="K6" s="31">
        <f>+VLOOKUP(Données!I74,Managers!$E$3:$H$1000,4,FALSE)</f>
        <v>5580</v>
      </c>
      <c r="L6" s="32">
        <f>Données!Q74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Données!D75</f>
        <v>7454</v>
      </c>
      <c r="B7" s="31" t="str">
        <f>Données!B75</f>
        <v xml:space="preserve">DAKOTON 
</v>
      </c>
      <c r="C7" s="31" t="str">
        <f>Données!C75</f>
        <v>Mawoutin Fabrice</v>
      </c>
      <c r="D7" s="31" t="str">
        <f>Données!E75</f>
        <v>MASCULIN</v>
      </c>
      <c r="E7" s="31">
        <f>Données!L75</f>
        <v>96662773</v>
      </c>
      <c r="F7" s="31" t="str">
        <f>Données!K75</f>
        <v>Ouedo</v>
      </c>
      <c r="G7" s="31" t="str">
        <f>Données!M75</f>
        <v>dakotonmawoutinfabrice@gmail.com</v>
      </c>
      <c r="H7" s="31">
        <f>Données!P75</f>
        <v>202113073755</v>
      </c>
      <c r="I7" s="31" t="s">
        <v>25</v>
      </c>
      <c r="J7" s="31">
        <f>+VLOOKUP(Données!I75,Managers!$E$3:$H$1000,3,FALSE)</f>
        <v>7203</v>
      </c>
      <c r="K7" s="31">
        <f>+VLOOKUP(Données!I75,Managers!$E$3:$H$1000,4,FALSE)</f>
        <v>5580</v>
      </c>
      <c r="L7" s="32">
        <f>Données!Q75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Données!D76</f>
        <v>7455</v>
      </c>
      <c r="B8" s="31" t="str">
        <f>Données!B76</f>
        <v>KOISSI</v>
      </c>
      <c r="C8" s="31" t="str">
        <f>Données!C76</f>
        <v>Cédric</v>
      </c>
      <c r="D8" s="31" t="str">
        <f>Données!E76</f>
        <v>MASCULIN</v>
      </c>
      <c r="E8" s="31">
        <f>Données!L76</f>
        <v>96340815</v>
      </c>
      <c r="F8" s="31" t="str">
        <f>Données!K76</f>
        <v>Oueto</v>
      </c>
      <c r="G8" s="31" t="str">
        <f>Données!M76</f>
        <v>koissicedric3@gmkoissicedric3@gmail.com</v>
      </c>
      <c r="H8" s="31">
        <f>Données!P76</f>
        <v>202232218257</v>
      </c>
      <c r="I8" s="31" t="s">
        <v>25</v>
      </c>
      <c r="J8" s="31">
        <f>+VLOOKUP(Données!I76,Managers!$E$3:$H$1000,3,FALSE)</f>
        <v>7203</v>
      </c>
      <c r="K8" s="31">
        <f>+VLOOKUP(Données!I76,Managers!$E$3:$H$1000,4,FALSE)</f>
        <v>5580</v>
      </c>
      <c r="L8" s="32">
        <f>Données!Q76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Données!D77</f>
        <v>7456</v>
      </c>
      <c r="B9" s="31" t="str">
        <f>Données!B77</f>
        <v xml:space="preserve">
OGBOLO</v>
      </c>
      <c r="C9" s="31" t="str">
        <f>Données!C77</f>
        <v>Oniondon Médard</v>
      </c>
      <c r="D9" s="31" t="str">
        <f>Données!E77</f>
        <v>MASCULIN</v>
      </c>
      <c r="E9" s="31">
        <f>Données!L77</f>
        <v>61828772</v>
      </c>
      <c r="F9" s="31" t="str">
        <f>Données!K77</f>
        <v>Aïfa-Aïtchédji</v>
      </c>
      <c r="G9" s="31" t="str">
        <f>Données!M77</f>
        <v>medardogbolo@gmail.com</v>
      </c>
      <c r="H9" s="31">
        <f>Données!P77</f>
        <v>202269101335</v>
      </c>
      <c r="I9" s="31" t="s">
        <v>25</v>
      </c>
      <c r="J9" s="31">
        <f>+VLOOKUP(Données!I77,Managers!$E$3:$H$1000,3,FALSE)</f>
        <v>7203</v>
      </c>
      <c r="K9" s="31">
        <f>+VLOOKUP(Données!I77,Managers!$E$3:$H$1000,4,FALSE)</f>
        <v>5580</v>
      </c>
      <c r="L9" s="32">
        <f>Données!Q77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Données!D78</f>
        <v>7457</v>
      </c>
      <c r="B10" s="31" t="str">
        <f>Données!B78</f>
        <v>ALLAGBE</v>
      </c>
      <c r="C10" s="31" t="str">
        <f>Données!C78</f>
        <v>Fiacre</v>
      </c>
      <c r="D10" s="31" t="str">
        <f>Données!E78</f>
        <v>MASCULIN</v>
      </c>
      <c r="E10" s="31">
        <f>Données!L78</f>
        <v>97059182</v>
      </c>
      <c r="F10" s="31" t="str">
        <f>Données!K78</f>
        <v>Ze tangbo</v>
      </c>
      <c r="G10" s="31" t="str">
        <f>Données!M78</f>
        <v>fallagbe@yahoo.fr</v>
      </c>
      <c r="H10" s="31">
        <f>Données!P78</f>
        <v>3202112648485</v>
      </c>
      <c r="I10" s="31" t="s">
        <v>25</v>
      </c>
      <c r="J10" s="31">
        <f>+VLOOKUP(Données!I78,Managers!$E$3:$H$1000,3,FALSE)</f>
        <v>7203</v>
      </c>
      <c r="K10" s="31">
        <f>+VLOOKUP(Données!I78,Managers!$E$3:$H$1000,4,FALSE)</f>
        <v>5580</v>
      </c>
      <c r="L10" s="32">
        <f>Données!Q78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Données!D79</f>
        <v>7458</v>
      </c>
      <c r="B11" s="31" t="str">
        <f>Données!B79</f>
        <v>HOUESSE</v>
      </c>
      <c r="C11" s="31" t="str">
        <f>Données!C79</f>
        <v>Aboua Olivier</v>
      </c>
      <c r="D11" s="31" t="str">
        <f>Données!E79</f>
        <v>MASCULIN</v>
      </c>
      <c r="E11" s="31">
        <f>Données!L79</f>
        <v>97654194</v>
      </c>
      <c r="F11" s="31" t="str">
        <f>Données!K79</f>
        <v>Abomey</v>
      </c>
      <c r="G11" s="31" t="str">
        <f>Données!M79</f>
        <v>olivierhouesse@gmail.com</v>
      </c>
      <c r="H11" s="31">
        <f>Données!P79</f>
        <v>202011411251</v>
      </c>
      <c r="I11" s="31" t="s">
        <v>25</v>
      </c>
      <c r="J11" s="31">
        <f>+VLOOKUP(Données!I79,Managers!$E$3:$H$1000,3,FALSE)</f>
        <v>7374</v>
      </c>
      <c r="K11" s="31">
        <f>+VLOOKUP(Données!I79,Managers!$E$3:$H$1000,4,FALSE)</f>
        <v>5580</v>
      </c>
      <c r="L11" s="32">
        <f>Données!Q79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Données!D80</f>
        <v>7289</v>
      </c>
      <c r="B12" s="31" t="str">
        <f>Données!B80</f>
        <v>Adoukonou dinha</v>
      </c>
      <c r="C12" s="31" t="str">
        <f>Données!C80</f>
        <v>Noris Godwin</v>
      </c>
      <c r="D12" s="31" t="str">
        <f>Données!E80</f>
        <v>MASCULIN</v>
      </c>
      <c r="E12" s="31">
        <f>Données!L80</f>
        <v>97137487</v>
      </c>
      <c r="F12" s="31" t="str">
        <f>Données!K80</f>
        <v>Lokossa</v>
      </c>
      <c r="G12" s="31" t="str">
        <f>Données!M80</f>
        <v>norisdinha@gmail.com</v>
      </c>
      <c r="H12" s="31">
        <f>Données!P80</f>
        <v>202112410601</v>
      </c>
      <c r="I12" s="31" t="s">
        <v>25</v>
      </c>
      <c r="J12" s="31">
        <f>+VLOOKUP(Données!I80,Managers!$E$3:$H$1000,3,FALSE)</f>
        <v>8044</v>
      </c>
      <c r="K12" s="31">
        <f>+VLOOKUP(Données!I80,Managers!$E$3:$H$1000,4,FALSE)</f>
        <v>7201</v>
      </c>
      <c r="L12" s="32">
        <f>Données!Q80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Données!D81</f>
        <v>7459</v>
      </c>
      <c r="B13" s="31" t="str">
        <f>Données!B81</f>
        <v>KINKPO</v>
      </c>
      <c r="C13" s="31" t="str">
        <f>Données!C81</f>
        <v>Romaric Aurel</v>
      </c>
      <c r="D13" s="31" t="str">
        <f>Données!E81</f>
        <v>MASCULIN</v>
      </c>
      <c r="E13" s="31">
        <f>Données!L81</f>
        <v>67716664</v>
      </c>
      <c r="F13" s="31" t="str">
        <f>Données!K81</f>
        <v>Awake,womey godomey 67</v>
      </c>
      <c r="G13" s="31" t="str">
        <f>Données!M81</f>
        <v>aurelkinkpa@gmail.com</v>
      </c>
      <c r="H13" s="31">
        <f>Données!P81</f>
        <v>202211130837</v>
      </c>
      <c r="I13" s="31" t="s">
        <v>25</v>
      </c>
      <c r="J13" s="31">
        <f>+VLOOKUP(Données!I81,Managers!$E$3:$H$1000,3,FALSE)</f>
        <v>7374</v>
      </c>
      <c r="K13" s="31">
        <f>+VLOOKUP(Données!I81,Managers!$E$3:$H$1000,4,FALSE)</f>
        <v>5580</v>
      </c>
      <c r="L13" s="32">
        <f>Données!Q81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Données!D82</f>
        <v>7460</v>
      </c>
      <c r="B14" s="31" t="str">
        <f>Données!B82</f>
        <v>AZOKLY</v>
      </c>
      <c r="C14" s="31" t="str">
        <f>Données!C82</f>
        <v>Wangnignon Ketura Sidoine</v>
      </c>
      <c r="D14" s="31" t="str">
        <f>Données!E82</f>
        <v>FEMININ</v>
      </c>
      <c r="E14" s="31">
        <f>Données!L82</f>
        <v>62372140</v>
      </c>
      <c r="F14" s="31" t="str">
        <f>Données!K82</f>
        <v>Calavi Tankpè</v>
      </c>
      <c r="G14" s="31" t="str">
        <f>Données!M82</f>
        <v>ktrazokly@gmail.com</v>
      </c>
      <c r="H14" s="31">
        <f>Données!P82</f>
        <v>202112404794</v>
      </c>
      <c r="I14" s="31" t="s">
        <v>25</v>
      </c>
      <c r="J14" s="31">
        <f>+VLOOKUP(Données!I82,Managers!$E$3:$H$1000,3,FALSE)</f>
        <v>7303</v>
      </c>
      <c r="K14" s="31">
        <f>+VLOOKUP(Données!I82,Managers!$E$3:$H$1000,4,FALSE)</f>
        <v>5580</v>
      </c>
      <c r="L14" s="32">
        <f>Données!Q82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Données!D83</f>
        <v>7461</v>
      </c>
      <c r="B15" s="31" t="str">
        <f>Données!B83</f>
        <v>KOUAGOU</v>
      </c>
      <c r="C15" s="31" t="str">
        <f>Données!C83</f>
        <v>Tipina Thérèse</v>
      </c>
      <c r="D15" s="31" t="str">
        <f>Données!E83</f>
        <v>FEMININ</v>
      </c>
      <c r="E15" s="31">
        <f>Données!L83</f>
        <v>97055856</v>
      </c>
      <c r="F15" s="31" t="str">
        <f>Données!K83</f>
        <v>Godomey Togoudo</v>
      </c>
      <c r="G15" s="31" t="str">
        <f>Données!M83</f>
        <v>therese.kouagou@gmail.com</v>
      </c>
      <c r="H15" s="31">
        <f>Données!P83</f>
        <v>2201642423506</v>
      </c>
      <c r="I15" s="31" t="s">
        <v>25</v>
      </c>
      <c r="J15" s="31">
        <f>+VLOOKUP(Données!I83,Managers!$E$3:$H$1000,3,FALSE)</f>
        <v>7303</v>
      </c>
      <c r="K15" s="31">
        <f>+VLOOKUP(Données!I83,Managers!$E$3:$H$1000,4,FALSE)</f>
        <v>5580</v>
      </c>
      <c r="L15" s="32">
        <f>Données!Q83</f>
        <v>45124</v>
      </c>
      <c r="M15" s="31" t="s">
        <v>26</v>
      </c>
      <c r="N15" t="s">
        <v>4444</v>
      </c>
    </row>
    <row r="16" spans="1:20" x14ac:dyDescent="0.25">
      <c r="A16" s="31">
        <f>Données!D84</f>
        <v>7462</v>
      </c>
      <c r="B16" s="31" t="str">
        <f>Données!B84</f>
        <v>SOSSAMEGNI</v>
      </c>
      <c r="C16" s="31" t="str">
        <f>Données!C84</f>
        <v>Ruth</v>
      </c>
      <c r="D16" s="31" t="str">
        <f>Données!E84</f>
        <v>FEMININ</v>
      </c>
      <c r="E16" s="31">
        <f>Données!L84</f>
        <v>91007700</v>
      </c>
      <c r="F16" s="31" t="str">
        <f>Données!K84</f>
        <v>Zogbadjè</v>
      </c>
      <c r="G16" s="31" t="str">
        <f>Données!M84</f>
        <v>sossaruth97@gmail.com</v>
      </c>
      <c r="H16" s="31">
        <f>Données!P84</f>
        <v>202214422348</v>
      </c>
      <c r="I16" s="31" t="s">
        <v>25</v>
      </c>
      <c r="J16" s="31">
        <f>+VLOOKUP(Données!I84,Managers!$E$3:$H$1000,3,FALSE)</f>
        <v>7203</v>
      </c>
      <c r="K16" s="31">
        <f>+VLOOKUP(Données!I84,Managers!$E$3:$H$1000,4,FALSE)</f>
        <v>5580</v>
      </c>
      <c r="L16" s="32">
        <f>Données!Q84</f>
        <v>45131</v>
      </c>
      <c r="M16" s="31" t="s">
        <v>26</v>
      </c>
      <c r="N16" t="s">
        <v>4444</v>
      </c>
    </row>
    <row r="17" spans="1:14" x14ac:dyDescent="0.25">
      <c r="A17" s="31">
        <f>Données!D85</f>
        <v>7290</v>
      </c>
      <c r="B17" s="31" t="str">
        <f>Données!B85</f>
        <v>GOUNSE</v>
      </c>
      <c r="C17" s="31" t="str">
        <f>Données!C85</f>
        <v>Lurich carmel</v>
      </c>
      <c r="D17" s="31" t="str">
        <f>Données!E85</f>
        <v>MASCULIN</v>
      </c>
      <c r="E17" s="31">
        <f>Données!L85</f>
        <v>91038374</v>
      </c>
      <c r="F17" s="31" t="str">
        <f>Données!K85</f>
        <v>Kpinnou lokossa</v>
      </c>
      <c r="G17" s="31" t="str">
        <f>Données!M85</f>
        <v>carmelgounse@gmail.com</v>
      </c>
      <c r="H17" s="31">
        <f>Données!P85</f>
        <v>202368616852</v>
      </c>
      <c r="I17" s="31" t="s">
        <v>25</v>
      </c>
      <c r="J17" s="31">
        <f>+VLOOKUP(Données!I85,Managers!$E$3:$H$1000,3,FALSE)</f>
        <v>8044</v>
      </c>
      <c r="K17" s="31">
        <f>+VLOOKUP(Données!I85,Managers!$E$3:$H$1000,4,FALSE)</f>
        <v>7201</v>
      </c>
      <c r="L17" s="32">
        <f>Données!Q85</f>
        <v>45117</v>
      </c>
      <c r="M17" s="31" t="s">
        <v>26</v>
      </c>
      <c r="N17" t="s">
        <v>4444</v>
      </c>
    </row>
    <row r="18" spans="1:14" x14ac:dyDescent="0.25">
      <c r="A18" s="31">
        <f>Données!D86</f>
        <v>6308</v>
      </c>
      <c r="B18" s="31" t="str">
        <f>Données!B86</f>
        <v>HOUNKPE</v>
      </c>
      <c r="C18" s="31" t="str">
        <f>Données!C86</f>
        <v>Eugénie</v>
      </c>
      <c r="D18" s="31" t="str">
        <f>Données!E86</f>
        <v>FEMININ</v>
      </c>
      <c r="E18" s="31">
        <f>Données!L86</f>
        <v>96340007</v>
      </c>
      <c r="F18" s="31" t="str">
        <f>Données!K86</f>
        <v>Gbodje / PORTO NOVO</v>
      </c>
      <c r="G18" s="31" t="str">
        <f>Données!M86</f>
        <v>yeeughoun@gmail.com</v>
      </c>
      <c r="H18" s="31">
        <f>Données!P86</f>
        <v>202279675427</v>
      </c>
      <c r="I18" s="31" t="s">
        <v>25</v>
      </c>
      <c r="J18" s="31">
        <f>+VLOOKUP(Données!I86,Managers!$E$3:$H$1000,3,FALSE)</f>
        <v>7102</v>
      </c>
      <c r="K18" s="31">
        <f>+VLOOKUP(Données!I86,Managers!$E$3:$H$1000,4,FALSE)</f>
        <v>7113</v>
      </c>
      <c r="L18" s="32">
        <f>Données!Q86</f>
        <v>45127</v>
      </c>
      <c r="M18" s="31" t="s">
        <v>26</v>
      </c>
      <c r="N18" t="s">
        <v>4444</v>
      </c>
    </row>
    <row r="19" spans="1:14" x14ac:dyDescent="0.25">
      <c r="A19" s="31">
        <f>Données!D87</f>
        <v>7463</v>
      </c>
      <c r="B19" s="31" t="str">
        <f>Données!B87</f>
        <v>SABI-IFON</v>
      </c>
      <c r="C19" s="31" t="str">
        <f>Données!C87</f>
        <v>Abdoul Djawade</v>
      </c>
      <c r="D19" s="31" t="str">
        <f>Données!E87</f>
        <v>MASCULIN</v>
      </c>
      <c r="E19" s="31">
        <f>Données!L87</f>
        <v>66848343</v>
      </c>
      <c r="F19" s="31" t="str">
        <f>Données!K87</f>
        <v>TANKPE</v>
      </c>
      <c r="G19" s="31" t="str">
        <f>Données!M87</f>
        <v>djawadesabi@gmail.com</v>
      </c>
      <c r="H19" s="31">
        <f>Données!P87</f>
        <v>1201644077606</v>
      </c>
      <c r="I19" s="31" t="s">
        <v>25</v>
      </c>
      <c r="J19" s="31">
        <f>+VLOOKUP(Données!I87,Managers!$E$3:$H$1000,3,FALSE)</f>
        <v>7203</v>
      </c>
      <c r="K19" s="31">
        <f>+VLOOKUP(Données!I87,Managers!$E$3:$H$1000,4,FALSE)</f>
        <v>5580</v>
      </c>
      <c r="L19" s="32">
        <f>Données!Q87</f>
        <v>45131</v>
      </c>
      <c r="M19" s="31" t="s">
        <v>26</v>
      </c>
      <c r="N19" t="s">
        <v>4444</v>
      </c>
    </row>
    <row r="20" spans="1:14" x14ac:dyDescent="0.25">
      <c r="A20" s="31">
        <f>Données!D88</f>
        <v>6309</v>
      </c>
      <c r="B20" s="31" t="str">
        <f>Données!B88</f>
        <v>DOHOUE</v>
      </c>
      <c r="C20" s="31" t="str">
        <f>Données!C88</f>
        <v>Waïdi</v>
      </c>
      <c r="D20" s="31" t="str">
        <f>Données!E88</f>
        <v>MASCULIN</v>
      </c>
      <c r="E20" s="31">
        <f>Données!L88</f>
        <v>62495894</v>
      </c>
      <c r="F20" s="31" t="str">
        <f>Données!K88</f>
        <v>Porto-Novo</v>
      </c>
      <c r="G20" s="31" t="str">
        <f>Données!M88</f>
        <v>dohwaidi02@gmail.com</v>
      </c>
      <c r="H20" s="31">
        <f>Données!P88</f>
        <v>202382247544</v>
      </c>
      <c r="I20" s="31" t="s">
        <v>25</v>
      </c>
      <c r="J20" s="31">
        <f>+VLOOKUP(Données!I88,Managers!$E$3:$H$1000,3,FALSE)</f>
        <v>7121</v>
      </c>
      <c r="K20" s="31">
        <f>+VLOOKUP(Données!I88,Managers!$E$3:$H$1000,4,FALSE)</f>
        <v>7113</v>
      </c>
      <c r="L20" s="32">
        <f>Données!Q88</f>
        <v>45128</v>
      </c>
      <c r="M20" s="31" t="s">
        <v>26</v>
      </c>
      <c r="N20" t="s">
        <v>4444</v>
      </c>
    </row>
    <row r="21" spans="1:14" x14ac:dyDescent="0.25">
      <c r="A21" s="31">
        <f>Données!D89</f>
        <v>6310</v>
      </c>
      <c r="B21" s="31" t="str">
        <f>Données!B89</f>
        <v>YISSEGNON</v>
      </c>
      <c r="C21" s="31" t="str">
        <f>Données!C89</f>
        <v>Gerry Parfait Dorothé</v>
      </c>
      <c r="D21" s="31" t="str">
        <f>Données!E89</f>
        <v>MASCULIN</v>
      </c>
      <c r="E21" s="31">
        <f>Données!L89</f>
        <v>97850502</v>
      </c>
      <c r="F21" s="31" t="str">
        <f>Données!K89</f>
        <v>Porto-Novo</v>
      </c>
      <c r="G21" s="31" t="str">
        <f>Données!M89</f>
        <v>gerryyavoedji@gmail.com</v>
      </c>
      <c r="H21" s="31">
        <f>Données!P89</f>
        <v>201910907712</v>
      </c>
      <c r="I21" s="31" t="s">
        <v>25</v>
      </c>
      <c r="J21" s="31">
        <f>+VLOOKUP(Données!I89,Managers!$E$3:$H$1000,3,FALSE)</f>
        <v>7121</v>
      </c>
      <c r="K21" s="31">
        <f>+VLOOKUP(Données!I89,Managers!$E$3:$H$1000,4,FALSE)</f>
        <v>7113</v>
      </c>
      <c r="L21" s="32">
        <f>Données!Q89</f>
        <v>45128</v>
      </c>
      <c r="M21" s="31" t="s">
        <v>26</v>
      </c>
      <c r="N21" t="s">
        <v>4444</v>
      </c>
    </row>
    <row r="22" spans="1:14" x14ac:dyDescent="0.25">
      <c r="A22" s="31">
        <f>Données!D90</f>
        <v>7464</v>
      </c>
      <c r="B22" s="31" t="str">
        <f>Données!B90</f>
        <v>AMOUSSOUVI</v>
      </c>
      <c r="C22" s="31" t="str">
        <f>Données!C90</f>
        <v>Codjo. Bruno</v>
      </c>
      <c r="D22" s="31" t="str">
        <f>Données!E90</f>
        <v>MASCULIN</v>
      </c>
      <c r="E22" s="31">
        <f>Données!L90</f>
        <v>96333790</v>
      </c>
      <c r="F22" s="31" t="str">
        <f>Données!K90</f>
        <v>Tankpè godomey calavi</v>
      </c>
      <c r="G22" s="31" t="str">
        <f>Données!M90</f>
        <v>codjobrunoamoussouvi@gmail.com</v>
      </c>
      <c r="H22" s="31">
        <f>Données!P90</f>
        <v>202332707894</v>
      </c>
      <c r="I22" s="31" t="s">
        <v>25</v>
      </c>
      <c r="J22" s="31">
        <f>+VLOOKUP(Données!I90,Managers!$E$3:$H$1000,3,FALSE)</f>
        <v>7374</v>
      </c>
      <c r="K22" s="31">
        <f>+VLOOKUP(Données!I90,Managers!$E$3:$H$1000,4,FALSE)</f>
        <v>5580</v>
      </c>
      <c r="L22" s="32">
        <f>Données!Q90</f>
        <v>45131</v>
      </c>
      <c r="M22" s="31" t="s">
        <v>26</v>
      </c>
      <c r="N22" t="s">
        <v>4444</v>
      </c>
    </row>
    <row r="23" spans="1:14" x14ac:dyDescent="0.25">
      <c r="A23" s="31">
        <f>Données!D91</f>
        <v>6489</v>
      </c>
      <c r="B23" s="31" t="str">
        <f>Données!B91</f>
        <v>DJOUGOUDOU</v>
      </c>
      <c r="C23" s="31" t="str">
        <f>Données!C91</f>
        <v>Landry</v>
      </c>
      <c r="D23" s="31" t="str">
        <f>Données!E91</f>
        <v>MASCULIN</v>
      </c>
      <c r="E23" s="31">
        <f>Données!L91</f>
        <v>96842451</v>
      </c>
      <c r="F23" s="31" t="str">
        <f>Données!K91</f>
        <v>MISSERETE / TANME M/ DJOUGOUDOU</v>
      </c>
      <c r="G23" s="31" t="str">
        <f>Données!M91</f>
        <v>landrydjougoudou96@gmail.com</v>
      </c>
      <c r="H23" s="31" t="str">
        <f>Données!P91</f>
        <v>IFU : 0202367537331</v>
      </c>
      <c r="I23" s="31" t="s">
        <v>25</v>
      </c>
      <c r="J23" s="31">
        <f>+VLOOKUP(Données!I91,Managers!$E$3:$H$1000,3,FALSE)</f>
        <v>5775</v>
      </c>
      <c r="K23" s="31">
        <f>+VLOOKUP(Données!I91,Managers!$E$3:$H$1000,4,FALSE)</f>
        <v>5258</v>
      </c>
      <c r="L23" s="32">
        <f>Données!Q91</f>
        <v>45036</v>
      </c>
      <c r="M23" s="31" t="s">
        <v>26</v>
      </c>
      <c r="N23" t="s">
        <v>4444</v>
      </c>
    </row>
    <row r="24" spans="1:14" x14ac:dyDescent="0.25">
      <c r="A24" s="31">
        <f>Données!D92</f>
        <v>6311</v>
      </c>
      <c r="B24" s="31" t="str">
        <f>Données!B92</f>
        <v>GNANKADJA</v>
      </c>
      <c r="C24" s="31" t="str">
        <f>Données!C92</f>
        <v>Ephraïm</v>
      </c>
      <c r="D24" s="31" t="str">
        <f>Données!E92</f>
        <v>MASCULIN</v>
      </c>
      <c r="E24" s="31">
        <f>Données!L92</f>
        <v>90331908</v>
      </c>
      <c r="F24" s="31" t="str">
        <f>Données!K92</f>
        <v>Porto Novo</v>
      </c>
      <c r="G24" s="31" t="str">
        <f>Données!M92</f>
        <v>gnankadjaephraim@gmail.com</v>
      </c>
      <c r="H24" s="31">
        <f>Données!P92</f>
        <v>202384149870</v>
      </c>
      <c r="I24" s="31" t="s">
        <v>25</v>
      </c>
      <c r="J24" s="31">
        <f>+VLOOKUP(Données!I92,Managers!$E$3:$H$1000,3,FALSE)</f>
        <v>7102</v>
      </c>
      <c r="K24" s="31">
        <f>+VLOOKUP(Données!I92,Managers!$E$3:$H$1000,4,FALSE)</f>
        <v>7113</v>
      </c>
      <c r="L24" s="32">
        <f>Données!Q92</f>
        <v>45131</v>
      </c>
      <c r="M24" s="31" t="s">
        <v>26</v>
      </c>
      <c r="N24" t="s">
        <v>4444</v>
      </c>
    </row>
    <row r="25" spans="1:14" x14ac:dyDescent="0.25">
      <c r="A25" s="31">
        <f>Données!D93</f>
        <v>7291</v>
      </c>
      <c r="B25" s="31" t="str">
        <f>Données!B93</f>
        <v>ODE</v>
      </c>
      <c r="C25" s="31" t="str">
        <f>Données!C93</f>
        <v>Ida Ayaba</v>
      </c>
      <c r="D25" s="31" t="str">
        <f>Données!E93</f>
        <v>FEMININ</v>
      </c>
      <c r="E25" s="31">
        <f>Données!L93</f>
        <v>96669836</v>
      </c>
      <c r="F25" s="31" t="str">
        <f>Données!K93</f>
        <v>ZASSA</v>
      </c>
      <c r="G25" s="31" t="str">
        <f>Données!M93</f>
        <v>odiday92@gmail.com</v>
      </c>
      <c r="H25" s="31">
        <f>Données!P93</f>
        <v>202398512584</v>
      </c>
      <c r="I25" s="31" t="s">
        <v>25</v>
      </c>
      <c r="J25" s="31">
        <f>+VLOOKUP(Données!I93,Managers!$E$3:$H$1000,3,FALSE)</f>
        <v>6016</v>
      </c>
      <c r="K25" s="31">
        <f>+VLOOKUP(Données!I93,Managers!$E$3:$H$1000,4,FALSE)</f>
        <v>7201</v>
      </c>
      <c r="L25" s="32">
        <f>Données!Q93</f>
        <v>45117</v>
      </c>
      <c r="M25" s="31" t="s">
        <v>26</v>
      </c>
      <c r="N25" t="s">
        <v>4444</v>
      </c>
    </row>
    <row r="26" spans="1:14" x14ac:dyDescent="0.25">
      <c r="A26" s="31">
        <f>Données!D94</f>
        <v>6312</v>
      </c>
      <c r="B26" s="31" t="str">
        <f>Données!B94</f>
        <v>DJOGBENOU</v>
      </c>
      <c r="C26" s="31" t="str">
        <f>Données!C94</f>
        <v>Claude</v>
      </c>
      <c r="D26" s="31" t="str">
        <f>Données!E94</f>
        <v>MASCULIN</v>
      </c>
      <c r="E26" s="31">
        <f>Données!L94</f>
        <v>61337461</v>
      </c>
      <c r="F26" s="31" t="str">
        <f>Données!K94</f>
        <v>Gbozounme</v>
      </c>
      <c r="G26" s="31" t="str">
        <f>Données!M94</f>
        <v>claudedjogbenou96@gmail.com</v>
      </c>
      <c r="H26" s="31">
        <f>Données!P94</f>
        <v>202112313845</v>
      </c>
      <c r="I26" s="31" t="s">
        <v>25</v>
      </c>
      <c r="J26" s="31">
        <f>+VLOOKUP(Données!I94,Managers!$E$3:$H$1000,3,FALSE)</f>
        <v>7102</v>
      </c>
      <c r="K26" s="31">
        <f>+VLOOKUP(Données!I94,Managers!$E$3:$H$1000,4,FALSE)</f>
        <v>7113</v>
      </c>
      <c r="L26" s="32">
        <f>Données!Q94</f>
        <v>45132</v>
      </c>
      <c r="M26" s="31" t="s">
        <v>26</v>
      </c>
      <c r="N26" t="s">
        <v>4444</v>
      </c>
    </row>
    <row r="27" spans="1:14" x14ac:dyDescent="0.25">
      <c r="A27" s="31">
        <f>Données!D95</f>
        <v>6311</v>
      </c>
      <c r="B27" s="31" t="str">
        <f>Données!B95</f>
        <v>GNANKADJA</v>
      </c>
      <c r="C27" s="31" t="str">
        <f>Données!C95</f>
        <v>EPHRAÏM</v>
      </c>
      <c r="D27" s="31" t="str">
        <f>Données!E95</f>
        <v>MASCULIN</v>
      </c>
      <c r="E27" s="31">
        <f>Données!L95</f>
        <v>90331908</v>
      </c>
      <c r="F27" s="31" t="str">
        <f>Données!K95</f>
        <v>DJEREGBE</v>
      </c>
      <c r="G27" s="31" t="str">
        <f>Données!M95</f>
        <v>gnankadjaephraim@gmail.com</v>
      </c>
      <c r="H27" s="31">
        <f>Données!P95</f>
        <v>202384149870</v>
      </c>
      <c r="I27" s="31" t="s">
        <v>25</v>
      </c>
      <c r="J27" s="31">
        <f>+VLOOKUP(Données!I95,Managers!$E$3:$H$1000,3,FALSE)</f>
        <v>8038</v>
      </c>
      <c r="K27" s="31">
        <f>+VLOOKUP(Données!I95,Managers!$E$3:$H$1000,4,FALSE)</f>
        <v>7113</v>
      </c>
      <c r="L27" s="32">
        <f>Données!Q95</f>
        <v>45132</v>
      </c>
      <c r="M27" s="31" t="s">
        <v>26</v>
      </c>
      <c r="N27" t="s">
        <v>4444</v>
      </c>
    </row>
    <row r="28" spans="1:14" x14ac:dyDescent="0.25">
      <c r="A28" s="31">
        <f>Données!D96</f>
        <v>7465</v>
      </c>
      <c r="B28" s="31" t="str">
        <f>Données!B96</f>
        <v xml:space="preserve">AFFOGNON
</v>
      </c>
      <c r="C28" s="31" t="str">
        <f>Données!C96</f>
        <v>Adéyimika Emmanuelle</v>
      </c>
      <c r="D28" s="31" t="str">
        <f>Données!E96</f>
        <v>FEMININ</v>
      </c>
      <c r="E28" s="31">
        <f>Données!L96</f>
        <v>66288705</v>
      </c>
      <c r="F28" s="31" t="str">
        <f>Données!K96</f>
        <v>Allegreta</v>
      </c>
      <c r="G28" s="31" t="str">
        <f>Données!M96</f>
        <v>emmaffognon@gmail.com</v>
      </c>
      <c r="H28" s="31">
        <f>Données!P96</f>
        <v>202213864862</v>
      </c>
      <c r="I28" s="31" t="s">
        <v>25</v>
      </c>
      <c r="J28" s="31">
        <f>+VLOOKUP(Données!I96,Managers!$E$3:$H$1000,3,FALSE)</f>
        <v>7203</v>
      </c>
      <c r="K28" s="31">
        <f>+VLOOKUP(Données!I96,Managers!$E$3:$H$1000,4,FALSE)</f>
        <v>5580</v>
      </c>
      <c r="L28" s="32">
        <f>Données!Q96</f>
        <v>45132</v>
      </c>
      <c r="M28" s="31" t="s">
        <v>26</v>
      </c>
      <c r="N28" t="s">
        <v>4444</v>
      </c>
    </row>
    <row r="29" spans="1:14" x14ac:dyDescent="0.25">
      <c r="A29" s="31">
        <f>Données!D97</f>
        <v>6313</v>
      </c>
      <c r="B29" s="31" t="str">
        <f>Données!B97</f>
        <v>TOGBENON</v>
      </c>
      <c r="C29" s="31" t="str">
        <f>Données!C97</f>
        <v>DeMan Eudes Dona</v>
      </c>
      <c r="D29" s="31" t="str">
        <f>Données!E97</f>
        <v>MASCULIN</v>
      </c>
      <c r="E29" s="31">
        <f>Données!L97</f>
        <v>62630958</v>
      </c>
      <c r="F29" s="31" t="str">
        <f>Données!K97</f>
        <v>PORTO NOVO / TANZOUN</v>
      </c>
      <c r="G29" s="31" t="str">
        <f>Données!M97</f>
        <v>winnertogbenon@gmail.com</v>
      </c>
      <c r="H29" s="31">
        <f>Données!P97</f>
        <v>202396968705</v>
      </c>
      <c r="I29" s="31" t="s">
        <v>25</v>
      </c>
      <c r="J29" s="31">
        <f>+VLOOKUP(Données!I97,Managers!$E$3:$H$1000,3,FALSE)</f>
        <v>7102</v>
      </c>
      <c r="K29" s="31">
        <f>+VLOOKUP(Données!I97,Managers!$E$3:$H$1000,4,FALSE)</f>
        <v>7113</v>
      </c>
      <c r="L29" s="32">
        <f>Données!Q97</f>
        <v>45131</v>
      </c>
      <c r="M29" s="31" t="s">
        <v>26</v>
      </c>
      <c r="N29" t="s">
        <v>4444</v>
      </c>
    </row>
    <row r="30" spans="1:14" x14ac:dyDescent="0.25">
      <c r="A30" s="31">
        <f>Données!D98</f>
        <v>7459</v>
      </c>
      <c r="B30" s="31" t="str">
        <f>Données!B98</f>
        <v>KINKPO</v>
      </c>
      <c r="C30" s="31" t="str">
        <f>Données!C98</f>
        <v>Romaric Aurel</v>
      </c>
      <c r="D30" s="31" t="str">
        <f>Données!E98</f>
        <v>MASCULIN</v>
      </c>
      <c r="E30" s="31">
        <f>Données!L98</f>
        <v>67716664</v>
      </c>
      <c r="F30" s="31" t="str">
        <f>Données!K98</f>
        <v>Awake womey godomey</v>
      </c>
      <c r="G30" s="31" t="str">
        <f>Données!M98</f>
        <v>aurelkinkpa@gmail.com</v>
      </c>
      <c r="H30" s="31">
        <f>Données!P98</f>
        <v>20221430837</v>
      </c>
      <c r="I30" s="31" t="s">
        <v>25</v>
      </c>
      <c r="J30" s="31">
        <f>+VLOOKUP(Données!I98,Managers!$E$3:$H$1000,3,FALSE)</f>
        <v>7374</v>
      </c>
      <c r="K30" s="31">
        <f>+VLOOKUP(Données!I98,Managers!$E$3:$H$1000,4,FALSE)</f>
        <v>5580</v>
      </c>
      <c r="L30" s="32">
        <f>Données!Q98</f>
        <v>45133</v>
      </c>
      <c r="M30" s="31" t="s">
        <v>26</v>
      </c>
      <c r="N30" t="s">
        <v>4444</v>
      </c>
    </row>
    <row r="31" spans="1:14" x14ac:dyDescent="0.25">
      <c r="A31" s="31">
        <f>Données!D99</f>
        <v>7458</v>
      </c>
      <c r="B31" s="31" t="str">
        <f>Données!B99</f>
        <v>HOUESSE</v>
      </c>
      <c r="C31" s="31" t="str">
        <f>Données!C99</f>
        <v>Aboua Olivier</v>
      </c>
      <c r="D31" s="31" t="str">
        <f>Données!E99</f>
        <v>MASCULIN</v>
      </c>
      <c r="E31" s="31">
        <f>Données!L99</f>
        <v>97654194</v>
      </c>
      <c r="F31" s="31" t="str">
        <f>Données!K99</f>
        <v>Abomey</v>
      </c>
      <c r="G31" s="31" t="str">
        <f>Données!M99</f>
        <v>olivierhouesse@gmail.com</v>
      </c>
      <c r="H31" s="31">
        <f>Données!P99</f>
        <v>202011411251</v>
      </c>
      <c r="I31" s="31" t="s">
        <v>25</v>
      </c>
      <c r="J31" s="31">
        <f>+VLOOKUP(Données!I99,Managers!$E$3:$H$1000,3,FALSE)</f>
        <v>7374</v>
      </c>
      <c r="K31" s="31">
        <f>+VLOOKUP(Données!I99,Managers!$E$3:$H$1000,4,FALSE)</f>
        <v>5580</v>
      </c>
      <c r="L31" s="32">
        <f>Données!Q99</f>
        <v>45133</v>
      </c>
      <c r="M31" s="31" t="s">
        <v>26</v>
      </c>
      <c r="N31" t="s">
        <v>4444</v>
      </c>
    </row>
    <row r="32" spans="1:14" x14ac:dyDescent="0.25">
      <c r="A32" s="31">
        <f>Données!D100</f>
        <v>7466</v>
      </c>
      <c r="B32" s="31" t="str">
        <f>Données!B100</f>
        <v>BODJRENOU</v>
      </c>
      <c r="C32" s="31" t="str">
        <f>Données!C100</f>
        <v>Jean Luc Dossou</v>
      </c>
      <c r="D32" s="31" t="str">
        <f>Données!E100</f>
        <v>MASCULIN</v>
      </c>
      <c r="E32" s="31">
        <f>Données!L100</f>
        <v>69240833</v>
      </c>
      <c r="F32" s="31" t="str">
        <f>Données!K100</f>
        <v>Avotrou Akpakpa</v>
      </c>
      <c r="G32" s="31" t="str">
        <f>Données!M100</f>
        <v>jeanlucbodjrenou12345@gmail.com</v>
      </c>
      <c r="H32" s="31">
        <f>Données!P100</f>
        <v>202295205217</v>
      </c>
      <c r="I32" s="31" t="s">
        <v>25</v>
      </c>
      <c r="J32" s="31">
        <f>+VLOOKUP(Données!I100,Managers!$E$3:$H$1000,3,FALSE)</f>
        <v>7374</v>
      </c>
      <c r="K32" s="31">
        <f>+VLOOKUP(Données!I100,Managers!$E$3:$H$1000,4,FALSE)</f>
        <v>5580</v>
      </c>
      <c r="L32" s="32">
        <f>Données!Q100</f>
        <v>45133</v>
      </c>
      <c r="M32" s="31" t="s">
        <v>26</v>
      </c>
      <c r="N32" t="s">
        <v>4444</v>
      </c>
    </row>
    <row r="33" spans="1:14" x14ac:dyDescent="0.25">
      <c r="A33" s="31">
        <f>Données!D101</f>
        <v>7467</v>
      </c>
      <c r="B33" s="31" t="str">
        <f>Données!B101</f>
        <v>HOUDJI</v>
      </c>
      <c r="C33" s="31" t="str">
        <f>Données!C101</f>
        <v>Gloria Gilvick Jennifer</v>
      </c>
      <c r="D33" s="31" t="str">
        <f>Données!E101</f>
        <v>FEMININ</v>
      </c>
      <c r="E33" s="31">
        <f>Données!L101</f>
        <v>53857653</v>
      </c>
      <c r="F33" s="31" t="str">
        <f>Données!K101</f>
        <v>Yenewa godomey</v>
      </c>
      <c r="G33" s="31" t="str">
        <f>Données!M101</f>
        <v>houdjigloria10@gmail.com</v>
      </c>
      <c r="H33" s="31">
        <f>Données!P101</f>
        <v>202112636780</v>
      </c>
      <c r="I33" s="31" t="s">
        <v>25</v>
      </c>
      <c r="J33" s="31">
        <f>+VLOOKUP(Données!I101,Managers!$E$3:$H$1000,3,FALSE)</f>
        <v>7374</v>
      </c>
      <c r="K33" s="31">
        <f>+VLOOKUP(Données!I101,Managers!$E$3:$H$1000,4,FALSE)</f>
        <v>5580</v>
      </c>
      <c r="L33" s="32">
        <f>Données!Q101</f>
        <v>45133</v>
      </c>
      <c r="M33" s="31" t="s">
        <v>26</v>
      </c>
      <c r="N33" t="s">
        <v>4444</v>
      </c>
    </row>
    <row r="34" spans="1:14" x14ac:dyDescent="0.25">
      <c r="A34" s="31">
        <f>Données!D102</f>
        <v>7468</v>
      </c>
      <c r="B34" s="31" t="str">
        <f>Données!B102</f>
        <v>BARNOR</v>
      </c>
      <c r="C34" s="31" t="str">
        <f>Données!C102</f>
        <v>Norley Berenhy Samuella</v>
      </c>
      <c r="D34" s="31" t="str">
        <f>Données!E102</f>
        <v>FEMININ</v>
      </c>
      <c r="E34" s="31">
        <f>Données!L102</f>
        <v>62388925</v>
      </c>
      <c r="F34" s="31" t="str">
        <f>Données!K102</f>
        <v>Qtier Dowa PN M/BARNOR</v>
      </c>
      <c r="G34" s="31" t="str">
        <f>Données!M102</f>
        <v xml:space="preserve">bberengy@gmail.com
</v>
      </c>
      <c r="H34" s="31">
        <f>Données!P102</f>
        <v>202112369104</v>
      </c>
      <c r="I34" s="31" t="s">
        <v>25</v>
      </c>
      <c r="J34" s="31">
        <f>+VLOOKUP(Données!I102,Managers!$E$3:$H$1000,3,FALSE)</f>
        <v>3001</v>
      </c>
      <c r="K34" s="31">
        <f>+VLOOKUP(Données!I102,Managers!$E$3:$H$1000,4,FALSE)</f>
        <v>5253</v>
      </c>
      <c r="L34" s="32">
        <f>Données!Q102</f>
        <v>45132</v>
      </c>
      <c r="M34" s="31" t="s">
        <v>26</v>
      </c>
      <c r="N34" t="s">
        <v>4444</v>
      </c>
    </row>
    <row r="35" spans="1:14" x14ac:dyDescent="0.25">
      <c r="A35" s="31">
        <f>Données!D103</f>
        <v>6490</v>
      </c>
      <c r="B35" s="31" t="str">
        <f>Données!B103</f>
        <v>TOGNON</v>
      </c>
      <c r="C35" s="31" t="str">
        <f>Données!C103</f>
        <v>MEDESSE DALIDA RUTH</v>
      </c>
      <c r="D35" s="31" t="str">
        <f>Données!E103</f>
        <v>FEMININ</v>
      </c>
      <c r="E35" s="31">
        <f>Données!L103</f>
        <v>51382003</v>
      </c>
      <c r="F35" s="31" t="str">
        <f>Données!K103</f>
        <v>ABOMEY CALAVY</v>
      </c>
      <c r="G35" s="31" t="str">
        <f>Données!M103</f>
        <v>ruthtognon2@gmail.com</v>
      </c>
      <c r="H35" s="31">
        <f>Données!P103</f>
        <v>202397093412</v>
      </c>
      <c r="I35" s="31" t="s">
        <v>25</v>
      </c>
      <c r="J35" s="31">
        <f>+VLOOKUP(Données!I103,Managers!$E$3:$H$1000,3,FALSE)</f>
        <v>5251</v>
      </c>
      <c r="K35" s="31">
        <f>+VLOOKUP(Données!I103,Managers!$E$3:$H$1000,4,FALSE)</f>
        <v>5258</v>
      </c>
      <c r="L35" s="32">
        <f>Données!Q103</f>
        <v>45131</v>
      </c>
      <c r="M35" s="31" t="s">
        <v>26</v>
      </c>
      <c r="N35" t="s">
        <v>4444</v>
      </c>
    </row>
    <row r="36" spans="1:14" x14ac:dyDescent="0.25">
      <c r="A36" s="31">
        <f>Données!D104</f>
        <v>7292</v>
      </c>
      <c r="B36" s="31" t="str">
        <f>Données!B104</f>
        <v>ADJOVI</v>
      </c>
      <c r="C36" s="31" t="str">
        <f>Données!C104</f>
        <v>Agovi Christiane</v>
      </c>
      <c r="D36" s="31" t="str">
        <f>Données!E104</f>
        <v>FEMININ</v>
      </c>
      <c r="E36" s="31">
        <f>Données!L104</f>
        <v>69008056</v>
      </c>
      <c r="F36" s="31" t="str">
        <f>Données!K104</f>
        <v>Comé</v>
      </c>
      <c r="G36" s="31" t="str">
        <f>Données!M104</f>
        <v>agovichristiane12@gmail.com</v>
      </c>
      <c r="H36" s="31">
        <f>Données!P104</f>
        <v>202373033168</v>
      </c>
      <c r="I36" s="31" t="s">
        <v>25</v>
      </c>
      <c r="J36" s="31">
        <f>+VLOOKUP(Données!I104,Managers!$E$3:$H$1000,3,FALSE)</f>
        <v>6016</v>
      </c>
      <c r="K36" s="31">
        <f>+VLOOKUP(Données!I104,Managers!$E$3:$H$1000,4,FALSE)</f>
        <v>7201</v>
      </c>
      <c r="L36" s="32">
        <f>Données!Q104</f>
        <v>45117</v>
      </c>
      <c r="M36" s="31" t="s">
        <v>26</v>
      </c>
      <c r="N36" t="s">
        <v>4444</v>
      </c>
    </row>
    <row r="37" spans="1:14" x14ac:dyDescent="0.25">
      <c r="A37" s="31">
        <f>Données!D105</f>
        <v>6618</v>
      </c>
      <c r="B37" s="31" t="str">
        <f>Données!B105</f>
        <v>Houndolo</v>
      </c>
      <c r="C37" s="31" t="str">
        <f>Données!C105</f>
        <v>CÉDRIC</v>
      </c>
      <c r="D37" s="31" t="str">
        <f>Données!E105</f>
        <v>MASCULIN</v>
      </c>
      <c r="E37" s="31">
        <f>Données!L105</f>
        <v>68800870</v>
      </c>
      <c r="F37" s="31" t="str">
        <f>Données!K105</f>
        <v>GLAZOUÉ/Thio</v>
      </c>
      <c r="G37" s="31" t="str">
        <f>Données!M105</f>
        <v>houndcedric24@gmail.com</v>
      </c>
      <c r="H37" s="31">
        <f>Données!P105</f>
        <v>202276586783</v>
      </c>
      <c r="I37" s="31" t="s">
        <v>25</v>
      </c>
      <c r="J37" s="31">
        <f>+VLOOKUP(Données!I105,Managers!$E$3:$H$1000,3,FALSE)</f>
        <v>7134</v>
      </c>
      <c r="K37" s="31">
        <f>+VLOOKUP(Données!I105,Managers!$E$3:$H$1000,4,FALSE)</f>
        <v>7301</v>
      </c>
      <c r="L37" s="32">
        <f>Données!Q105</f>
        <v>45135</v>
      </c>
      <c r="M37" s="31" t="s">
        <v>26</v>
      </c>
      <c r="N37" t="s">
        <v>4444</v>
      </c>
    </row>
    <row r="38" spans="1:14" x14ac:dyDescent="0.25">
      <c r="A38" s="31">
        <f>Données!D106</f>
        <v>7469</v>
      </c>
      <c r="B38" s="31" t="str">
        <f>Données!B106</f>
        <v>ABIOLA</v>
      </c>
      <c r="C38" s="31" t="str">
        <f>Données!C106</f>
        <v>Ghyslaine Epislavia</v>
      </c>
      <c r="D38" s="31" t="str">
        <f>Données!E106</f>
        <v>FEMININ</v>
      </c>
      <c r="E38" s="31">
        <f>Données!L106</f>
        <v>52533848</v>
      </c>
      <c r="F38" s="31" t="str">
        <f>Données!K106</f>
        <v>Calavi zogbadje</v>
      </c>
      <c r="G38" s="31" t="str">
        <f>Données!M106</f>
        <v>ghyslaineabiola@gmail.com</v>
      </c>
      <c r="H38" s="31">
        <f>Données!P106</f>
        <v>202387220207</v>
      </c>
      <c r="I38" s="31" t="s">
        <v>25</v>
      </c>
      <c r="J38" s="31">
        <f>+VLOOKUP(Données!I106,Managers!$E$3:$H$1000,3,FALSE)</f>
        <v>6152</v>
      </c>
      <c r="K38" s="31">
        <f>+VLOOKUP(Données!I106,Managers!$E$3:$H$1000,4,FALSE)</f>
        <v>5253</v>
      </c>
      <c r="L38" s="32">
        <f>Données!Q106</f>
        <v>45078</v>
      </c>
      <c r="M38" s="31" t="s">
        <v>26</v>
      </c>
      <c r="N38" t="s">
        <v>4444</v>
      </c>
    </row>
    <row r="39" spans="1:14" x14ac:dyDescent="0.25">
      <c r="A39" s="31">
        <f>Données!D107</f>
        <v>6491</v>
      </c>
      <c r="B39" s="31" t="str">
        <f>Données!B107</f>
        <v>DOSSOU</v>
      </c>
      <c r="C39" s="31" t="str">
        <f>Données!C107</f>
        <v>Sègbégnon Lavenir</v>
      </c>
      <c r="D39" s="31" t="str">
        <f>Données!E107</f>
        <v>MASCULIN</v>
      </c>
      <c r="E39" s="31">
        <f>Données!L107</f>
        <v>96316151</v>
      </c>
      <c r="F39" s="31" t="str">
        <f>Données!K107</f>
        <v>Porto-Novo/ gbodjè / maison MIWADINOU</v>
      </c>
      <c r="G39" s="31" t="str">
        <f>Données!M107</f>
        <v>lavenird58@gmail.com</v>
      </c>
      <c r="H39" s="31" t="str">
        <f>Données!P107</f>
        <v>N°IFU : 1201300275008</v>
      </c>
      <c r="I39" s="31" t="s">
        <v>25</v>
      </c>
      <c r="J39" s="31">
        <f>+VLOOKUP(Données!I107,Managers!$E$3:$H$1000,3,FALSE)</f>
        <v>5775</v>
      </c>
      <c r="K39" s="31">
        <f>+VLOOKUP(Données!I107,Managers!$E$3:$H$1000,4,FALSE)</f>
        <v>5258</v>
      </c>
      <c r="L39" s="32">
        <f>Données!Q107</f>
        <v>45127</v>
      </c>
      <c r="M39" s="31" t="s">
        <v>26</v>
      </c>
      <c r="N39" t="s">
        <v>4444</v>
      </c>
    </row>
    <row r="40" spans="1:14" x14ac:dyDescent="0.25">
      <c r="A40" s="31">
        <f>Données!D108</f>
        <v>7470</v>
      </c>
      <c r="B40" s="31" t="str">
        <f>Données!B108</f>
        <v>MATOFI</v>
      </c>
      <c r="C40" s="31" t="str">
        <f>Données!C108</f>
        <v>Basile</v>
      </c>
      <c r="D40" s="31" t="str">
        <f>Données!E108</f>
        <v>MASCULIN</v>
      </c>
      <c r="E40" s="31">
        <f>Données!L108</f>
        <v>61444441</v>
      </c>
      <c r="F40" s="31" t="str">
        <f>Données!K108</f>
        <v>Calavi Aïchtédji</v>
      </c>
      <c r="G40" s="31" t="str">
        <f>Données!M108</f>
        <v>matofibasile1990@gmail.com</v>
      </c>
      <c r="H40" s="31">
        <f>Données!P108</f>
        <v>2021128804512</v>
      </c>
      <c r="I40" s="31" t="s">
        <v>25</v>
      </c>
      <c r="J40" s="31">
        <f>+VLOOKUP(Données!I108,Managers!$E$3:$H$1000,3,FALSE)</f>
        <v>7374</v>
      </c>
      <c r="K40" s="31">
        <f>+VLOOKUP(Données!I108,Managers!$E$3:$H$1000,4,FALSE)</f>
        <v>5580</v>
      </c>
      <c r="L40" s="32">
        <f>Données!Q108</f>
        <v>45139</v>
      </c>
      <c r="M40" s="31" t="s">
        <v>26</v>
      </c>
      <c r="N40" t="s">
        <v>4444</v>
      </c>
    </row>
    <row r="41" spans="1:14" x14ac:dyDescent="0.25">
      <c r="A41" s="31">
        <f>Données!D109</f>
        <v>7293</v>
      </c>
      <c r="B41" s="31" t="str">
        <f>Données!B109</f>
        <v>GNIDA</v>
      </c>
      <c r="C41" s="31" t="str">
        <f>Données!C109</f>
        <v>Mathieu</v>
      </c>
      <c r="D41" s="31" t="str">
        <f>Données!E109</f>
        <v>MASCULIN</v>
      </c>
      <c r="E41" s="31">
        <f>Données!L109</f>
        <v>66387463</v>
      </c>
      <c r="F41" s="31" t="str">
        <f>Données!K109</f>
        <v>Houeyogbe</v>
      </c>
      <c r="G41" s="31" t="str">
        <f>Données!M109</f>
        <v>gnidamathieu@gmail.com</v>
      </c>
      <c r="H41" s="31">
        <f>Données!P109</f>
        <v>20223659926</v>
      </c>
      <c r="I41" s="31" t="s">
        <v>25</v>
      </c>
      <c r="J41" s="31">
        <f>+VLOOKUP(Données!I109,Managers!$E$3:$H$1000,3,FALSE)</f>
        <v>7202</v>
      </c>
      <c r="K41" s="31">
        <f>+VLOOKUP(Données!I109,Managers!$E$3:$H$1000,4,FALSE)</f>
        <v>7201</v>
      </c>
      <c r="L41" s="32">
        <f>Données!Q109</f>
        <v>45139</v>
      </c>
      <c r="M41" s="31" t="s">
        <v>26</v>
      </c>
      <c r="N41" t="s">
        <v>4444</v>
      </c>
    </row>
    <row r="42" spans="1:14" x14ac:dyDescent="0.25">
      <c r="A42" s="31">
        <f>Données!D110</f>
        <v>6314</v>
      </c>
      <c r="B42" s="31" t="str">
        <f>Données!B110</f>
        <v>LANIYAN</v>
      </c>
      <c r="C42" s="31" t="str">
        <f>Données!C110</f>
        <v>Chouaib Alao</v>
      </c>
      <c r="D42" s="31" t="str">
        <f>Données!E110</f>
        <v>MASCULIN</v>
      </c>
      <c r="E42" s="31">
        <f>Données!L110</f>
        <v>66521451</v>
      </c>
      <c r="F42" s="31" t="str">
        <f>Données!K110</f>
        <v>Porto-Novo</v>
      </c>
      <c r="G42" s="31" t="str">
        <f>Données!M110</f>
        <v>claniyan93@gmail.com</v>
      </c>
      <c r="H42" s="31">
        <f>Données!P110</f>
        <v>202112537002</v>
      </c>
      <c r="I42" s="31" t="s">
        <v>25</v>
      </c>
      <c r="J42" s="31">
        <f>+VLOOKUP(Données!I110,Managers!$E$3:$H$1000,3,FALSE)</f>
        <v>7121</v>
      </c>
      <c r="K42" s="31">
        <f>+VLOOKUP(Données!I110,Managers!$E$3:$H$1000,4,FALSE)</f>
        <v>7113</v>
      </c>
      <c r="L42" s="32">
        <f>Données!Q110</f>
        <v>45133</v>
      </c>
      <c r="M42" s="31" t="s">
        <v>26</v>
      </c>
      <c r="N42" t="s">
        <v>4444</v>
      </c>
    </row>
    <row r="43" spans="1:14" x14ac:dyDescent="0.25">
      <c r="A43" s="31">
        <f>Données!D111</f>
        <v>6315</v>
      </c>
      <c r="B43" s="31" t="str">
        <f>Données!B111</f>
        <v>YAVOEDDJI</v>
      </c>
      <c r="C43" s="31" t="str">
        <f>Données!C111</f>
        <v>Yissegnon Gerry Parfait Dorothé</v>
      </c>
      <c r="D43" s="31" t="str">
        <f>Données!E111</f>
        <v>MASCULIN</v>
      </c>
      <c r="E43" s="31">
        <f>Données!L111</f>
        <v>97850502</v>
      </c>
      <c r="F43" s="31" t="str">
        <f>Données!K111</f>
        <v>PORTO-NOVO</v>
      </c>
      <c r="G43" s="31" t="str">
        <f>Données!M111</f>
        <v>gerryyavoedji@gmail.com</v>
      </c>
      <c r="H43" s="31">
        <f>Données!P111</f>
        <v>201910907712</v>
      </c>
      <c r="I43" s="31" t="s">
        <v>25</v>
      </c>
      <c r="J43" s="31">
        <f>+VLOOKUP(Données!I111,Managers!$E$3:$H$1000,3,FALSE)</f>
        <v>7121</v>
      </c>
      <c r="K43" s="31">
        <f>+VLOOKUP(Données!I111,Managers!$E$3:$H$1000,4,FALSE)</f>
        <v>7113</v>
      </c>
      <c r="L43" s="32">
        <f>Données!Q111</f>
        <v>45133</v>
      </c>
      <c r="M43" s="31" t="s">
        <v>26</v>
      </c>
      <c r="N43" t="s">
        <v>4444</v>
      </c>
    </row>
    <row r="44" spans="1:14" x14ac:dyDescent="0.25">
      <c r="A44" s="31">
        <f>Données!D112</f>
        <v>6309</v>
      </c>
      <c r="B44" s="31" t="str">
        <f>Données!B112</f>
        <v>DOHOUE</v>
      </c>
      <c r="C44" s="31" t="str">
        <f>Données!C112</f>
        <v>Waidi</v>
      </c>
      <c r="D44" s="31" t="str">
        <f>Données!E112</f>
        <v>MASCULIN</v>
      </c>
      <c r="E44" s="31">
        <f>Données!L112</f>
        <v>62495894</v>
      </c>
      <c r="F44" s="31" t="str">
        <f>Données!K112</f>
        <v>PORTO-NOVO</v>
      </c>
      <c r="G44" s="31" t="str">
        <f>Données!M112</f>
        <v>dohwaidi02@gmail.com</v>
      </c>
      <c r="H44" s="31">
        <f>Données!P112</f>
        <v>202382247544</v>
      </c>
      <c r="I44" s="31" t="s">
        <v>25</v>
      </c>
      <c r="J44" s="31">
        <f>+VLOOKUP(Données!I112,Managers!$E$3:$H$1000,3,FALSE)</f>
        <v>7121</v>
      </c>
      <c r="K44" s="31">
        <f>+VLOOKUP(Données!I112,Managers!$E$3:$H$1000,4,FALSE)</f>
        <v>7113</v>
      </c>
      <c r="L44" s="32">
        <f>Données!Q112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8" sqref="A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12102023</vt:lpstr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2023-09-15T15:45:14Z</cp:lastPrinted>
  <dcterms:created xsi:type="dcterms:W3CDTF">2022-12-19T19:55:34Z</dcterms:created>
  <dcterms:modified xsi:type="dcterms:W3CDTF">2023-10-19T08:24:50Z</dcterms:modified>
  <cp:category/>
</cp:coreProperties>
</file>