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Sheet1!$E$2:$E$25</definedName>
  </definedNames>
  <calcPr/>
</workbook>
</file>

<file path=xl/sharedStrings.xml><?xml version="1.0" encoding="utf-8"?>
<sst xmlns="http://schemas.openxmlformats.org/spreadsheetml/2006/main" count="253" uniqueCount="37">
  <si>
    <t>Cooperative Name</t>
  </si>
  <si>
    <t>Previous Stove</t>
  </si>
  <si>
    <t>New Stove</t>
  </si>
  <si>
    <t>Method Used</t>
  </si>
  <si>
    <t>Time Taken (hrs)</t>
  </si>
  <si>
    <t>Fuel Used</t>
  </si>
  <si>
    <t>Fuel Quantity (2.3m)</t>
  </si>
  <si>
    <t>Period of Use (yrs)</t>
  </si>
  <si>
    <t>Illnesses?</t>
  </si>
  <si>
    <t>Symptoms?</t>
  </si>
  <si>
    <t>Abahuje</t>
  </si>
  <si>
    <t>Trad. Brick Stove</t>
  </si>
  <si>
    <t>Firewood</t>
  </si>
  <si>
    <t>Not a lot</t>
  </si>
  <si>
    <t>Yes</t>
  </si>
  <si>
    <t>Respiratory (smoke), common cold</t>
  </si>
  <si>
    <t>Azizi Life Stove</t>
  </si>
  <si>
    <t>Less than before</t>
  </si>
  <si>
    <t>No</t>
  </si>
  <si>
    <t>N/A</t>
  </si>
  <si>
    <t>Abihuta</t>
  </si>
  <si>
    <t>Respiratory (smoke)</t>
  </si>
  <si>
    <t>Clay Stove</t>
  </si>
  <si>
    <t>Whole life</t>
  </si>
  <si>
    <t>Respiratory (smoke), eye (smoke)</t>
  </si>
  <si>
    <t>Abizeranye</t>
  </si>
  <si>
    <t>Respiratory (smoke), eye (smoke), common cold</t>
  </si>
  <si>
    <t>A lot</t>
  </si>
  <si>
    <t>Dukoranumurava</t>
  </si>
  <si>
    <t>Soot complaint:</t>
  </si>
  <si>
    <t>Stove Type</t>
  </si>
  <si>
    <t>Time_Taken_Avg(Hours)</t>
  </si>
  <si>
    <t>Traditional Stoves</t>
  </si>
  <si>
    <t>Azizi Life Stoves</t>
  </si>
  <si>
    <t>Amount of Fuel Used(wood of 2m)/day</t>
  </si>
  <si>
    <t>Azizilife Stoves</t>
  </si>
  <si>
    <t>Co2 emission kg/day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</si>
</sst>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/>
    <font>
      <sz val="11.0"/>
      <color rgb="FF000000"/>
      <name val="&quot;Aptos Narrow&quot;"/>
    </font>
    <font>
      <color theme="1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9D698"/>
        <bgColor rgb="FFC9D698"/>
      </patternFill>
    </fill>
    <fill>
      <patternFill patternType="solid">
        <fgColor rgb="FF98D6A5"/>
        <bgColor rgb="FF98D6A5"/>
      </patternFill>
    </fill>
    <fill>
      <patternFill patternType="solid">
        <fgColor rgb="FF7ECCD8"/>
        <bgColor rgb="FF7ECCD8"/>
      </patternFill>
    </fill>
    <fill>
      <patternFill patternType="solid">
        <fgColor rgb="FFB6D7A8"/>
        <bgColor rgb="FFB6D7A8"/>
      </patternFill>
    </fill>
    <fill>
      <patternFill patternType="solid">
        <fgColor rgb="FFB5DBBD"/>
        <bgColor rgb="FFB5DBBD"/>
      </patternFill>
    </fill>
    <fill>
      <patternFill patternType="solid">
        <fgColor rgb="FF9ACAD1"/>
        <bgColor rgb="FF9ACAD1"/>
      </patternFill>
    </fill>
    <fill>
      <patternFill patternType="solid">
        <fgColor rgb="FF9EE1EC"/>
        <bgColor rgb="FF9EE1EC"/>
      </patternFill>
    </fill>
    <fill>
      <patternFill patternType="solid">
        <fgColor rgb="FFE3ECC0"/>
        <bgColor rgb="FFE3ECC0"/>
      </patternFill>
    </fill>
    <fill>
      <patternFill patternType="solid">
        <fgColor rgb="FFD9EAD3"/>
        <bgColor rgb="FFD9EAD3"/>
      </patternFill>
    </fill>
    <fill>
      <patternFill patternType="solid">
        <fgColor rgb="FFD4E2D7"/>
        <bgColor rgb="FFD4E2D7"/>
      </patternFill>
    </fill>
    <fill>
      <patternFill patternType="solid">
        <fgColor rgb="FFBDE1E7"/>
        <bgColor rgb="FFBDE1E7"/>
      </patternFill>
    </fill>
    <fill>
      <patternFill patternType="solid">
        <fgColor rgb="FFBEEBF3"/>
        <bgColor rgb="FFBEEB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5" fontId="3" numFmtId="0" xfId="0" applyAlignment="1" applyBorder="1" applyFill="1" applyFont="1">
      <alignment horizontal="left" readingOrder="0" vertical="center"/>
    </xf>
    <xf borderId="6" fillId="6" fontId="3" numFmtId="0" xfId="0" applyAlignment="1" applyBorder="1" applyFill="1" applyFont="1">
      <alignment horizontal="left" readingOrder="0" vertical="center"/>
    </xf>
    <xf borderId="6" fillId="7" fontId="3" numFmtId="0" xfId="0" applyAlignment="1" applyBorder="1" applyFill="1" applyFont="1">
      <alignment horizontal="left" readingOrder="0" vertical="center"/>
    </xf>
    <xf borderId="6" fillId="8" fontId="3" numFmtId="0" xfId="0" applyAlignment="1" applyBorder="1" applyFill="1" applyFont="1">
      <alignment horizontal="left" readingOrder="0" vertical="center"/>
    </xf>
    <xf borderId="6" fillId="8" fontId="1" numFmtId="0" xfId="0" applyAlignment="1" applyBorder="1" applyFont="1">
      <alignment horizontal="left" readingOrder="0" vertical="center"/>
    </xf>
    <xf borderId="6" fillId="9" fontId="3" numFmtId="0" xfId="0" applyAlignment="1" applyBorder="1" applyFill="1" applyFont="1">
      <alignment horizontal="left" readingOrder="0" vertical="center"/>
    </xf>
    <xf borderId="6" fillId="10" fontId="3" numFmtId="0" xfId="0" applyAlignment="1" applyBorder="1" applyFill="1" applyFont="1">
      <alignment horizontal="left" readingOrder="0" vertical="center"/>
    </xf>
    <xf borderId="6" fillId="11" fontId="3" numFmtId="0" xfId="0" applyAlignment="1" applyBorder="1" applyFill="1" applyFont="1">
      <alignment horizontal="left" readingOrder="0" vertical="center"/>
    </xf>
    <xf borderId="6" fillId="12" fontId="3" numFmtId="0" xfId="0" applyAlignment="1" applyBorder="1" applyFill="1" applyFont="1">
      <alignment horizontal="left" readingOrder="0" vertical="center"/>
    </xf>
    <xf borderId="6" fillId="13" fontId="3" numFmtId="0" xfId="0" applyAlignment="1" applyBorder="1" applyFill="1" applyFont="1">
      <alignment horizontal="left" readingOrder="0" vertical="center"/>
    </xf>
    <xf borderId="6" fillId="11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0"/>
    <col customWidth="1" min="3" max="3" width="14.63"/>
    <col customWidth="1" min="4" max="4" width="9.38"/>
    <col customWidth="1" min="5" max="5" width="20.88"/>
    <col customWidth="1" min="6" max="6" width="16.25"/>
    <col customWidth="1" min="7" max="7" width="9.13"/>
    <col customWidth="1" min="8" max="8" width="40.5"/>
    <col customWidth="1" min="9" max="9" width="13.5"/>
    <col customWidth="1" min="10" max="10" width="14.63"/>
    <col customWidth="1" min="11" max="11" width="9.38"/>
    <col customWidth="1" min="12" max="12" width="18.38"/>
    <col customWidth="1" min="13" max="13" width="16.25"/>
    <col customWidth="1" min="14" max="14" width="9.13"/>
    <col customWidth="1" min="15" max="15" width="10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3"/>
      <c r="K1" s="3"/>
      <c r="L1" s="3"/>
      <c r="M1" s="3"/>
      <c r="N1" s="3"/>
      <c r="O1" s="4"/>
    </row>
    <row r="2">
      <c r="A2" s="6"/>
      <c r="B2" s="7" t="s">
        <v>3</v>
      </c>
      <c r="C2" s="8" t="s">
        <v>4</v>
      </c>
      <c r="D2" s="7" t="s">
        <v>5</v>
      </c>
      <c r="E2" s="8" t="s">
        <v>6</v>
      </c>
      <c r="F2" s="7" t="s">
        <v>7</v>
      </c>
      <c r="G2" s="8" t="s">
        <v>8</v>
      </c>
      <c r="H2" s="7" t="s">
        <v>9</v>
      </c>
      <c r="I2" s="9" t="s">
        <v>3</v>
      </c>
      <c r="J2" s="10" t="s">
        <v>4</v>
      </c>
      <c r="K2" s="9" t="s">
        <v>5</v>
      </c>
      <c r="L2" s="11" t="s">
        <v>6</v>
      </c>
      <c r="M2" s="9" t="s">
        <v>7</v>
      </c>
      <c r="N2" s="10" t="s">
        <v>8</v>
      </c>
      <c r="O2" s="9" t="s">
        <v>9</v>
      </c>
    </row>
    <row r="3" hidden="1">
      <c r="A3" s="12" t="s">
        <v>10</v>
      </c>
      <c r="B3" s="13" t="s">
        <v>11</v>
      </c>
      <c r="C3" s="14">
        <v>4.0</v>
      </c>
      <c r="D3" s="13" t="s">
        <v>12</v>
      </c>
      <c r="E3" s="14" t="s">
        <v>13</v>
      </c>
      <c r="F3" s="13">
        <v>3.0</v>
      </c>
      <c r="G3" s="14" t="s">
        <v>14</v>
      </c>
      <c r="H3" s="13" t="s">
        <v>15</v>
      </c>
      <c r="I3" s="15" t="s">
        <v>16</v>
      </c>
      <c r="J3" s="16">
        <v>3.0</v>
      </c>
      <c r="K3" s="15" t="s">
        <v>12</v>
      </c>
      <c r="L3" s="16" t="s">
        <v>17</v>
      </c>
      <c r="M3" s="15">
        <v>2.0</v>
      </c>
      <c r="N3" s="16" t="s">
        <v>18</v>
      </c>
      <c r="O3" s="15" t="s">
        <v>19</v>
      </c>
    </row>
    <row r="4">
      <c r="A4" s="12" t="s">
        <v>20</v>
      </c>
      <c r="B4" s="13" t="s">
        <v>11</v>
      </c>
      <c r="C4" s="14">
        <v>3.0</v>
      </c>
      <c r="D4" s="13" t="s">
        <v>12</v>
      </c>
      <c r="E4" s="17">
        <v>2.0</v>
      </c>
      <c r="F4" s="13">
        <v>1.0</v>
      </c>
      <c r="G4" s="14" t="s">
        <v>14</v>
      </c>
      <c r="H4" s="13" t="s">
        <v>21</v>
      </c>
      <c r="I4" s="15" t="s">
        <v>16</v>
      </c>
      <c r="J4" s="16">
        <v>1.2</v>
      </c>
      <c r="K4" s="15" t="s">
        <v>12</v>
      </c>
      <c r="L4" s="16">
        <v>2.0</v>
      </c>
      <c r="M4" s="15">
        <v>4.0</v>
      </c>
      <c r="N4" s="16" t="s">
        <v>18</v>
      </c>
      <c r="O4" s="15" t="s">
        <v>19</v>
      </c>
    </row>
    <row r="5">
      <c r="A5" s="12" t="s">
        <v>20</v>
      </c>
      <c r="B5" s="13" t="s">
        <v>11</v>
      </c>
      <c r="C5" s="14">
        <v>3.0</v>
      </c>
      <c r="D5" s="13" t="s">
        <v>12</v>
      </c>
      <c r="E5" s="14">
        <v>2.0</v>
      </c>
      <c r="F5" s="13">
        <v>1.0</v>
      </c>
      <c r="G5" s="14" t="s">
        <v>14</v>
      </c>
      <c r="H5" s="13" t="s">
        <v>21</v>
      </c>
      <c r="I5" s="15" t="s">
        <v>16</v>
      </c>
      <c r="J5" s="16">
        <v>1.2</v>
      </c>
      <c r="K5" s="15" t="s">
        <v>12</v>
      </c>
      <c r="L5" s="16">
        <v>2.0</v>
      </c>
      <c r="M5" s="15">
        <v>4.0</v>
      </c>
      <c r="N5" s="16" t="s">
        <v>18</v>
      </c>
      <c r="O5" s="15" t="s">
        <v>19</v>
      </c>
    </row>
    <row r="6">
      <c r="A6" s="12" t="s">
        <v>20</v>
      </c>
      <c r="B6" s="13" t="s">
        <v>22</v>
      </c>
      <c r="C6" s="14">
        <v>4.0</v>
      </c>
      <c r="D6" s="13" t="s">
        <v>12</v>
      </c>
      <c r="E6" s="14">
        <v>4.0</v>
      </c>
      <c r="F6" s="13" t="s">
        <v>23</v>
      </c>
      <c r="G6" s="14" t="s">
        <v>14</v>
      </c>
      <c r="H6" s="13" t="s">
        <v>24</v>
      </c>
      <c r="I6" s="15" t="s">
        <v>16</v>
      </c>
      <c r="J6" s="16">
        <v>4.0</v>
      </c>
      <c r="K6" s="15" t="s">
        <v>12</v>
      </c>
      <c r="L6" s="16">
        <v>3.0</v>
      </c>
      <c r="M6" s="15">
        <v>3.0</v>
      </c>
      <c r="N6" s="16" t="s">
        <v>18</v>
      </c>
      <c r="O6" s="15" t="s">
        <v>19</v>
      </c>
    </row>
    <row r="7">
      <c r="A7" s="12" t="s">
        <v>20</v>
      </c>
      <c r="B7" s="13" t="s">
        <v>11</v>
      </c>
      <c r="C7" s="14">
        <v>2.0</v>
      </c>
      <c r="D7" s="13" t="s">
        <v>12</v>
      </c>
      <c r="E7" s="14">
        <v>3.0</v>
      </c>
      <c r="F7" s="13" t="s">
        <v>23</v>
      </c>
      <c r="G7" s="14" t="s">
        <v>14</v>
      </c>
      <c r="H7" s="13" t="s">
        <v>24</v>
      </c>
      <c r="I7" s="15" t="s">
        <v>16</v>
      </c>
      <c r="J7" s="16">
        <v>6.0</v>
      </c>
      <c r="K7" s="15" t="s">
        <v>12</v>
      </c>
      <c r="L7" s="16">
        <v>2.0</v>
      </c>
      <c r="M7" s="15">
        <v>3.0</v>
      </c>
      <c r="N7" s="16" t="s">
        <v>18</v>
      </c>
      <c r="O7" s="15" t="s">
        <v>19</v>
      </c>
    </row>
    <row r="8">
      <c r="A8" s="12" t="s">
        <v>20</v>
      </c>
      <c r="B8" s="13" t="s">
        <v>11</v>
      </c>
      <c r="C8" s="14">
        <v>4.0</v>
      </c>
      <c r="D8" s="13" t="s">
        <v>12</v>
      </c>
      <c r="E8" s="14">
        <v>5.0</v>
      </c>
      <c r="F8" s="13">
        <v>25.0</v>
      </c>
      <c r="G8" s="14" t="s">
        <v>18</v>
      </c>
      <c r="H8" s="13" t="s">
        <v>19</v>
      </c>
      <c r="I8" s="15" t="s">
        <v>16</v>
      </c>
      <c r="J8" s="16">
        <v>2.0</v>
      </c>
      <c r="K8" s="15" t="s">
        <v>12</v>
      </c>
      <c r="L8" s="16">
        <v>2.0</v>
      </c>
      <c r="M8" s="15">
        <v>3.5</v>
      </c>
      <c r="N8" s="16" t="s">
        <v>18</v>
      </c>
      <c r="O8" s="15" t="s">
        <v>19</v>
      </c>
    </row>
    <row r="9">
      <c r="A9" s="12" t="s">
        <v>20</v>
      </c>
      <c r="B9" s="13" t="s">
        <v>11</v>
      </c>
      <c r="C9" s="14">
        <v>3.0</v>
      </c>
      <c r="D9" s="13" t="s">
        <v>12</v>
      </c>
      <c r="E9" s="14">
        <v>2.0</v>
      </c>
      <c r="F9" s="13">
        <v>1.0</v>
      </c>
      <c r="G9" s="14" t="s">
        <v>14</v>
      </c>
      <c r="H9" s="13" t="s">
        <v>21</v>
      </c>
      <c r="I9" s="15" t="s">
        <v>16</v>
      </c>
      <c r="J9" s="16">
        <v>1.2</v>
      </c>
      <c r="K9" s="15" t="s">
        <v>12</v>
      </c>
      <c r="L9" s="16">
        <v>2.0</v>
      </c>
      <c r="M9" s="15">
        <v>4.0</v>
      </c>
      <c r="N9" s="16" t="s">
        <v>18</v>
      </c>
      <c r="O9" s="15" t="s">
        <v>19</v>
      </c>
    </row>
    <row r="10">
      <c r="A10" s="12" t="s">
        <v>20</v>
      </c>
      <c r="B10" s="13" t="s">
        <v>11</v>
      </c>
      <c r="C10" s="14">
        <v>4.0</v>
      </c>
      <c r="D10" s="13" t="s">
        <v>12</v>
      </c>
      <c r="E10" s="14">
        <v>6.0</v>
      </c>
      <c r="F10" s="13">
        <v>2.0</v>
      </c>
      <c r="G10" s="14" t="s">
        <v>18</v>
      </c>
      <c r="H10" s="13" t="s">
        <v>19</v>
      </c>
      <c r="I10" s="15" t="s">
        <v>16</v>
      </c>
      <c r="J10" s="16">
        <v>2.0</v>
      </c>
      <c r="K10" s="15" t="s">
        <v>12</v>
      </c>
      <c r="L10" s="16">
        <v>4.0</v>
      </c>
      <c r="M10" s="15">
        <v>3.5</v>
      </c>
      <c r="N10" s="16" t="s">
        <v>18</v>
      </c>
      <c r="O10" s="15" t="s">
        <v>19</v>
      </c>
    </row>
    <row r="11">
      <c r="A11" s="12" t="s">
        <v>20</v>
      </c>
      <c r="B11" s="13" t="s">
        <v>11</v>
      </c>
      <c r="C11" s="14">
        <v>4.0</v>
      </c>
      <c r="D11" s="13" t="s">
        <v>12</v>
      </c>
      <c r="E11" s="14">
        <v>7.0</v>
      </c>
      <c r="F11" s="13">
        <v>20.0</v>
      </c>
      <c r="G11" s="14" t="s">
        <v>18</v>
      </c>
      <c r="H11" s="13" t="s">
        <v>19</v>
      </c>
      <c r="I11" s="15" t="s">
        <v>16</v>
      </c>
      <c r="J11" s="16">
        <v>2.0</v>
      </c>
      <c r="K11" s="15" t="s">
        <v>12</v>
      </c>
      <c r="L11" s="16">
        <v>4.0</v>
      </c>
      <c r="M11" s="15">
        <v>3.0</v>
      </c>
      <c r="N11" s="16" t="s">
        <v>18</v>
      </c>
      <c r="O11" s="15" t="s">
        <v>19</v>
      </c>
    </row>
    <row r="12">
      <c r="A12" s="12" t="s">
        <v>25</v>
      </c>
      <c r="B12" s="13" t="s">
        <v>11</v>
      </c>
      <c r="C12" s="14">
        <v>4.0</v>
      </c>
      <c r="D12" s="13" t="s">
        <v>12</v>
      </c>
      <c r="E12" s="14">
        <v>6.0</v>
      </c>
      <c r="F12" s="13">
        <v>10.0</v>
      </c>
      <c r="G12" s="14" t="s">
        <v>14</v>
      </c>
      <c r="H12" s="13" t="s">
        <v>26</v>
      </c>
      <c r="I12" s="15" t="s">
        <v>16</v>
      </c>
      <c r="J12" s="16">
        <v>4.0</v>
      </c>
      <c r="K12" s="15" t="s">
        <v>12</v>
      </c>
      <c r="L12" s="16">
        <v>2.0</v>
      </c>
      <c r="M12" s="15">
        <v>4.0</v>
      </c>
      <c r="N12" s="16" t="s">
        <v>18</v>
      </c>
      <c r="O12" s="15" t="s">
        <v>19</v>
      </c>
    </row>
    <row r="13">
      <c r="A13" s="12" t="s">
        <v>25</v>
      </c>
      <c r="B13" s="13" t="s">
        <v>11</v>
      </c>
      <c r="C13" s="14">
        <v>4.0</v>
      </c>
      <c r="D13" s="13" t="s">
        <v>12</v>
      </c>
      <c r="E13" s="14">
        <v>6.0</v>
      </c>
      <c r="F13" s="13">
        <v>8.0</v>
      </c>
      <c r="G13" s="14" t="s">
        <v>14</v>
      </c>
      <c r="H13" s="13" t="s">
        <v>26</v>
      </c>
      <c r="I13" s="15" t="s">
        <v>16</v>
      </c>
      <c r="J13" s="16">
        <v>4.0</v>
      </c>
      <c r="K13" s="15" t="s">
        <v>12</v>
      </c>
      <c r="L13" s="16">
        <v>2.0</v>
      </c>
      <c r="M13" s="15">
        <v>4.0</v>
      </c>
      <c r="N13" s="16" t="s">
        <v>18</v>
      </c>
      <c r="O13" s="15" t="s">
        <v>19</v>
      </c>
    </row>
    <row r="14">
      <c r="A14" s="12" t="s">
        <v>25</v>
      </c>
      <c r="B14" s="13" t="s">
        <v>11</v>
      </c>
      <c r="C14" s="14">
        <v>4.0</v>
      </c>
      <c r="D14" s="13" t="s">
        <v>12</v>
      </c>
      <c r="E14" s="14">
        <v>6.0</v>
      </c>
      <c r="F14" s="13">
        <v>6.0</v>
      </c>
      <c r="G14" s="14" t="s">
        <v>14</v>
      </c>
      <c r="H14" s="13" t="s">
        <v>26</v>
      </c>
      <c r="I14" s="15" t="s">
        <v>16</v>
      </c>
      <c r="J14" s="16">
        <v>4.0</v>
      </c>
      <c r="K14" s="15" t="s">
        <v>12</v>
      </c>
      <c r="L14" s="16">
        <v>2.0</v>
      </c>
      <c r="M14" s="15">
        <v>4.0</v>
      </c>
      <c r="N14" s="16" t="s">
        <v>18</v>
      </c>
      <c r="O14" s="15" t="s">
        <v>19</v>
      </c>
    </row>
    <row r="15">
      <c r="A15" s="12" t="s">
        <v>25</v>
      </c>
      <c r="B15" s="13" t="s">
        <v>11</v>
      </c>
      <c r="C15" s="14">
        <v>4.0</v>
      </c>
      <c r="D15" s="13" t="s">
        <v>12</v>
      </c>
      <c r="E15" s="14">
        <v>9.0</v>
      </c>
      <c r="F15" s="13">
        <v>5.0</v>
      </c>
      <c r="G15" s="14" t="s">
        <v>18</v>
      </c>
      <c r="H15" s="13" t="s">
        <v>19</v>
      </c>
      <c r="I15" s="15" t="s">
        <v>16</v>
      </c>
      <c r="J15" s="16">
        <v>2.0</v>
      </c>
      <c r="K15" s="15" t="s">
        <v>12</v>
      </c>
      <c r="L15" s="16">
        <v>2.0</v>
      </c>
      <c r="M15" s="15">
        <v>3.0</v>
      </c>
      <c r="N15" s="16" t="s">
        <v>18</v>
      </c>
      <c r="O15" s="15" t="s">
        <v>19</v>
      </c>
    </row>
    <row r="16">
      <c r="A16" s="12" t="s">
        <v>25</v>
      </c>
      <c r="B16" s="13" t="s">
        <v>11</v>
      </c>
      <c r="C16" s="14">
        <v>4.0</v>
      </c>
      <c r="D16" s="13" t="s">
        <v>12</v>
      </c>
      <c r="E16" s="14">
        <v>9.0</v>
      </c>
      <c r="F16" s="13">
        <v>5.0</v>
      </c>
      <c r="G16" s="14" t="s">
        <v>18</v>
      </c>
      <c r="H16" s="13" t="s">
        <v>19</v>
      </c>
      <c r="I16" s="15" t="s">
        <v>16</v>
      </c>
      <c r="J16" s="16">
        <v>2.0</v>
      </c>
      <c r="K16" s="15" t="s">
        <v>12</v>
      </c>
      <c r="L16" s="16">
        <v>2.0</v>
      </c>
      <c r="M16" s="15">
        <v>3.0</v>
      </c>
      <c r="N16" s="16" t="s">
        <v>18</v>
      </c>
      <c r="O16" s="15" t="s">
        <v>19</v>
      </c>
    </row>
    <row r="17">
      <c r="A17" s="12" t="s">
        <v>25</v>
      </c>
      <c r="B17" s="13" t="s">
        <v>11</v>
      </c>
      <c r="C17" s="14">
        <v>4.0</v>
      </c>
      <c r="D17" s="13" t="s">
        <v>12</v>
      </c>
      <c r="E17" s="14">
        <v>8.0</v>
      </c>
      <c r="F17" s="13">
        <v>5.0</v>
      </c>
      <c r="G17" s="14" t="s">
        <v>18</v>
      </c>
      <c r="H17" s="13" t="s">
        <v>19</v>
      </c>
      <c r="I17" s="15" t="s">
        <v>16</v>
      </c>
      <c r="J17" s="16">
        <v>2.0</v>
      </c>
      <c r="K17" s="15" t="s">
        <v>12</v>
      </c>
      <c r="L17" s="16">
        <v>2.0</v>
      </c>
      <c r="M17" s="15">
        <v>3.0</v>
      </c>
      <c r="N17" s="16" t="s">
        <v>18</v>
      </c>
      <c r="O17" s="15" t="s">
        <v>19</v>
      </c>
    </row>
    <row r="18" hidden="1">
      <c r="A18" s="12" t="s">
        <v>25</v>
      </c>
      <c r="B18" s="13" t="s">
        <v>11</v>
      </c>
      <c r="C18" s="14">
        <v>3.0</v>
      </c>
      <c r="D18" s="13" t="s">
        <v>12</v>
      </c>
      <c r="E18" s="14" t="s">
        <v>27</v>
      </c>
      <c r="F18" s="13" t="s">
        <v>23</v>
      </c>
      <c r="G18" s="14" t="s">
        <v>14</v>
      </c>
      <c r="H18" s="13" t="s">
        <v>21</v>
      </c>
      <c r="I18" s="15" t="s">
        <v>16</v>
      </c>
      <c r="J18" s="16">
        <v>3.0</v>
      </c>
      <c r="K18" s="15" t="s">
        <v>12</v>
      </c>
      <c r="L18" s="16" t="s">
        <v>17</v>
      </c>
      <c r="M18" s="15">
        <v>5.0</v>
      </c>
      <c r="N18" s="16" t="s">
        <v>18</v>
      </c>
      <c r="O18" s="15" t="s">
        <v>19</v>
      </c>
    </row>
    <row r="19" hidden="1">
      <c r="A19" s="12" t="s">
        <v>25</v>
      </c>
      <c r="B19" s="13" t="s">
        <v>11</v>
      </c>
      <c r="C19" s="14">
        <v>3.0</v>
      </c>
      <c r="D19" s="13" t="s">
        <v>12</v>
      </c>
      <c r="E19" s="14" t="s">
        <v>27</v>
      </c>
      <c r="F19" s="13" t="s">
        <v>23</v>
      </c>
      <c r="G19" s="14" t="s">
        <v>14</v>
      </c>
      <c r="H19" s="13" t="s">
        <v>21</v>
      </c>
      <c r="I19" s="15" t="s">
        <v>16</v>
      </c>
      <c r="J19" s="16">
        <v>3.0</v>
      </c>
      <c r="K19" s="15" t="s">
        <v>12</v>
      </c>
      <c r="L19" s="16" t="s">
        <v>17</v>
      </c>
      <c r="M19" s="15">
        <v>5.0</v>
      </c>
      <c r="N19" s="16" t="s">
        <v>18</v>
      </c>
      <c r="O19" s="15" t="s">
        <v>19</v>
      </c>
    </row>
    <row r="20" hidden="1">
      <c r="A20" s="12" t="s">
        <v>25</v>
      </c>
      <c r="B20" s="13" t="s">
        <v>11</v>
      </c>
      <c r="C20" s="14">
        <v>3.0</v>
      </c>
      <c r="D20" s="13" t="s">
        <v>12</v>
      </c>
      <c r="E20" s="14" t="s">
        <v>27</v>
      </c>
      <c r="F20" s="13" t="s">
        <v>23</v>
      </c>
      <c r="G20" s="14" t="s">
        <v>14</v>
      </c>
      <c r="H20" s="13" t="s">
        <v>21</v>
      </c>
      <c r="I20" s="15" t="s">
        <v>16</v>
      </c>
      <c r="J20" s="16">
        <v>3.0</v>
      </c>
      <c r="K20" s="15" t="s">
        <v>12</v>
      </c>
      <c r="L20" s="16" t="s">
        <v>17</v>
      </c>
      <c r="M20" s="15">
        <v>5.0</v>
      </c>
      <c r="N20" s="16" t="s">
        <v>18</v>
      </c>
      <c r="O20" s="15" t="s">
        <v>19</v>
      </c>
    </row>
    <row r="21">
      <c r="A21" s="12" t="s">
        <v>25</v>
      </c>
      <c r="B21" s="13" t="s">
        <v>11</v>
      </c>
      <c r="C21" s="14">
        <v>4.0</v>
      </c>
      <c r="D21" s="13" t="s">
        <v>12</v>
      </c>
      <c r="E21" s="14">
        <v>6.0</v>
      </c>
      <c r="F21" s="13">
        <v>20.0</v>
      </c>
      <c r="G21" s="14" t="s">
        <v>14</v>
      </c>
      <c r="H21" s="13" t="s">
        <v>24</v>
      </c>
      <c r="I21" s="15" t="s">
        <v>16</v>
      </c>
      <c r="J21" s="16">
        <v>1.3</v>
      </c>
      <c r="K21" s="15" t="s">
        <v>12</v>
      </c>
      <c r="L21" s="16">
        <v>1.0</v>
      </c>
      <c r="M21" s="15">
        <v>4.0</v>
      </c>
      <c r="N21" s="16" t="s">
        <v>18</v>
      </c>
      <c r="O21" s="15" t="s">
        <v>19</v>
      </c>
    </row>
    <row r="22" hidden="1">
      <c r="A22" s="12" t="s">
        <v>25</v>
      </c>
      <c r="B22" s="13" t="s">
        <v>11</v>
      </c>
      <c r="C22" s="14">
        <v>3.0</v>
      </c>
      <c r="D22" s="13" t="s">
        <v>12</v>
      </c>
      <c r="E22" s="14" t="s">
        <v>27</v>
      </c>
      <c r="F22" s="13" t="s">
        <v>23</v>
      </c>
      <c r="G22" s="14" t="s">
        <v>14</v>
      </c>
      <c r="H22" s="13" t="s">
        <v>21</v>
      </c>
      <c r="I22" s="15" t="s">
        <v>16</v>
      </c>
      <c r="J22" s="16">
        <v>3.0</v>
      </c>
      <c r="K22" s="15" t="s">
        <v>12</v>
      </c>
      <c r="L22" s="16" t="s">
        <v>17</v>
      </c>
      <c r="M22" s="15">
        <v>5.0</v>
      </c>
      <c r="N22" s="16" t="s">
        <v>18</v>
      </c>
      <c r="O22" s="15" t="s">
        <v>19</v>
      </c>
    </row>
    <row r="23">
      <c r="A23" s="12" t="s">
        <v>28</v>
      </c>
      <c r="B23" s="13" t="s">
        <v>22</v>
      </c>
      <c r="C23" s="14">
        <v>8.0</v>
      </c>
      <c r="D23" s="13" t="s">
        <v>12</v>
      </c>
      <c r="E23" s="14">
        <v>13.0</v>
      </c>
      <c r="F23" s="13">
        <v>0.2</v>
      </c>
      <c r="G23" s="14" t="s">
        <v>18</v>
      </c>
      <c r="H23" s="13" t="s">
        <v>19</v>
      </c>
      <c r="I23" s="15" t="s">
        <v>16</v>
      </c>
      <c r="J23" s="16">
        <v>6.0</v>
      </c>
      <c r="K23" s="15" t="s">
        <v>12</v>
      </c>
      <c r="L23" s="16">
        <v>9.0</v>
      </c>
      <c r="M23" s="15">
        <v>2.0</v>
      </c>
      <c r="N23" s="16" t="s">
        <v>18</v>
      </c>
      <c r="O23" s="15" t="s">
        <v>19</v>
      </c>
    </row>
    <row r="24">
      <c r="A24" s="12" t="s">
        <v>28</v>
      </c>
      <c r="B24" s="13" t="s">
        <v>11</v>
      </c>
      <c r="C24" s="14">
        <v>7.0</v>
      </c>
      <c r="D24" s="13" t="s">
        <v>12</v>
      </c>
      <c r="E24" s="14">
        <v>8.0</v>
      </c>
      <c r="F24" s="13">
        <v>6.0</v>
      </c>
      <c r="G24" s="14" t="s">
        <v>18</v>
      </c>
      <c r="H24" s="13" t="s">
        <v>19</v>
      </c>
      <c r="I24" s="15" t="s">
        <v>16</v>
      </c>
      <c r="J24" s="16">
        <v>2.0</v>
      </c>
      <c r="K24" s="15" t="s">
        <v>12</v>
      </c>
      <c r="L24" s="16">
        <v>2.0</v>
      </c>
      <c r="M24" s="15">
        <v>2.0</v>
      </c>
      <c r="N24" s="16" t="s">
        <v>18</v>
      </c>
      <c r="O24" s="15" t="s">
        <v>19</v>
      </c>
    </row>
    <row r="25">
      <c r="A25" s="12" t="s">
        <v>28</v>
      </c>
      <c r="B25" s="13" t="s">
        <v>11</v>
      </c>
      <c r="C25" s="14">
        <v>4.0</v>
      </c>
      <c r="D25" s="13" t="s">
        <v>12</v>
      </c>
      <c r="E25" s="14">
        <v>9.0</v>
      </c>
      <c r="F25" s="13">
        <v>5.0</v>
      </c>
      <c r="G25" s="14" t="s">
        <v>18</v>
      </c>
      <c r="H25" s="13" t="s">
        <v>19</v>
      </c>
      <c r="I25" s="15" t="s">
        <v>16</v>
      </c>
      <c r="J25" s="16">
        <v>2.0</v>
      </c>
      <c r="K25" s="15" t="s">
        <v>12</v>
      </c>
      <c r="L25" s="16">
        <v>5.0</v>
      </c>
      <c r="M25" s="15">
        <v>7.0</v>
      </c>
      <c r="N25" s="16" t="s">
        <v>18</v>
      </c>
      <c r="O25" s="15" t="s">
        <v>19</v>
      </c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>
      <c r="A27" s="19" t="s">
        <v>29</v>
      </c>
      <c r="B27" s="19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33">
      <c r="H33" s="21"/>
    </row>
  </sheetData>
  <autoFilter ref="$E$2:$E$25">
    <filterColumn colId="0">
      <filters>
        <filter val="2"/>
        <filter val="13"/>
        <filter val="3"/>
        <filter val="4"/>
        <filter val="5"/>
        <filter val="6"/>
        <filter val="7"/>
        <filter val="8"/>
        <filter val="9"/>
      </filters>
    </filterColumn>
  </autoFilter>
  <mergeCells count="3">
    <mergeCell ref="A1:A2"/>
    <mergeCell ref="B1:H1"/>
    <mergeCell ref="I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0.75"/>
  </cols>
  <sheetData>
    <row r="1">
      <c r="A1" s="22" t="s">
        <v>30</v>
      </c>
      <c r="B1" s="22" t="s">
        <v>31</v>
      </c>
    </row>
    <row r="2">
      <c r="A2" s="23" t="s">
        <v>32</v>
      </c>
      <c r="B2" s="24">
        <f>AVERAGE(Sheet1!C3:C25)</f>
        <v>3.913043478</v>
      </c>
    </row>
    <row r="3">
      <c r="A3" s="23" t="s">
        <v>33</v>
      </c>
      <c r="B3" s="24">
        <f>AVERAGE(Sheet1!J2:J24)</f>
        <v>2.813636364</v>
      </c>
    </row>
    <row r="7">
      <c r="A7" s="25" t="s">
        <v>30</v>
      </c>
      <c r="B7" s="25" t="s">
        <v>34</v>
      </c>
    </row>
    <row r="8">
      <c r="A8" s="25" t="s">
        <v>32</v>
      </c>
      <c r="B8" s="26">
        <f>ROUND(AVERAGE(Sheet1!B1,Sheet1!E4,Sheet1!E5,Sheet1!E6,Sheet1!E7,Sheet1!E8,Sheet1!E9,Sheet1!E10,Sheet1!E11,Sheet1!E12,Sheet1!E13,Sheet1!E14,Sheet1!E15,Sheet1!E16,Sheet1!E17,Sheet1!E21,Sheet1!E23,Sheet1!E24,Sheet1!E25),0)</f>
        <v>6</v>
      </c>
      <c r="C8" s="26">
        <f t="shared" ref="C8:C9" si="1">B8*1.75</f>
        <v>10.5</v>
      </c>
    </row>
    <row r="9">
      <c r="A9" s="25" t="s">
        <v>35</v>
      </c>
      <c r="B9" s="26">
        <f>ROUND(AVERAGE(Sheet1!L4,Sheet1!L5,Sheet1!L6,Sheet1!L7,Sheet1!L8,Sheet1!L9,Sheet1!L10,Sheet1!L11,Sheet1!L12,Sheet1!L13,Sheet1!L14,Sheet1!L15,Sheet1!L16,Sheet1!L17,Sheet1!L21,Sheet1!L23,Sheet1!L24,Sheet1!L25),0)</f>
        <v>3</v>
      </c>
      <c r="C9" s="26">
        <f t="shared" si="1"/>
        <v>5.25</v>
      </c>
    </row>
    <row r="11">
      <c r="A11" s="25" t="s">
        <v>30</v>
      </c>
      <c r="B11" s="25" t="s">
        <v>36</v>
      </c>
    </row>
    <row r="12">
      <c r="A12" s="25" t="s">
        <v>32</v>
      </c>
      <c r="B12" s="26">
        <f t="shared" ref="B12:B13" si="2">B8*1.75*1.72</f>
        <v>18.06</v>
      </c>
    </row>
    <row r="13">
      <c r="A13" s="25" t="s">
        <v>35</v>
      </c>
      <c r="B13" s="26">
        <f t="shared" si="2"/>
        <v>9.03</v>
      </c>
    </row>
  </sheetData>
  <drawing r:id="rId1"/>
</worksheet>
</file>