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Лист1" sheetId="1" r:id="rId1"/>
    <sheet name="Лист2" sheetId="2" r:id="rId2"/>
    <sheet name="Лист3" sheetId="3" r:id="rId3"/>
    <sheet name="Лист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4" l="1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F32" i="4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E32" i="4"/>
  <c r="E33" i="4" s="1"/>
  <c r="D32" i="4"/>
  <c r="G31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E4" i="4"/>
  <c r="D4" i="4"/>
  <c r="H3" i="4"/>
  <c r="G3" i="4"/>
  <c r="D3" i="4"/>
  <c r="D40" i="3"/>
  <c r="G3" i="2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9" i="3"/>
  <c r="D38" i="3"/>
  <c r="D37" i="3"/>
  <c r="D36" i="3"/>
  <c r="D35" i="3"/>
  <c r="D34" i="3"/>
  <c r="D33" i="3"/>
  <c r="F32" i="3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E32" i="3"/>
  <c r="E33" i="3" s="1"/>
  <c r="D32" i="3"/>
  <c r="G31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E4" i="3"/>
  <c r="D4" i="3"/>
  <c r="H3" i="3"/>
  <c r="G3" i="3"/>
  <c r="D3" i="3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3" i="1"/>
  <c r="H4" i="1"/>
  <c r="H3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H44" i="2" s="1"/>
  <c r="D43" i="2"/>
  <c r="D42" i="2"/>
  <c r="D41" i="2"/>
  <c r="D40" i="2"/>
  <c r="H40" i="2" s="1"/>
  <c r="D39" i="2"/>
  <c r="D38" i="2"/>
  <c r="D37" i="2"/>
  <c r="D36" i="2"/>
  <c r="D35" i="2"/>
  <c r="D34" i="2"/>
  <c r="D33" i="2"/>
  <c r="F32" i="2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E32" i="2"/>
  <c r="G32" i="2" s="1"/>
  <c r="D32" i="2"/>
  <c r="G31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E4" i="2"/>
  <c r="E5" i="2" s="1"/>
  <c r="D4" i="2"/>
  <c r="H4" i="2" s="1"/>
  <c r="D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" i="1"/>
  <c r="D31" i="1"/>
  <c r="E32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F32" i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E33" i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D32" i="1"/>
  <c r="F20" i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D20" i="1"/>
  <c r="D21" i="1"/>
  <c r="D22" i="1"/>
  <c r="D23" i="1"/>
  <c r="D24" i="1"/>
  <c r="D25" i="1"/>
  <c r="D26" i="1"/>
  <c r="D27" i="1"/>
  <c r="D28" i="1"/>
  <c r="D29" i="1"/>
  <c r="D30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E4" i="1"/>
  <c r="D3" i="1"/>
  <c r="H50" i="4" l="1"/>
  <c r="H39" i="4"/>
  <c r="H47" i="4"/>
  <c r="H43" i="4"/>
  <c r="H44" i="4"/>
  <c r="H51" i="4"/>
  <c r="H48" i="4"/>
  <c r="H55" i="4"/>
  <c r="H32" i="4"/>
  <c r="H9" i="4"/>
  <c r="H13" i="4"/>
  <c r="H17" i="4"/>
  <c r="H21" i="4"/>
  <c r="H25" i="4"/>
  <c r="H29" i="4"/>
  <c r="H31" i="4"/>
  <c r="G32" i="4"/>
  <c r="H38" i="4"/>
  <c r="G33" i="4"/>
  <c r="H37" i="4"/>
  <c r="H41" i="4"/>
  <c r="H4" i="4"/>
  <c r="H35" i="4"/>
  <c r="H54" i="4"/>
  <c r="H58" i="4"/>
  <c r="H33" i="4"/>
  <c r="H52" i="4"/>
  <c r="H11" i="4"/>
  <c r="H15" i="4"/>
  <c r="H19" i="4"/>
  <c r="H23" i="4"/>
  <c r="H27" i="4"/>
  <c r="H36" i="4"/>
  <c r="H46" i="4"/>
  <c r="H49" i="4"/>
  <c r="H53" i="4"/>
  <c r="H57" i="4"/>
  <c r="H7" i="4"/>
  <c r="H42" i="4"/>
  <c r="H45" i="4"/>
  <c r="H56" i="4"/>
  <c r="H5" i="4"/>
  <c r="H8" i="4"/>
  <c r="H12" i="4"/>
  <c r="H16" i="4"/>
  <c r="H20" i="4"/>
  <c r="H24" i="4"/>
  <c r="H28" i="4"/>
  <c r="H34" i="4"/>
  <c r="H40" i="4"/>
  <c r="G4" i="4"/>
  <c r="E5" i="4"/>
  <c r="H6" i="4"/>
  <c r="H10" i="4"/>
  <c r="H14" i="4"/>
  <c r="H18" i="4"/>
  <c r="H22" i="4"/>
  <c r="H26" i="4"/>
  <c r="H30" i="4"/>
  <c r="E34" i="4"/>
  <c r="H58" i="3"/>
  <c r="H46" i="3"/>
  <c r="H43" i="3"/>
  <c r="H47" i="3"/>
  <c r="H51" i="3"/>
  <c r="H55" i="3"/>
  <c r="H35" i="3"/>
  <c r="H39" i="3"/>
  <c r="H38" i="3"/>
  <c r="H42" i="3"/>
  <c r="G32" i="3"/>
  <c r="H32" i="3"/>
  <c r="H56" i="3"/>
  <c r="H31" i="3"/>
  <c r="G33" i="3"/>
  <c r="H50" i="3"/>
  <c r="H37" i="3"/>
  <c r="H41" i="3"/>
  <c r="H45" i="3"/>
  <c r="H49" i="3"/>
  <c r="H53" i="3"/>
  <c r="H57" i="3"/>
  <c r="H33" i="3"/>
  <c r="H34" i="3"/>
  <c r="H54" i="3"/>
  <c r="H8" i="3"/>
  <c r="H12" i="3"/>
  <c r="H16" i="3"/>
  <c r="H20" i="3"/>
  <c r="H24" i="3"/>
  <c r="H28" i="3"/>
  <c r="H5" i="3"/>
  <c r="H7" i="3"/>
  <c r="H11" i="3"/>
  <c r="H15" i="3"/>
  <c r="H19" i="3"/>
  <c r="H23" i="3"/>
  <c r="H27" i="3"/>
  <c r="H9" i="3"/>
  <c r="H13" i="3"/>
  <c r="H17" i="3"/>
  <c r="H21" i="3"/>
  <c r="H25" i="3"/>
  <c r="H29" i="3"/>
  <c r="H4" i="3"/>
  <c r="H36" i="3"/>
  <c r="H40" i="3"/>
  <c r="H44" i="3"/>
  <c r="H48" i="3"/>
  <c r="H52" i="3"/>
  <c r="G4" i="3"/>
  <c r="E5" i="3"/>
  <c r="H6" i="3"/>
  <c r="H10" i="3"/>
  <c r="H14" i="3"/>
  <c r="H18" i="3"/>
  <c r="H22" i="3"/>
  <c r="H26" i="3"/>
  <c r="H30" i="3"/>
  <c r="E34" i="3"/>
  <c r="H52" i="2"/>
  <c r="H48" i="2"/>
  <c r="H42" i="2"/>
  <c r="H46" i="2"/>
  <c r="H50" i="2"/>
  <c r="H58" i="2"/>
  <c r="H38" i="2"/>
  <c r="H36" i="2"/>
  <c r="H34" i="2"/>
  <c r="H37" i="2"/>
  <c r="H41" i="2"/>
  <c r="H45" i="2"/>
  <c r="H49" i="2"/>
  <c r="H53" i="2"/>
  <c r="H57" i="2"/>
  <c r="H54" i="2"/>
  <c r="H35" i="2"/>
  <c r="H39" i="2"/>
  <c r="H43" i="2"/>
  <c r="H47" i="2"/>
  <c r="H51" i="2"/>
  <c r="H55" i="2"/>
  <c r="H33" i="2"/>
  <c r="H56" i="2"/>
  <c r="H32" i="2"/>
  <c r="H31" i="2"/>
  <c r="H24" i="2"/>
  <c r="H28" i="2"/>
  <c r="H25" i="2"/>
  <c r="H29" i="2"/>
  <c r="H26" i="2"/>
  <c r="H5" i="2"/>
  <c r="H27" i="2"/>
  <c r="H19" i="2"/>
  <c r="H30" i="2"/>
  <c r="H20" i="2"/>
  <c r="H15" i="2"/>
  <c r="H23" i="2"/>
  <c r="H16" i="2"/>
  <c r="H17" i="2"/>
  <c r="H21" i="2"/>
  <c r="H14" i="2"/>
  <c r="H18" i="2"/>
  <c r="H22" i="2"/>
  <c r="H6" i="2"/>
  <c r="H10" i="2"/>
  <c r="H7" i="2"/>
  <c r="H8" i="2"/>
  <c r="H9" i="2"/>
  <c r="H11" i="2"/>
  <c r="H12" i="2"/>
  <c r="H13" i="2"/>
  <c r="E6" i="2"/>
  <c r="G5" i="2"/>
  <c r="E33" i="2"/>
  <c r="G4" i="2"/>
  <c r="G58" i="1"/>
  <c r="G43" i="1"/>
  <c r="G55" i="1"/>
  <c r="G39" i="1"/>
  <c r="G47" i="1"/>
  <c r="G51" i="1"/>
  <c r="G35" i="1"/>
  <c r="G54" i="1"/>
  <c r="G50" i="1"/>
  <c r="G46" i="1"/>
  <c r="G42" i="1"/>
  <c r="G38" i="1"/>
  <c r="G34" i="1"/>
  <c r="G57" i="1"/>
  <c r="G53" i="1"/>
  <c r="G49" i="1"/>
  <c r="G45" i="1"/>
  <c r="G41" i="1"/>
  <c r="G37" i="1"/>
  <c r="G33" i="1"/>
  <c r="G56" i="1"/>
  <c r="G52" i="1"/>
  <c r="G48" i="1"/>
  <c r="G44" i="1"/>
  <c r="G40" i="1"/>
  <c r="G36" i="1"/>
  <c r="G32" i="1"/>
  <c r="G34" i="4" l="1"/>
  <c r="E35" i="4"/>
  <c r="G5" i="4"/>
  <c r="E6" i="4"/>
  <c r="G34" i="3"/>
  <c r="E35" i="3"/>
  <c r="G5" i="3"/>
  <c r="E6" i="3"/>
  <c r="E7" i="2"/>
  <c r="G6" i="2"/>
  <c r="G33" i="2"/>
  <c r="E34" i="2"/>
  <c r="G35" i="4" l="1"/>
  <c r="E36" i="4"/>
  <c r="E7" i="4"/>
  <c r="G6" i="4"/>
  <c r="G35" i="3"/>
  <c r="E36" i="3"/>
  <c r="E7" i="3"/>
  <c r="G6" i="3"/>
  <c r="G34" i="2"/>
  <c r="E35" i="2"/>
  <c r="E8" i="2"/>
  <c r="G7" i="2"/>
  <c r="E37" i="4" l="1"/>
  <c r="G36" i="4"/>
  <c r="G7" i="4"/>
  <c r="E8" i="4"/>
  <c r="E37" i="3"/>
  <c r="G36" i="3"/>
  <c r="G7" i="3"/>
  <c r="E8" i="3"/>
  <c r="G35" i="2"/>
  <c r="E36" i="2"/>
  <c r="E9" i="2"/>
  <c r="G8" i="2"/>
  <c r="G8" i="4" l="1"/>
  <c r="E9" i="4"/>
  <c r="G37" i="4"/>
  <c r="E38" i="4"/>
  <c r="E9" i="3"/>
  <c r="G8" i="3"/>
  <c r="G37" i="3"/>
  <c r="E38" i="3"/>
  <c r="E10" i="2"/>
  <c r="G9" i="2"/>
  <c r="G36" i="2"/>
  <c r="E37" i="2"/>
  <c r="G9" i="4" l="1"/>
  <c r="E10" i="4"/>
  <c r="E39" i="4"/>
  <c r="G38" i="4"/>
  <c r="G38" i="3"/>
  <c r="E39" i="3"/>
  <c r="G9" i="3"/>
  <c r="E10" i="3"/>
  <c r="G37" i="2"/>
  <c r="E38" i="2"/>
  <c r="E11" i="2"/>
  <c r="G10" i="2"/>
  <c r="E11" i="4" l="1"/>
  <c r="G10" i="4"/>
  <c r="G39" i="4"/>
  <c r="E40" i="4"/>
  <c r="E11" i="3"/>
  <c r="G10" i="3"/>
  <c r="G39" i="3"/>
  <c r="E40" i="3"/>
  <c r="G38" i="2"/>
  <c r="E39" i="2"/>
  <c r="E12" i="2"/>
  <c r="G11" i="2"/>
  <c r="E41" i="4" l="1"/>
  <c r="G40" i="4"/>
  <c r="G11" i="4"/>
  <c r="E12" i="4"/>
  <c r="E41" i="3"/>
  <c r="G40" i="3"/>
  <c r="G11" i="3"/>
  <c r="E12" i="3"/>
  <c r="E13" i="2"/>
  <c r="G12" i="2"/>
  <c r="G39" i="2"/>
  <c r="E40" i="2"/>
  <c r="E13" i="4" l="1"/>
  <c r="G12" i="4"/>
  <c r="G41" i="4"/>
  <c r="E42" i="4"/>
  <c r="E13" i="3"/>
  <c r="G12" i="3"/>
  <c r="G41" i="3"/>
  <c r="E42" i="3"/>
  <c r="G40" i="2"/>
  <c r="E41" i="2"/>
  <c r="E14" i="2"/>
  <c r="G13" i="2"/>
  <c r="E43" i="4" l="1"/>
  <c r="G42" i="4"/>
  <c r="G13" i="4"/>
  <c r="E14" i="4"/>
  <c r="G42" i="3"/>
  <c r="E43" i="3"/>
  <c r="G13" i="3"/>
  <c r="E14" i="3"/>
  <c r="E15" i="2"/>
  <c r="G14" i="2"/>
  <c r="G41" i="2"/>
  <c r="E42" i="2"/>
  <c r="E15" i="4" l="1"/>
  <c r="G14" i="4"/>
  <c r="G43" i="4"/>
  <c r="E44" i="4"/>
  <c r="E15" i="3"/>
  <c r="G14" i="3"/>
  <c r="G43" i="3"/>
  <c r="E44" i="3"/>
  <c r="G42" i="2"/>
  <c r="E43" i="2"/>
  <c r="E16" i="2"/>
  <c r="G15" i="2"/>
  <c r="E45" i="4" l="1"/>
  <c r="G44" i="4"/>
  <c r="G15" i="4"/>
  <c r="E16" i="4"/>
  <c r="E45" i="3"/>
  <c r="G44" i="3"/>
  <c r="G15" i="3"/>
  <c r="E16" i="3"/>
  <c r="E17" i="2"/>
  <c r="G16" i="2"/>
  <c r="G43" i="2"/>
  <c r="E44" i="2"/>
  <c r="G16" i="4" l="1"/>
  <c r="E17" i="4"/>
  <c r="G45" i="4"/>
  <c r="E46" i="4"/>
  <c r="E17" i="3"/>
  <c r="G16" i="3"/>
  <c r="G45" i="3"/>
  <c r="E46" i="3"/>
  <c r="E18" i="2"/>
  <c r="G17" i="2"/>
  <c r="G44" i="2"/>
  <c r="E45" i="2"/>
  <c r="E47" i="4" l="1"/>
  <c r="G46" i="4"/>
  <c r="G17" i="4"/>
  <c r="E18" i="4"/>
  <c r="G46" i="3"/>
  <c r="E47" i="3"/>
  <c r="G17" i="3"/>
  <c r="E18" i="3"/>
  <c r="G45" i="2"/>
  <c r="E46" i="2"/>
  <c r="E19" i="2"/>
  <c r="G18" i="2"/>
  <c r="E19" i="4" l="1"/>
  <c r="G18" i="4"/>
  <c r="G47" i="4"/>
  <c r="E48" i="4"/>
  <c r="E19" i="3"/>
  <c r="G18" i="3"/>
  <c r="G47" i="3"/>
  <c r="E48" i="3"/>
  <c r="E20" i="2"/>
  <c r="G19" i="2"/>
  <c r="G46" i="2"/>
  <c r="E47" i="2"/>
  <c r="E49" i="4" l="1"/>
  <c r="G48" i="4"/>
  <c r="G19" i="4"/>
  <c r="E20" i="4"/>
  <c r="E49" i="3"/>
  <c r="G48" i="3"/>
  <c r="G19" i="3"/>
  <c r="E20" i="3"/>
  <c r="G47" i="2"/>
  <c r="E48" i="2"/>
  <c r="E21" i="2"/>
  <c r="G20" i="2"/>
  <c r="G20" i="4" l="1"/>
  <c r="E21" i="4"/>
  <c r="G49" i="4"/>
  <c r="E50" i="4"/>
  <c r="E21" i="3"/>
  <c r="G20" i="3"/>
  <c r="G49" i="3"/>
  <c r="E50" i="3"/>
  <c r="E22" i="2"/>
  <c r="G21" i="2"/>
  <c r="G48" i="2"/>
  <c r="E49" i="2"/>
  <c r="G50" i="4" l="1"/>
  <c r="E51" i="4"/>
  <c r="G21" i="4"/>
  <c r="E22" i="4"/>
  <c r="E51" i="3"/>
  <c r="G50" i="3"/>
  <c r="G21" i="3"/>
  <c r="E22" i="3"/>
  <c r="G49" i="2"/>
  <c r="E50" i="2"/>
  <c r="E23" i="2"/>
  <c r="G22" i="2"/>
  <c r="E23" i="4" l="1"/>
  <c r="G22" i="4"/>
  <c r="G51" i="4"/>
  <c r="E52" i="4"/>
  <c r="E23" i="3"/>
  <c r="G22" i="3"/>
  <c r="G51" i="3"/>
  <c r="E52" i="3"/>
  <c r="E24" i="2"/>
  <c r="G23" i="2"/>
  <c r="G50" i="2"/>
  <c r="E51" i="2"/>
  <c r="E53" i="4" l="1"/>
  <c r="G52" i="4"/>
  <c r="G23" i="4"/>
  <c r="E24" i="4"/>
  <c r="E53" i="3"/>
  <c r="G52" i="3"/>
  <c r="G23" i="3"/>
  <c r="E24" i="3"/>
  <c r="G51" i="2"/>
  <c r="E52" i="2"/>
  <c r="E25" i="2"/>
  <c r="G24" i="2"/>
  <c r="E25" i="4" l="1"/>
  <c r="G24" i="4"/>
  <c r="G53" i="4"/>
  <c r="E54" i="4"/>
  <c r="E25" i="3"/>
  <c r="G24" i="3"/>
  <c r="G53" i="3"/>
  <c r="E54" i="3"/>
  <c r="E26" i="2"/>
  <c r="G25" i="2"/>
  <c r="G52" i="2"/>
  <c r="E53" i="2"/>
  <c r="G54" i="4" l="1"/>
  <c r="E55" i="4"/>
  <c r="G25" i="4"/>
  <c r="E26" i="4"/>
  <c r="E55" i="3"/>
  <c r="G54" i="3"/>
  <c r="G25" i="3"/>
  <c r="E26" i="3"/>
  <c r="G53" i="2"/>
  <c r="E54" i="2"/>
  <c r="E27" i="2"/>
  <c r="G26" i="2"/>
  <c r="E27" i="4" l="1"/>
  <c r="G26" i="4"/>
  <c r="G55" i="4"/>
  <c r="E56" i="4"/>
  <c r="E27" i="3"/>
  <c r="G26" i="3"/>
  <c r="G55" i="3"/>
  <c r="E56" i="3"/>
  <c r="G54" i="2"/>
  <c r="E55" i="2"/>
  <c r="E28" i="2"/>
  <c r="G27" i="2"/>
  <c r="E57" i="4" l="1"/>
  <c r="G56" i="4"/>
  <c r="G27" i="4"/>
  <c r="E28" i="4"/>
  <c r="E57" i="3"/>
  <c r="G56" i="3"/>
  <c r="G27" i="3"/>
  <c r="E28" i="3"/>
  <c r="E29" i="2"/>
  <c r="G28" i="2"/>
  <c r="G55" i="2"/>
  <c r="E56" i="2"/>
  <c r="E29" i="4" l="1"/>
  <c r="G28" i="4"/>
  <c r="G57" i="4"/>
  <c r="E58" i="4"/>
  <c r="G58" i="4" s="1"/>
  <c r="E29" i="3"/>
  <c r="G28" i="3"/>
  <c r="G57" i="3"/>
  <c r="E58" i="3"/>
  <c r="G58" i="3" s="1"/>
  <c r="E30" i="2"/>
  <c r="G30" i="2" s="1"/>
  <c r="G29" i="2"/>
  <c r="G56" i="2"/>
  <c r="E57" i="2"/>
  <c r="G29" i="4" l="1"/>
  <c r="E30" i="4"/>
  <c r="G30" i="4" s="1"/>
  <c r="G29" i="3"/>
  <c r="E30" i="3"/>
  <c r="G30" i="3" s="1"/>
  <c r="G57" i="2"/>
  <c r="E58" i="2"/>
  <c r="G58" i="2" s="1"/>
</calcChain>
</file>

<file path=xl/sharedStrings.xml><?xml version="1.0" encoding="utf-8"?>
<sst xmlns="http://schemas.openxmlformats.org/spreadsheetml/2006/main" count="40" uniqueCount="16">
  <si>
    <t xml:space="preserve">Chengdu J-10 </t>
  </si>
  <si>
    <t>t</t>
  </si>
  <si>
    <t>vx</t>
  </si>
  <si>
    <t>vy</t>
  </si>
  <si>
    <t>v</t>
  </si>
  <si>
    <t>x</t>
  </si>
  <si>
    <t>y</t>
  </si>
  <si>
    <t>D</t>
  </si>
  <si>
    <t xml:space="preserve">Rafale </t>
  </si>
  <si>
    <t>Vmax = 187 м/с</t>
  </si>
  <si>
    <t>Vmax = 532 м/с</t>
  </si>
  <si>
    <t>a</t>
  </si>
  <si>
    <t xml:space="preserve">Raptor F-22  </t>
  </si>
  <si>
    <t>Vmax = 670 м/с</t>
  </si>
  <si>
    <t xml:space="preserve">Су-57 </t>
  </si>
  <si>
    <t>Vmax = 825 м/с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</si>
</sst>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double">
        <color theme="0" tint="-0.49998474074526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2" xfId="0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3" xfId="0" applyBorder="1"/>
    <xf numFmtId="0" fontId="0" fillId="3" borderId="3" xfId="0" applyFill="1" applyBorder="1"/>
    <xf numFmtId="0" fontId="0" fillId="4" borderId="3" xfId="0" applyFill="1" applyBorder="1"/>
    <xf numFmtId="0" fontId="0" fillId="4" borderId="1" xfId="0" applyFill="1" applyBorder="1"/>
    <xf numFmtId="0" fontId="0" fillId="0" borderId="4" xfId="0" applyBorder="1"/>
    <xf numFmtId="0" fontId="0" fillId="3" borderId="4" xfId="0" applyFill="1" applyBorder="1"/>
    <xf numFmtId="0" fontId="0" fillId="0" borderId="5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V(t)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Лист1!$A$3:$A$30</c:f>
              <c:numCache>
                <c:formatCode>General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</c:numCache>
            </c:numRef>
          </c:xVal>
          <c:yVal>
            <c:numRef>
              <c:f>Лист1!$D$3:$D$30</c:f>
              <c:numCache>
                <c:formatCode>General</c:formatCode>
                <c:ptCount val="28"/>
                <c:pt idx="0">
                  <c:v>174.92855684535903</c:v>
                </c:pt>
                <c:pt idx="1">
                  <c:v>177.20045146669349</c:v>
                </c:pt>
                <c:pt idx="2">
                  <c:v>152.64337522473747</c:v>
                </c:pt>
                <c:pt idx="3">
                  <c:v>150</c:v>
                </c:pt>
                <c:pt idx="4">
                  <c:v>174.92855684535903</c:v>
                </c:pt>
                <c:pt idx="5">
                  <c:v>187.88294228055935</c:v>
                </c:pt>
                <c:pt idx="6">
                  <c:v>183.84776310850236</c:v>
                </c:pt>
                <c:pt idx="7">
                  <c:v>180.27756377319946</c:v>
                </c:pt>
                <c:pt idx="8">
                  <c:v>147.648230602334</c:v>
                </c:pt>
                <c:pt idx="9">
                  <c:v>120.41594578792295</c:v>
                </c:pt>
                <c:pt idx="10">
                  <c:v>108.16653826391968</c:v>
                </c:pt>
                <c:pt idx="11">
                  <c:v>121.6552506059644</c:v>
                </c:pt>
                <c:pt idx="12">
                  <c:v>130.38404810405297</c:v>
                </c:pt>
                <c:pt idx="13">
                  <c:v>152.64337522473747</c:v>
                </c:pt>
                <c:pt idx="14">
                  <c:v>176.91806012954132</c:v>
                </c:pt>
                <c:pt idx="15">
                  <c:v>176.91806012954132</c:v>
                </c:pt>
                <c:pt idx="16">
                  <c:v>183.84776310850236</c:v>
                </c:pt>
                <c:pt idx="17">
                  <c:v>180.27756377319946</c:v>
                </c:pt>
                <c:pt idx="18">
                  <c:v>187.88294228055935</c:v>
                </c:pt>
                <c:pt idx="19">
                  <c:v>185</c:v>
                </c:pt>
                <c:pt idx="20">
                  <c:v>184.39088914585776</c:v>
                </c:pt>
                <c:pt idx="21">
                  <c:v>186.07794065928394</c:v>
                </c:pt>
                <c:pt idx="22">
                  <c:v>186</c:v>
                </c:pt>
                <c:pt idx="23">
                  <c:v>187.07217858356171</c:v>
                </c:pt>
                <c:pt idx="24">
                  <c:v>174.64249196572982</c:v>
                </c:pt>
                <c:pt idx="25">
                  <c:v>170.88007490635061</c:v>
                </c:pt>
                <c:pt idx="26">
                  <c:v>178.88543819998318</c:v>
                </c:pt>
                <c:pt idx="27">
                  <c:v>188.67962264113208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B-4F8E-88AF-EEF6A9FAA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76639"/>
        <c:axId val="478858431"/>
      </c:scatterChart>
      <c:valAx>
        <c:axId val="42327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858431"/>
        <c:crosses val="autoZero"/>
        <c:crossBetween val="midCat"/>
      </c:valAx>
      <c:valAx>
        <c:axId val="47885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27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Y(x)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Лист3!$E$3:$E$30</c:f>
              <c:numCache>
                <c:formatCode>General</c:formatCode>
                <c:ptCount val="28"/>
                <c:pt idx="0">
                  <c:v>-1500</c:v>
                </c:pt>
                <c:pt idx="1">
                  <c:v>-380</c:v>
                </c:pt>
                <c:pt idx="2">
                  <c:v>300</c:v>
                </c:pt>
                <c:pt idx="3">
                  <c:v>600</c:v>
                </c:pt>
                <c:pt idx="4">
                  <c:v>626</c:v>
                </c:pt>
                <c:pt idx="5">
                  <c:v>626</c:v>
                </c:pt>
                <c:pt idx="6">
                  <c:v>886</c:v>
                </c:pt>
                <c:pt idx="7">
                  <c:v>886</c:v>
                </c:pt>
                <c:pt idx="8">
                  <c:v>1146</c:v>
                </c:pt>
                <c:pt idx="9">
                  <c:v>1586</c:v>
                </c:pt>
                <c:pt idx="10">
                  <c:v>2266</c:v>
                </c:pt>
                <c:pt idx="11">
                  <c:v>3186</c:v>
                </c:pt>
                <c:pt idx="12">
                  <c:v>4346</c:v>
                </c:pt>
                <c:pt idx="13">
                  <c:v>5506</c:v>
                </c:pt>
                <c:pt idx="14">
                  <c:v>6666</c:v>
                </c:pt>
                <c:pt idx="15">
                  <c:v>7826</c:v>
                </c:pt>
                <c:pt idx="16">
                  <c:v>8986</c:v>
                </c:pt>
                <c:pt idx="17">
                  <c:v>10146</c:v>
                </c:pt>
                <c:pt idx="18">
                  <c:v>11306</c:v>
                </c:pt>
                <c:pt idx="19">
                  <c:v>12466</c:v>
                </c:pt>
                <c:pt idx="20">
                  <c:v>13626</c:v>
                </c:pt>
                <c:pt idx="21">
                  <c:v>14786</c:v>
                </c:pt>
                <c:pt idx="22">
                  <c:v>15946</c:v>
                </c:pt>
                <c:pt idx="23">
                  <c:v>17106</c:v>
                </c:pt>
                <c:pt idx="24">
                  <c:v>18266</c:v>
                </c:pt>
                <c:pt idx="25">
                  <c:v>19426</c:v>
                </c:pt>
                <c:pt idx="26">
                  <c:v>20586</c:v>
                </c:pt>
                <c:pt idx="27">
                  <c:v>21746</c:v>
                </c:pt>
              </c:numCache>
            </c:numRef>
          </c:xVal>
          <c:yVal>
            <c:numRef>
              <c:f>Лист3!$F$3:$F$30</c:f>
              <c:numCache>
                <c:formatCode>General</c:formatCode>
                <c:ptCount val="28"/>
                <c:pt idx="0">
                  <c:v>200</c:v>
                </c:pt>
                <c:pt idx="1">
                  <c:v>840</c:v>
                </c:pt>
                <c:pt idx="2">
                  <c:v>1740</c:v>
                </c:pt>
                <c:pt idx="3">
                  <c:v>2860</c:v>
                </c:pt>
                <c:pt idx="4">
                  <c:v>4120</c:v>
                </c:pt>
                <c:pt idx="5">
                  <c:v>5450</c:v>
                </c:pt>
                <c:pt idx="6">
                  <c:v>6710</c:v>
                </c:pt>
                <c:pt idx="7">
                  <c:v>7950</c:v>
                </c:pt>
                <c:pt idx="8">
                  <c:v>9210</c:v>
                </c:pt>
                <c:pt idx="9">
                  <c:v>10290</c:v>
                </c:pt>
                <c:pt idx="10">
                  <c:v>11090</c:v>
                </c:pt>
                <c:pt idx="11">
                  <c:v>11610</c:v>
                </c:pt>
                <c:pt idx="12">
                  <c:v>11850</c:v>
                </c:pt>
                <c:pt idx="13">
                  <c:v>11810</c:v>
                </c:pt>
                <c:pt idx="14">
                  <c:v>11490</c:v>
                </c:pt>
                <c:pt idx="15">
                  <c:v>10890</c:v>
                </c:pt>
                <c:pt idx="16">
                  <c:v>10290</c:v>
                </c:pt>
                <c:pt idx="17">
                  <c:v>9690</c:v>
                </c:pt>
                <c:pt idx="18">
                  <c:v>9090</c:v>
                </c:pt>
                <c:pt idx="19">
                  <c:v>8490</c:v>
                </c:pt>
                <c:pt idx="20">
                  <c:v>7890</c:v>
                </c:pt>
                <c:pt idx="21">
                  <c:v>7290</c:v>
                </c:pt>
                <c:pt idx="22">
                  <c:v>6690</c:v>
                </c:pt>
                <c:pt idx="23">
                  <c:v>6090</c:v>
                </c:pt>
                <c:pt idx="24">
                  <c:v>5490</c:v>
                </c:pt>
                <c:pt idx="25">
                  <c:v>4890</c:v>
                </c:pt>
                <c:pt idx="26">
                  <c:v>4290</c:v>
                </c:pt>
                <c:pt idx="27">
                  <c:v>3690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C0-4A1F-92BB-92A709068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76639"/>
        <c:axId val="478858431"/>
      </c:scatterChart>
      <c:valAx>
        <c:axId val="42327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858431"/>
        <c:crosses val="autoZero"/>
        <c:crossBetween val="midCat"/>
      </c:valAx>
      <c:valAx>
        <c:axId val="47885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27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V(t)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Лист3!$A$31:$A$58</c:f>
              <c:numCache>
                <c:formatCode>General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</c:numCache>
            </c:numRef>
          </c:xVal>
          <c:yVal>
            <c:numRef>
              <c:f>Лист3!$D$31:$D$58</c:f>
              <c:numCache>
                <c:formatCode>General</c:formatCode>
                <c:ptCount val="28"/>
                <c:pt idx="0">
                  <c:v>548.17880294662984</c:v>
                </c:pt>
                <c:pt idx="1">
                  <c:v>546.26001134990656</c:v>
                </c:pt>
                <c:pt idx="2">
                  <c:v>492.44289008980525</c:v>
                </c:pt>
                <c:pt idx="3">
                  <c:v>412.31056256176606</c:v>
                </c:pt>
                <c:pt idx="4">
                  <c:v>352.27829907617075</c:v>
                </c:pt>
                <c:pt idx="5">
                  <c:v>302.65491900843114</c:v>
                </c:pt>
                <c:pt idx="6">
                  <c:v>269.2582403567252</c:v>
                </c:pt>
                <c:pt idx="7">
                  <c:v>250</c:v>
                </c:pt>
                <c:pt idx="8">
                  <c:v>274.59060435491961</c:v>
                </c:pt>
                <c:pt idx="9">
                  <c:v>373.63083384538811</c:v>
                </c:pt>
                <c:pt idx="10">
                  <c:v>427.93106921559223</c:v>
                </c:pt>
                <c:pt idx="11">
                  <c:v>425</c:v>
                </c:pt>
                <c:pt idx="12">
                  <c:v>427.93106921559223</c:v>
                </c:pt>
                <c:pt idx="13">
                  <c:v>436.6062299143245</c:v>
                </c:pt>
                <c:pt idx="14">
                  <c:v>450.69390943299868</c:v>
                </c:pt>
                <c:pt idx="15">
                  <c:v>469.7073557013984</c:v>
                </c:pt>
                <c:pt idx="16">
                  <c:v>493.07707308290048</c:v>
                </c:pt>
                <c:pt idx="17">
                  <c:v>520.21630116712026</c:v>
                </c:pt>
                <c:pt idx="18">
                  <c:v>550.56788863863096</c:v>
                </c:pt>
                <c:pt idx="19">
                  <c:v>583.63087649643762</c:v>
                </c:pt>
                <c:pt idx="20">
                  <c:v>618.97092015699741</c:v>
                </c:pt>
                <c:pt idx="21">
                  <c:v>654.31261641512003</c:v>
                </c:pt>
                <c:pt idx="22">
                  <c:v>654.31261641512003</c:v>
                </c:pt>
                <c:pt idx="23">
                  <c:v>654.31261641512003</c:v>
                </c:pt>
                <c:pt idx="24">
                  <c:v>654.31261641512003</c:v>
                </c:pt>
                <c:pt idx="25">
                  <c:v>654.31261641512003</c:v>
                </c:pt>
                <c:pt idx="26">
                  <c:v>654.31261641512003</c:v>
                </c:pt>
                <c:pt idx="27">
                  <c:v>654.31261641512003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16-4A17-873F-88D5A7023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76639"/>
        <c:axId val="478858431"/>
      </c:scatterChart>
      <c:valAx>
        <c:axId val="42327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858431"/>
        <c:crosses val="autoZero"/>
        <c:crossBetween val="midCat"/>
      </c:valAx>
      <c:valAx>
        <c:axId val="47885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27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Y(x)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Лист3!$E$31:$E$58</c:f>
              <c:numCache>
                <c:formatCode>General</c:formatCode>
                <c:ptCount val="28"/>
                <c:pt idx="0">
                  <c:v>-3500</c:v>
                </c:pt>
                <c:pt idx="1">
                  <c:v>-2500</c:v>
                </c:pt>
                <c:pt idx="2">
                  <c:v>-1600</c:v>
                </c:pt>
                <c:pt idx="3">
                  <c:v>-800</c:v>
                </c:pt>
                <c:pt idx="4">
                  <c:v>-100</c:v>
                </c:pt>
                <c:pt idx="5">
                  <c:v>500</c:v>
                </c:pt>
                <c:pt idx="6">
                  <c:v>1000</c:v>
                </c:pt>
                <c:pt idx="7">
                  <c:v>1400</c:v>
                </c:pt>
                <c:pt idx="8">
                  <c:v>1700</c:v>
                </c:pt>
                <c:pt idx="9">
                  <c:v>1900</c:v>
                </c:pt>
                <c:pt idx="10">
                  <c:v>2000</c:v>
                </c:pt>
                <c:pt idx="11">
                  <c:v>2000</c:v>
                </c:pt>
                <c:pt idx="12">
                  <c:v>1900</c:v>
                </c:pt>
                <c:pt idx="13">
                  <c:v>1700</c:v>
                </c:pt>
                <c:pt idx="14">
                  <c:v>1400</c:v>
                </c:pt>
                <c:pt idx="15">
                  <c:v>1000</c:v>
                </c:pt>
                <c:pt idx="16">
                  <c:v>500</c:v>
                </c:pt>
                <c:pt idx="17">
                  <c:v>-100</c:v>
                </c:pt>
                <c:pt idx="18">
                  <c:v>-800</c:v>
                </c:pt>
                <c:pt idx="19">
                  <c:v>-1600</c:v>
                </c:pt>
                <c:pt idx="20">
                  <c:v>-2500</c:v>
                </c:pt>
                <c:pt idx="21">
                  <c:v>-3450</c:v>
                </c:pt>
                <c:pt idx="22">
                  <c:v>-4400</c:v>
                </c:pt>
                <c:pt idx="23">
                  <c:v>-5350</c:v>
                </c:pt>
                <c:pt idx="24">
                  <c:v>-6300</c:v>
                </c:pt>
                <c:pt idx="25">
                  <c:v>-7250</c:v>
                </c:pt>
                <c:pt idx="26">
                  <c:v>-8200</c:v>
                </c:pt>
                <c:pt idx="27">
                  <c:v>-9150</c:v>
                </c:pt>
              </c:numCache>
            </c:numRef>
          </c:xVal>
          <c:yVal>
            <c:numRef>
              <c:f>Лист3!$F$31:$F$58</c:f>
              <c:numCache>
                <c:formatCode>General</c:formatCode>
                <c:ptCount val="28"/>
                <c:pt idx="0">
                  <c:v>1200</c:v>
                </c:pt>
                <c:pt idx="1">
                  <c:v>760</c:v>
                </c:pt>
                <c:pt idx="2">
                  <c:v>360</c:v>
                </c:pt>
                <c:pt idx="3">
                  <c:v>160</c:v>
                </c:pt>
                <c:pt idx="4">
                  <c:v>80</c:v>
                </c:pt>
                <c:pt idx="5">
                  <c:v>160</c:v>
                </c:pt>
                <c:pt idx="6">
                  <c:v>360</c:v>
                </c:pt>
                <c:pt idx="7">
                  <c:v>660</c:v>
                </c:pt>
                <c:pt idx="8">
                  <c:v>1120</c:v>
                </c:pt>
                <c:pt idx="9">
                  <c:v>1840</c:v>
                </c:pt>
                <c:pt idx="10">
                  <c:v>2690</c:v>
                </c:pt>
                <c:pt idx="11">
                  <c:v>3540</c:v>
                </c:pt>
                <c:pt idx="12">
                  <c:v>4390</c:v>
                </c:pt>
                <c:pt idx="13">
                  <c:v>5240</c:v>
                </c:pt>
                <c:pt idx="14">
                  <c:v>6090</c:v>
                </c:pt>
                <c:pt idx="15">
                  <c:v>6940</c:v>
                </c:pt>
                <c:pt idx="16">
                  <c:v>7790</c:v>
                </c:pt>
                <c:pt idx="17">
                  <c:v>8640</c:v>
                </c:pt>
                <c:pt idx="18">
                  <c:v>9490</c:v>
                </c:pt>
                <c:pt idx="19">
                  <c:v>10340</c:v>
                </c:pt>
                <c:pt idx="20">
                  <c:v>11190</c:v>
                </c:pt>
                <c:pt idx="21">
                  <c:v>12090</c:v>
                </c:pt>
                <c:pt idx="22">
                  <c:v>12990</c:v>
                </c:pt>
                <c:pt idx="23">
                  <c:v>13890</c:v>
                </c:pt>
                <c:pt idx="24">
                  <c:v>14790</c:v>
                </c:pt>
                <c:pt idx="25">
                  <c:v>15690</c:v>
                </c:pt>
                <c:pt idx="26">
                  <c:v>16590</c:v>
                </c:pt>
                <c:pt idx="27">
                  <c:v>17490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71-4634-B8F1-4F4BC9678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76639"/>
        <c:axId val="478858431"/>
      </c:scatterChart>
      <c:valAx>
        <c:axId val="42327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858431"/>
        <c:crosses val="autoZero"/>
        <c:crossBetween val="midCat"/>
      </c:valAx>
      <c:valAx>
        <c:axId val="47885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27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V(t)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Лист4!$A$3:$A$30</c:f>
              <c:numCache>
                <c:formatCode>General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</c:numCache>
            </c:numRef>
          </c:xVal>
          <c:yVal>
            <c:numRef>
              <c:f>Лист4!$D$3:$D$30</c:f>
              <c:numCache>
                <c:formatCode>General</c:formatCode>
                <c:ptCount val="28"/>
                <c:pt idx="0">
                  <c:v>818.35200250259061</c:v>
                </c:pt>
                <c:pt idx="1">
                  <c:v>819.87803971078529</c:v>
                </c:pt>
                <c:pt idx="2">
                  <c:v>754.71849056452834</c:v>
                </c:pt>
                <c:pt idx="3">
                  <c:v>656.04877867426899</c:v>
                </c:pt>
                <c:pt idx="4">
                  <c:v>572.80013966478748</c:v>
                </c:pt>
                <c:pt idx="5">
                  <c:v>500</c:v>
                </c:pt>
                <c:pt idx="6">
                  <c:v>442.83179650969055</c:v>
                </c:pt>
                <c:pt idx="7">
                  <c:v>407.92156108742279</c:v>
                </c:pt>
                <c:pt idx="8">
                  <c:v>401.1234224026316</c:v>
                </c:pt>
                <c:pt idx="9">
                  <c:v>423.79240200834181</c:v>
                </c:pt>
                <c:pt idx="10">
                  <c:v>471.69905660283018</c:v>
                </c:pt>
                <c:pt idx="11">
                  <c:v>471.69905660283018</c:v>
                </c:pt>
                <c:pt idx="12">
                  <c:v>471.69905660283018</c:v>
                </c:pt>
                <c:pt idx="13">
                  <c:v>567.97887284651711</c:v>
                </c:pt>
                <c:pt idx="14">
                  <c:v>531.60135440008048</c:v>
                </c:pt>
                <c:pt idx="15">
                  <c:v>531.60135440008048</c:v>
                </c:pt>
                <c:pt idx="16">
                  <c:v>531.60135440008048</c:v>
                </c:pt>
                <c:pt idx="17">
                  <c:v>531.60135440008048</c:v>
                </c:pt>
                <c:pt idx="18">
                  <c:v>515.48520832318752</c:v>
                </c:pt>
                <c:pt idx="19">
                  <c:v>515.48520832318752</c:v>
                </c:pt>
                <c:pt idx="20">
                  <c:v>515.48520832318752</c:v>
                </c:pt>
                <c:pt idx="21">
                  <c:v>515.48520832318752</c:v>
                </c:pt>
                <c:pt idx="22">
                  <c:v>515.48520832318752</c:v>
                </c:pt>
                <c:pt idx="23">
                  <c:v>515.48520832318752</c:v>
                </c:pt>
                <c:pt idx="24">
                  <c:v>515.48520832318752</c:v>
                </c:pt>
                <c:pt idx="25">
                  <c:v>515.48520832318752</c:v>
                </c:pt>
                <c:pt idx="26">
                  <c:v>515.48520832318752</c:v>
                </c:pt>
                <c:pt idx="27">
                  <c:v>515.48520832318752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0C-4434-A0ED-7A89BE804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76639"/>
        <c:axId val="478858431"/>
      </c:scatterChart>
      <c:valAx>
        <c:axId val="42327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858431"/>
        <c:crosses val="autoZero"/>
        <c:crossBetween val="midCat"/>
      </c:valAx>
      <c:valAx>
        <c:axId val="47885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27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Y(x)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Лист4!$E$3:$E$30</c:f>
              <c:numCache>
                <c:formatCode>General</c:formatCode>
                <c:ptCount val="28"/>
                <c:pt idx="0">
                  <c:v>5000</c:v>
                </c:pt>
                <c:pt idx="1">
                  <c:v>4180</c:v>
                </c:pt>
                <c:pt idx="2">
                  <c:v>3380</c:v>
                </c:pt>
                <c:pt idx="3">
                  <c:v>2580</c:v>
                </c:pt>
                <c:pt idx="4">
                  <c:v>1780</c:v>
                </c:pt>
                <c:pt idx="5">
                  <c:v>980</c:v>
                </c:pt>
                <c:pt idx="6">
                  <c:v>180</c:v>
                </c:pt>
                <c:pt idx="7">
                  <c:v>-620</c:v>
                </c:pt>
                <c:pt idx="8">
                  <c:v>-1420</c:v>
                </c:pt>
                <c:pt idx="9">
                  <c:v>-2220</c:v>
                </c:pt>
                <c:pt idx="10">
                  <c:v>-3020</c:v>
                </c:pt>
                <c:pt idx="11">
                  <c:v>-3820</c:v>
                </c:pt>
                <c:pt idx="12">
                  <c:v>-4620</c:v>
                </c:pt>
                <c:pt idx="13">
                  <c:v>-5640</c:v>
                </c:pt>
                <c:pt idx="14">
                  <c:v>-6660</c:v>
                </c:pt>
                <c:pt idx="15">
                  <c:v>-7680</c:v>
                </c:pt>
                <c:pt idx="16">
                  <c:v>-8700</c:v>
                </c:pt>
                <c:pt idx="17">
                  <c:v>-9720</c:v>
                </c:pt>
                <c:pt idx="18">
                  <c:v>-10740</c:v>
                </c:pt>
                <c:pt idx="19">
                  <c:v>-11760</c:v>
                </c:pt>
                <c:pt idx="20">
                  <c:v>-12780</c:v>
                </c:pt>
                <c:pt idx="21">
                  <c:v>-13800</c:v>
                </c:pt>
                <c:pt idx="22">
                  <c:v>-14820</c:v>
                </c:pt>
                <c:pt idx="23">
                  <c:v>-15840</c:v>
                </c:pt>
                <c:pt idx="24">
                  <c:v>-16860</c:v>
                </c:pt>
                <c:pt idx="25">
                  <c:v>-17880</c:v>
                </c:pt>
                <c:pt idx="26">
                  <c:v>-18900</c:v>
                </c:pt>
                <c:pt idx="27">
                  <c:v>-19920</c:v>
                </c:pt>
              </c:numCache>
            </c:numRef>
          </c:xVal>
          <c:yVal>
            <c:numRef>
              <c:f>Лист4!$F$3:$F$30</c:f>
              <c:numCache>
                <c:formatCode>General</c:formatCode>
                <c:ptCount val="28"/>
                <c:pt idx="0">
                  <c:v>750</c:v>
                </c:pt>
                <c:pt idx="1">
                  <c:v>2170</c:v>
                </c:pt>
                <c:pt idx="2">
                  <c:v>3450</c:v>
                </c:pt>
                <c:pt idx="3">
                  <c:v>4490</c:v>
                </c:pt>
                <c:pt idx="4">
                  <c:v>5310</c:v>
                </c:pt>
                <c:pt idx="5">
                  <c:v>5910</c:v>
                </c:pt>
                <c:pt idx="6">
                  <c:v>6290</c:v>
                </c:pt>
                <c:pt idx="7">
                  <c:v>6450</c:v>
                </c:pt>
                <c:pt idx="8">
                  <c:v>6390</c:v>
                </c:pt>
                <c:pt idx="9">
                  <c:v>6110</c:v>
                </c:pt>
                <c:pt idx="10">
                  <c:v>5610</c:v>
                </c:pt>
                <c:pt idx="11">
                  <c:v>5110</c:v>
                </c:pt>
                <c:pt idx="12">
                  <c:v>4610</c:v>
                </c:pt>
                <c:pt idx="13">
                  <c:v>4110</c:v>
                </c:pt>
                <c:pt idx="14">
                  <c:v>3810</c:v>
                </c:pt>
                <c:pt idx="15">
                  <c:v>3510</c:v>
                </c:pt>
                <c:pt idx="16">
                  <c:v>3210</c:v>
                </c:pt>
                <c:pt idx="17">
                  <c:v>2910</c:v>
                </c:pt>
                <c:pt idx="18">
                  <c:v>2760</c:v>
                </c:pt>
                <c:pt idx="19">
                  <c:v>2610</c:v>
                </c:pt>
                <c:pt idx="20">
                  <c:v>2460</c:v>
                </c:pt>
                <c:pt idx="21">
                  <c:v>2310</c:v>
                </c:pt>
                <c:pt idx="22">
                  <c:v>2160</c:v>
                </c:pt>
                <c:pt idx="23">
                  <c:v>2010</c:v>
                </c:pt>
                <c:pt idx="24">
                  <c:v>1860</c:v>
                </c:pt>
                <c:pt idx="25">
                  <c:v>1710</c:v>
                </c:pt>
                <c:pt idx="26">
                  <c:v>1560</c:v>
                </c:pt>
                <c:pt idx="27">
                  <c:v>1410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B9-44D6-A28A-7E0677936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76639"/>
        <c:axId val="478858431"/>
      </c:scatterChart>
      <c:valAx>
        <c:axId val="42327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858431"/>
        <c:crosses val="autoZero"/>
        <c:crossBetween val="midCat"/>
      </c:valAx>
      <c:valAx>
        <c:axId val="47885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27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V(t)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Лист4!$A$31:$A$58</c:f>
              <c:numCache>
                <c:formatCode>General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</c:numCache>
            </c:numRef>
          </c:xVal>
          <c:yVal>
            <c:numRef>
              <c:f>Лист4!$D$31:$D$58</c:f>
              <c:numCache>
                <c:formatCode>General</c:formatCode>
                <c:ptCount val="28"/>
                <c:pt idx="0">
                  <c:v>509</c:v>
                </c:pt>
                <c:pt idx="1">
                  <c:v>531.15440316352453</c:v>
                </c:pt>
                <c:pt idx="2">
                  <c:v>577.87628433774648</c:v>
                </c:pt>
                <c:pt idx="3">
                  <c:v>640.33506853833956</c:v>
                </c:pt>
                <c:pt idx="4">
                  <c:v>640.85021650928695</c:v>
                </c:pt>
                <c:pt idx="5">
                  <c:v>633</c:v>
                </c:pt>
                <c:pt idx="6">
                  <c:v>634.97165291058468</c:v>
                </c:pt>
                <c:pt idx="7">
                  <c:v>633</c:v>
                </c:pt>
                <c:pt idx="8">
                  <c:v>633</c:v>
                </c:pt>
                <c:pt idx="9">
                  <c:v>634.97165291058468</c:v>
                </c:pt>
                <c:pt idx="10">
                  <c:v>648.29699983880846</c:v>
                </c:pt>
                <c:pt idx="11">
                  <c:v>673.49016325407456</c:v>
                </c:pt>
                <c:pt idx="12">
                  <c:v>709.28767083602963</c:v>
                </c:pt>
                <c:pt idx="13">
                  <c:v>754.18101275489562</c:v>
                </c:pt>
                <c:pt idx="14">
                  <c:v>806.6529613160792</c:v>
                </c:pt>
                <c:pt idx="15">
                  <c:v>806.6529613160792</c:v>
                </c:pt>
                <c:pt idx="16">
                  <c:v>806.6529613160792</c:v>
                </c:pt>
                <c:pt idx="17">
                  <c:v>806.6529613160792</c:v>
                </c:pt>
                <c:pt idx="18">
                  <c:v>806.6529613160792</c:v>
                </c:pt>
                <c:pt idx="19">
                  <c:v>806.6529613160792</c:v>
                </c:pt>
                <c:pt idx="20">
                  <c:v>806.6529613160792</c:v>
                </c:pt>
                <c:pt idx="21">
                  <c:v>806.6529613160792</c:v>
                </c:pt>
                <c:pt idx="22">
                  <c:v>806.6529613160792</c:v>
                </c:pt>
                <c:pt idx="23">
                  <c:v>806.6529613160792</c:v>
                </c:pt>
                <c:pt idx="24">
                  <c:v>806.6529613160792</c:v>
                </c:pt>
                <c:pt idx="25">
                  <c:v>806.6529613160792</c:v>
                </c:pt>
                <c:pt idx="26">
                  <c:v>806.6529613160792</c:v>
                </c:pt>
                <c:pt idx="27">
                  <c:v>806.6529613160792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2D-45E0-B1EB-4A2EC93F9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76639"/>
        <c:axId val="478858431"/>
      </c:scatterChart>
      <c:valAx>
        <c:axId val="42327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858431"/>
        <c:crosses val="autoZero"/>
        <c:crossBetween val="midCat"/>
      </c:valAx>
      <c:valAx>
        <c:axId val="47885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27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Y(x)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Лист4!$E$31:$E$58</c:f>
              <c:numCache>
                <c:formatCode>General</c:formatCode>
                <c:ptCount val="28"/>
                <c:pt idx="0">
                  <c:v>5500</c:v>
                </c:pt>
                <c:pt idx="1">
                  <c:v>4470</c:v>
                </c:pt>
                <c:pt idx="2">
                  <c:v>3428</c:v>
                </c:pt>
                <c:pt idx="3">
                  <c:v>2174</c:v>
                </c:pt>
                <c:pt idx="4">
                  <c:v>908</c:v>
                </c:pt>
                <c:pt idx="5">
                  <c:v>-358</c:v>
                </c:pt>
                <c:pt idx="6">
                  <c:v>-1624</c:v>
                </c:pt>
                <c:pt idx="7">
                  <c:v>-2890</c:v>
                </c:pt>
                <c:pt idx="8">
                  <c:v>-4156</c:v>
                </c:pt>
                <c:pt idx="9">
                  <c:v>-5422</c:v>
                </c:pt>
                <c:pt idx="10">
                  <c:v>-6688</c:v>
                </c:pt>
                <c:pt idx="11">
                  <c:v>-7954</c:v>
                </c:pt>
                <c:pt idx="12">
                  <c:v>-9220</c:v>
                </c:pt>
                <c:pt idx="13">
                  <c:v>-10486</c:v>
                </c:pt>
                <c:pt idx="14">
                  <c:v>-11752</c:v>
                </c:pt>
                <c:pt idx="15">
                  <c:v>-13018</c:v>
                </c:pt>
                <c:pt idx="16">
                  <c:v>-14284</c:v>
                </c:pt>
                <c:pt idx="17">
                  <c:v>-15550</c:v>
                </c:pt>
                <c:pt idx="18">
                  <c:v>-16816</c:v>
                </c:pt>
                <c:pt idx="19">
                  <c:v>-18082</c:v>
                </c:pt>
                <c:pt idx="20">
                  <c:v>-19348</c:v>
                </c:pt>
                <c:pt idx="21">
                  <c:v>-20614</c:v>
                </c:pt>
                <c:pt idx="22">
                  <c:v>-21880</c:v>
                </c:pt>
                <c:pt idx="23">
                  <c:v>-23146</c:v>
                </c:pt>
                <c:pt idx="24">
                  <c:v>-24412</c:v>
                </c:pt>
                <c:pt idx="25">
                  <c:v>-25678</c:v>
                </c:pt>
                <c:pt idx="26">
                  <c:v>-26944</c:v>
                </c:pt>
                <c:pt idx="27">
                  <c:v>-28210</c:v>
                </c:pt>
              </c:numCache>
            </c:numRef>
          </c:xVal>
          <c:yVal>
            <c:numRef>
              <c:f>Лист4!$F$31:$F$58</c:f>
              <c:numCache>
                <c:formatCode>General</c:formatCode>
                <c:ptCount val="28"/>
                <c:pt idx="0">
                  <c:v>1250</c:v>
                </c:pt>
                <c:pt idx="1">
                  <c:v>990</c:v>
                </c:pt>
                <c:pt idx="2">
                  <c:v>490</c:v>
                </c:pt>
                <c:pt idx="3">
                  <c:v>230</c:v>
                </c:pt>
                <c:pt idx="4">
                  <c:v>30</c:v>
                </c:pt>
                <c:pt idx="5">
                  <c:v>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230</c:v>
                </c:pt>
                <c:pt idx="10">
                  <c:v>510</c:v>
                </c:pt>
                <c:pt idx="11">
                  <c:v>970</c:v>
                </c:pt>
                <c:pt idx="12">
                  <c:v>1610</c:v>
                </c:pt>
                <c:pt idx="13">
                  <c:v>2430</c:v>
                </c:pt>
                <c:pt idx="14">
                  <c:v>3430</c:v>
                </c:pt>
                <c:pt idx="15">
                  <c:v>4430</c:v>
                </c:pt>
                <c:pt idx="16">
                  <c:v>5430</c:v>
                </c:pt>
                <c:pt idx="17">
                  <c:v>6430</c:v>
                </c:pt>
                <c:pt idx="18">
                  <c:v>7430</c:v>
                </c:pt>
                <c:pt idx="19">
                  <c:v>8430</c:v>
                </c:pt>
                <c:pt idx="20">
                  <c:v>9430</c:v>
                </c:pt>
                <c:pt idx="21">
                  <c:v>10430</c:v>
                </c:pt>
                <c:pt idx="22">
                  <c:v>11430</c:v>
                </c:pt>
                <c:pt idx="23">
                  <c:v>12430</c:v>
                </c:pt>
                <c:pt idx="24">
                  <c:v>13430</c:v>
                </c:pt>
                <c:pt idx="25">
                  <c:v>14430</c:v>
                </c:pt>
                <c:pt idx="26">
                  <c:v>15430</c:v>
                </c:pt>
                <c:pt idx="27">
                  <c:v>16430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3B-4A48-A604-64C7BB72C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76639"/>
        <c:axId val="478858431"/>
      </c:scatterChart>
      <c:valAx>
        <c:axId val="42327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858431"/>
        <c:crosses val="autoZero"/>
        <c:crossBetween val="midCat"/>
      </c:valAx>
      <c:valAx>
        <c:axId val="47885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27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Y(x)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Лист1!$E$3:$E$30</c:f>
              <c:numCache>
                <c:formatCode>General</c:formatCode>
                <c:ptCount val="28"/>
                <c:pt idx="0">
                  <c:v>1450</c:v>
                </c:pt>
                <c:pt idx="1">
                  <c:v>1790</c:v>
                </c:pt>
                <c:pt idx="2">
                  <c:v>2050</c:v>
                </c:pt>
                <c:pt idx="3">
                  <c:v>2230</c:v>
                </c:pt>
                <c:pt idx="4">
                  <c:v>2410</c:v>
                </c:pt>
                <c:pt idx="5">
                  <c:v>2570</c:v>
                </c:pt>
                <c:pt idx="6">
                  <c:v>2710</c:v>
                </c:pt>
                <c:pt idx="7">
                  <c:v>2830</c:v>
                </c:pt>
                <c:pt idx="8">
                  <c:v>2970</c:v>
                </c:pt>
                <c:pt idx="9">
                  <c:v>3130</c:v>
                </c:pt>
                <c:pt idx="10">
                  <c:v>3310</c:v>
                </c:pt>
                <c:pt idx="11">
                  <c:v>3550</c:v>
                </c:pt>
                <c:pt idx="12">
                  <c:v>3810</c:v>
                </c:pt>
                <c:pt idx="13">
                  <c:v>4070</c:v>
                </c:pt>
                <c:pt idx="14">
                  <c:v>4330</c:v>
                </c:pt>
                <c:pt idx="15">
                  <c:v>4590</c:v>
                </c:pt>
                <c:pt idx="16">
                  <c:v>4850</c:v>
                </c:pt>
                <c:pt idx="17">
                  <c:v>5150</c:v>
                </c:pt>
                <c:pt idx="18">
                  <c:v>5490</c:v>
                </c:pt>
                <c:pt idx="19">
                  <c:v>5840</c:v>
                </c:pt>
                <c:pt idx="20">
                  <c:v>6200</c:v>
                </c:pt>
                <c:pt idx="21">
                  <c:v>6570</c:v>
                </c:pt>
                <c:pt idx="22">
                  <c:v>6942</c:v>
                </c:pt>
                <c:pt idx="23">
                  <c:v>7314</c:v>
                </c:pt>
                <c:pt idx="24">
                  <c:v>7654</c:v>
                </c:pt>
                <c:pt idx="25">
                  <c:v>7974</c:v>
                </c:pt>
                <c:pt idx="26">
                  <c:v>8294</c:v>
                </c:pt>
                <c:pt idx="27">
                  <c:v>8614</c:v>
                </c:pt>
              </c:numCache>
            </c:numRef>
          </c:xVal>
          <c:yVal>
            <c:numRef>
              <c:f>Лист1!$F$3:$F$30</c:f>
              <c:numCache>
                <c:formatCode>General</c:formatCode>
                <c:ptCount val="28"/>
                <c:pt idx="0">
                  <c:v>3200</c:v>
                </c:pt>
                <c:pt idx="1">
                  <c:v>3300</c:v>
                </c:pt>
                <c:pt idx="2">
                  <c:v>3140</c:v>
                </c:pt>
                <c:pt idx="3">
                  <c:v>2900</c:v>
                </c:pt>
                <c:pt idx="4">
                  <c:v>2600</c:v>
                </c:pt>
                <c:pt idx="5">
                  <c:v>2260</c:v>
                </c:pt>
                <c:pt idx="6">
                  <c:v>1920</c:v>
                </c:pt>
                <c:pt idx="7">
                  <c:v>1580</c:v>
                </c:pt>
                <c:pt idx="8">
                  <c:v>1320</c:v>
                </c:pt>
                <c:pt idx="9">
                  <c:v>1140</c:v>
                </c:pt>
                <c:pt idx="10">
                  <c:v>1020</c:v>
                </c:pt>
                <c:pt idx="11">
                  <c:v>980</c:v>
                </c:pt>
                <c:pt idx="12">
                  <c:v>1000</c:v>
                </c:pt>
                <c:pt idx="13">
                  <c:v>1160</c:v>
                </c:pt>
                <c:pt idx="14">
                  <c:v>1400</c:v>
                </c:pt>
                <c:pt idx="15">
                  <c:v>1640</c:v>
                </c:pt>
                <c:pt idx="16">
                  <c:v>1900</c:v>
                </c:pt>
                <c:pt idx="17">
                  <c:v>2100</c:v>
                </c:pt>
                <c:pt idx="18">
                  <c:v>2260</c:v>
                </c:pt>
                <c:pt idx="19">
                  <c:v>2380</c:v>
                </c:pt>
                <c:pt idx="20">
                  <c:v>2460</c:v>
                </c:pt>
                <c:pt idx="21">
                  <c:v>2500</c:v>
                </c:pt>
                <c:pt idx="22">
                  <c:v>2500</c:v>
                </c:pt>
                <c:pt idx="23">
                  <c:v>2460</c:v>
                </c:pt>
                <c:pt idx="24">
                  <c:v>2380</c:v>
                </c:pt>
                <c:pt idx="25">
                  <c:v>2260</c:v>
                </c:pt>
                <c:pt idx="26">
                  <c:v>2100</c:v>
                </c:pt>
                <c:pt idx="27">
                  <c:v>1900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01-4595-A9A1-1CD980046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76639"/>
        <c:axId val="478858431"/>
      </c:scatterChart>
      <c:valAx>
        <c:axId val="42327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858431"/>
        <c:crosses val="autoZero"/>
        <c:crossBetween val="midCat"/>
      </c:valAx>
      <c:valAx>
        <c:axId val="47885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27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V(t)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Лист1!$A$31:$A$58</c:f>
              <c:numCache>
                <c:formatCode>General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</c:numCache>
            </c:numRef>
          </c:xVal>
          <c:yVal>
            <c:numRef>
              <c:f>Лист1!$D$31:$D$58</c:f>
              <c:numCache>
                <c:formatCode>General</c:formatCode>
                <c:ptCount val="28"/>
                <c:pt idx="0">
                  <c:v>183.84776310850236</c:v>
                </c:pt>
                <c:pt idx="1">
                  <c:v>183.84776310850236</c:v>
                </c:pt>
                <c:pt idx="2">
                  <c:v>183.84776310850236</c:v>
                </c:pt>
                <c:pt idx="3">
                  <c:v>183.84776310850236</c:v>
                </c:pt>
                <c:pt idx="4">
                  <c:v>183.84776310850236</c:v>
                </c:pt>
                <c:pt idx="5">
                  <c:v>183.84776310850236</c:v>
                </c:pt>
                <c:pt idx="6">
                  <c:v>183.84776310850236</c:v>
                </c:pt>
                <c:pt idx="7">
                  <c:v>183.84776310850236</c:v>
                </c:pt>
                <c:pt idx="8">
                  <c:v>183.84776310850236</c:v>
                </c:pt>
                <c:pt idx="9">
                  <c:v>186.21970297951205</c:v>
                </c:pt>
                <c:pt idx="10">
                  <c:v>183.31060465171595</c:v>
                </c:pt>
                <c:pt idx="11">
                  <c:v>182.14768123085648</c:v>
                </c:pt>
                <c:pt idx="12">
                  <c:v>182.76426832884422</c:v>
                </c:pt>
                <c:pt idx="13">
                  <c:v>185.14258769331752</c:v>
                </c:pt>
                <c:pt idx="14">
                  <c:v>184.46619684315544</c:v>
                </c:pt>
                <c:pt idx="15">
                  <c:v>185.14258769331752</c:v>
                </c:pt>
                <c:pt idx="16">
                  <c:v>187.41664813991312</c:v>
                </c:pt>
                <c:pt idx="17">
                  <c:v>185.27007313648906</c:v>
                </c:pt>
                <c:pt idx="18">
                  <c:v>185</c:v>
                </c:pt>
                <c:pt idx="19">
                  <c:v>177.20045146669349</c:v>
                </c:pt>
                <c:pt idx="20">
                  <c:v>188.67962264113208</c:v>
                </c:pt>
                <c:pt idx="21">
                  <c:v>177.20045146669349</c:v>
                </c:pt>
                <c:pt idx="22">
                  <c:v>180</c:v>
                </c:pt>
                <c:pt idx="23">
                  <c:v>177.20045146669349</c:v>
                </c:pt>
                <c:pt idx="24">
                  <c:v>177.20045146669349</c:v>
                </c:pt>
                <c:pt idx="25">
                  <c:v>183.84776310850236</c:v>
                </c:pt>
                <c:pt idx="26">
                  <c:v>170.29386365926402</c:v>
                </c:pt>
                <c:pt idx="27">
                  <c:v>177.20045146669349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89-48A1-8738-4A41078B4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76639"/>
        <c:axId val="478858431"/>
      </c:scatterChart>
      <c:valAx>
        <c:axId val="42327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858431"/>
        <c:crosses val="autoZero"/>
        <c:crossBetween val="midCat"/>
      </c:valAx>
      <c:valAx>
        <c:axId val="47885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27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Y(x)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Лист1!$E$31:$E$58</c:f>
              <c:numCache>
                <c:formatCode>General</c:formatCode>
                <c:ptCount val="28"/>
                <c:pt idx="0">
                  <c:v>-450</c:v>
                </c:pt>
                <c:pt idx="1">
                  <c:v>-710</c:v>
                </c:pt>
                <c:pt idx="2">
                  <c:v>-970</c:v>
                </c:pt>
                <c:pt idx="3">
                  <c:v>-1230</c:v>
                </c:pt>
                <c:pt idx="4">
                  <c:v>-1490</c:v>
                </c:pt>
                <c:pt idx="5">
                  <c:v>-1750</c:v>
                </c:pt>
                <c:pt idx="6">
                  <c:v>-2010</c:v>
                </c:pt>
                <c:pt idx="7">
                  <c:v>-2270</c:v>
                </c:pt>
                <c:pt idx="8">
                  <c:v>-2530</c:v>
                </c:pt>
                <c:pt idx="9">
                  <c:v>-2790</c:v>
                </c:pt>
                <c:pt idx="10">
                  <c:v>-3070</c:v>
                </c:pt>
                <c:pt idx="11">
                  <c:v>-3370</c:v>
                </c:pt>
                <c:pt idx="12">
                  <c:v>-3690</c:v>
                </c:pt>
                <c:pt idx="13">
                  <c:v>-4030</c:v>
                </c:pt>
                <c:pt idx="14">
                  <c:v>-4380</c:v>
                </c:pt>
                <c:pt idx="15">
                  <c:v>-4740</c:v>
                </c:pt>
                <c:pt idx="16">
                  <c:v>-5110</c:v>
                </c:pt>
                <c:pt idx="17">
                  <c:v>-5480</c:v>
                </c:pt>
                <c:pt idx="18">
                  <c:v>-5850</c:v>
                </c:pt>
                <c:pt idx="19">
                  <c:v>-6190</c:v>
                </c:pt>
                <c:pt idx="20">
                  <c:v>-6510</c:v>
                </c:pt>
                <c:pt idx="21">
                  <c:v>-6850</c:v>
                </c:pt>
                <c:pt idx="22">
                  <c:v>-7210</c:v>
                </c:pt>
                <c:pt idx="23">
                  <c:v>-7550</c:v>
                </c:pt>
                <c:pt idx="24">
                  <c:v>-7890</c:v>
                </c:pt>
                <c:pt idx="25">
                  <c:v>-8230</c:v>
                </c:pt>
                <c:pt idx="26">
                  <c:v>-8570</c:v>
                </c:pt>
                <c:pt idx="27">
                  <c:v>-8910</c:v>
                </c:pt>
              </c:numCache>
            </c:numRef>
          </c:xVal>
          <c:yVal>
            <c:numRef>
              <c:f>Лист1!$F$31:$F$58</c:f>
              <c:numCache>
                <c:formatCode>General</c:formatCode>
                <c:ptCount val="28"/>
                <c:pt idx="0">
                  <c:v>4200</c:v>
                </c:pt>
                <c:pt idx="1">
                  <c:v>3940</c:v>
                </c:pt>
                <c:pt idx="2">
                  <c:v>3680</c:v>
                </c:pt>
                <c:pt idx="3">
                  <c:v>3420</c:v>
                </c:pt>
                <c:pt idx="4">
                  <c:v>3160</c:v>
                </c:pt>
                <c:pt idx="5">
                  <c:v>2900</c:v>
                </c:pt>
                <c:pt idx="6">
                  <c:v>2640</c:v>
                </c:pt>
                <c:pt idx="7">
                  <c:v>2380</c:v>
                </c:pt>
                <c:pt idx="8">
                  <c:v>2120</c:v>
                </c:pt>
                <c:pt idx="9">
                  <c:v>1853.3333333333339</c:v>
                </c:pt>
                <c:pt idx="10">
                  <c:v>1616.6666666666679</c:v>
                </c:pt>
                <c:pt idx="11">
                  <c:v>1410.0000000000018</c:v>
                </c:pt>
                <c:pt idx="12">
                  <c:v>1233.3333333333353</c:v>
                </c:pt>
                <c:pt idx="13">
                  <c:v>1086.6666666666688</c:v>
                </c:pt>
                <c:pt idx="14">
                  <c:v>970.00000000000216</c:v>
                </c:pt>
                <c:pt idx="15">
                  <c:v>883.33333333333553</c:v>
                </c:pt>
                <c:pt idx="16">
                  <c:v>823.33333333333553</c:v>
                </c:pt>
                <c:pt idx="17">
                  <c:v>803.33333333333553</c:v>
                </c:pt>
                <c:pt idx="18">
                  <c:v>803.33333333333553</c:v>
                </c:pt>
                <c:pt idx="19">
                  <c:v>703.33333333333553</c:v>
                </c:pt>
                <c:pt idx="20">
                  <c:v>503.33333333333553</c:v>
                </c:pt>
                <c:pt idx="21">
                  <c:v>403.33333333333553</c:v>
                </c:pt>
                <c:pt idx="22">
                  <c:v>403.33333333333553</c:v>
                </c:pt>
                <c:pt idx="23">
                  <c:v>303.33333333333553</c:v>
                </c:pt>
                <c:pt idx="24">
                  <c:v>203.33333333333553</c:v>
                </c:pt>
                <c:pt idx="25">
                  <c:v>63.333333333335531</c:v>
                </c:pt>
                <c:pt idx="26">
                  <c:v>43.333333333335531</c:v>
                </c:pt>
                <c:pt idx="27">
                  <c:v>143.33333333333553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19-43FA-BEC8-5606BAAEA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76639"/>
        <c:axId val="478858431"/>
      </c:scatterChart>
      <c:valAx>
        <c:axId val="42327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858431"/>
        <c:crosses val="autoZero"/>
        <c:crossBetween val="midCat"/>
      </c:valAx>
      <c:valAx>
        <c:axId val="47885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27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V(t)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Лист2!$A$3:$A$30</c:f>
              <c:numCache>
                <c:formatCode>General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</c:numCache>
            </c:numRef>
          </c:xVal>
          <c:yVal>
            <c:numRef>
              <c:f>Лист2!$D$3:$D$30</c:f>
              <c:numCache>
                <c:formatCode>General</c:formatCode>
                <c:ptCount val="28"/>
                <c:pt idx="0">
                  <c:v>532.39177303936617</c:v>
                </c:pt>
                <c:pt idx="1">
                  <c:v>513.51728305871075</c:v>
                </c:pt>
                <c:pt idx="2">
                  <c:v>494.65240320855617</c:v>
                </c:pt>
                <c:pt idx="3">
                  <c:v>472.42353878696605</c:v>
                </c:pt>
                <c:pt idx="4">
                  <c:v>453</c:v>
                </c:pt>
                <c:pt idx="5">
                  <c:v>434.11519208615584</c:v>
                </c:pt>
                <c:pt idx="6">
                  <c:v>424.64691215173104</c:v>
                </c:pt>
                <c:pt idx="7">
                  <c:v>531.09697796165244</c:v>
                </c:pt>
                <c:pt idx="8">
                  <c:v>514.42103378458387</c:v>
                </c:pt>
                <c:pt idx="9">
                  <c:v>467.50828869657488</c:v>
                </c:pt>
                <c:pt idx="10">
                  <c:v>501.51869356984093</c:v>
                </c:pt>
                <c:pt idx="11">
                  <c:v>407.92156108742279</c:v>
                </c:pt>
                <c:pt idx="12">
                  <c:v>360.00138888620972</c:v>
                </c:pt>
                <c:pt idx="13">
                  <c:v>375.66474415361364</c:v>
                </c:pt>
                <c:pt idx="14">
                  <c:v>448.29566136646918</c:v>
                </c:pt>
                <c:pt idx="15">
                  <c:v>406</c:v>
                </c:pt>
                <c:pt idx="16">
                  <c:v>485.41219597368996</c:v>
                </c:pt>
                <c:pt idx="17">
                  <c:v>486.9661179178691</c:v>
                </c:pt>
                <c:pt idx="18">
                  <c:v>510.45959683406875</c:v>
                </c:pt>
                <c:pt idx="19">
                  <c:v>531.81199685603178</c:v>
                </c:pt>
                <c:pt idx="20">
                  <c:v>530.66467755071096</c:v>
                </c:pt>
                <c:pt idx="21">
                  <c:v>532.80015015012896</c:v>
                </c:pt>
                <c:pt idx="22">
                  <c:v>529.77070511684576</c:v>
                </c:pt>
                <c:pt idx="23">
                  <c:v>513.51728305871075</c:v>
                </c:pt>
                <c:pt idx="24">
                  <c:v>498.663213000518</c:v>
                </c:pt>
                <c:pt idx="25">
                  <c:v>485.33699632317337</c:v>
                </c:pt>
                <c:pt idx="26">
                  <c:v>473.66760497209435</c:v>
                </c:pt>
                <c:pt idx="27">
                  <c:v>463.78012031565129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82-41B6-8C88-C3EA421ED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76639"/>
        <c:axId val="478858431"/>
      </c:scatterChart>
      <c:valAx>
        <c:axId val="42327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858431"/>
        <c:crosses val="autoZero"/>
        <c:crossBetween val="midCat"/>
      </c:valAx>
      <c:valAx>
        <c:axId val="47885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27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Y(x)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Лист2!$E$3:$E$30</c:f>
              <c:numCache>
                <c:formatCode>General</c:formatCode>
                <c:ptCount val="28"/>
                <c:pt idx="0">
                  <c:v>0</c:v>
                </c:pt>
                <c:pt idx="1">
                  <c:v>120</c:v>
                </c:pt>
                <c:pt idx="2">
                  <c:v>240</c:v>
                </c:pt>
                <c:pt idx="3">
                  <c:v>280</c:v>
                </c:pt>
                <c:pt idx="4">
                  <c:v>280</c:v>
                </c:pt>
                <c:pt idx="5">
                  <c:v>260</c:v>
                </c:pt>
                <c:pt idx="6">
                  <c:v>80</c:v>
                </c:pt>
                <c:pt idx="7">
                  <c:v>-320</c:v>
                </c:pt>
                <c:pt idx="8">
                  <c:v>-1020</c:v>
                </c:pt>
                <c:pt idx="9">
                  <c:v>-1900</c:v>
                </c:pt>
                <c:pt idx="10">
                  <c:v>-2900</c:v>
                </c:pt>
                <c:pt idx="11">
                  <c:v>-3700</c:v>
                </c:pt>
                <c:pt idx="12">
                  <c:v>-4300</c:v>
                </c:pt>
                <c:pt idx="13">
                  <c:v>-4700</c:v>
                </c:pt>
                <c:pt idx="14">
                  <c:v>-4900</c:v>
                </c:pt>
                <c:pt idx="15">
                  <c:v>-4900</c:v>
                </c:pt>
                <c:pt idx="16">
                  <c:v>-4700</c:v>
                </c:pt>
                <c:pt idx="17">
                  <c:v>-4300</c:v>
                </c:pt>
                <c:pt idx="18">
                  <c:v>-3700</c:v>
                </c:pt>
                <c:pt idx="19">
                  <c:v>-2960</c:v>
                </c:pt>
                <c:pt idx="20">
                  <c:v>-2164</c:v>
                </c:pt>
                <c:pt idx="21">
                  <c:v>-1312</c:v>
                </c:pt>
                <c:pt idx="22">
                  <c:v>-424</c:v>
                </c:pt>
                <c:pt idx="23">
                  <c:v>464</c:v>
                </c:pt>
                <c:pt idx="24">
                  <c:v>1352</c:v>
                </c:pt>
                <c:pt idx="25">
                  <c:v>2240</c:v>
                </c:pt>
                <c:pt idx="26">
                  <c:v>3128</c:v>
                </c:pt>
                <c:pt idx="27">
                  <c:v>4016</c:v>
                </c:pt>
              </c:numCache>
            </c:numRef>
          </c:xVal>
          <c:yVal>
            <c:numRef>
              <c:f>Лист2!$F$3:$F$30</c:f>
              <c:numCache>
                <c:formatCode>General</c:formatCode>
                <c:ptCount val="28"/>
                <c:pt idx="0">
                  <c:v>7900</c:v>
                </c:pt>
                <c:pt idx="1">
                  <c:v>6880</c:v>
                </c:pt>
                <c:pt idx="2">
                  <c:v>5898</c:v>
                </c:pt>
                <c:pt idx="3">
                  <c:v>4954</c:v>
                </c:pt>
                <c:pt idx="4">
                  <c:v>4048</c:v>
                </c:pt>
                <c:pt idx="5">
                  <c:v>3180</c:v>
                </c:pt>
                <c:pt idx="6">
                  <c:v>2350</c:v>
                </c:pt>
                <c:pt idx="7">
                  <c:v>1366</c:v>
                </c:pt>
                <c:pt idx="8">
                  <c:v>612</c:v>
                </c:pt>
                <c:pt idx="9">
                  <c:v>296</c:v>
                </c:pt>
                <c:pt idx="10">
                  <c:v>218</c:v>
                </c:pt>
                <c:pt idx="11">
                  <c:v>378</c:v>
                </c:pt>
                <c:pt idx="12">
                  <c:v>776</c:v>
                </c:pt>
                <c:pt idx="13">
                  <c:v>1412</c:v>
                </c:pt>
                <c:pt idx="14">
                  <c:v>2286</c:v>
                </c:pt>
                <c:pt idx="15">
                  <c:v>3098</c:v>
                </c:pt>
                <c:pt idx="16">
                  <c:v>4048</c:v>
                </c:pt>
                <c:pt idx="17">
                  <c:v>4936</c:v>
                </c:pt>
                <c:pt idx="18">
                  <c:v>5762</c:v>
                </c:pt>
                <c:pt idx="19">
                  <c:v>6526</c:v>
                </c:pt>
                <c:pt idx="20">
                  <c:v>7228</c:v>
                </c:pt>
                <c:pt idx="21">
                  <c:v>7868</c:v>
                </c:pt>
                <c:pt idx="22">
                  <c:v>8446</c:v>
                </c:pt>
                <c:pt idx="23">
                  <c:v>8962</c:v>
                </c:pt>
                <c:pt idx="24">
                  <c:v>9416</c:v>
                </c:pt>
                <c:pt idx="25">
                  <c:v>9808</c:v>
                </c:pt>
                <c:pt idx="26">
                  <c:v>10138</c:v>
                </c:pt>
                <c:pt idx="27">
                  <c:v>10406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7B-4011-B9A7-C4F49BF48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76639"/>
        <c:axId val="478858431"/>
      </c:scatterChart>
      <c:valAx>
        <c:axId val="42327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858431"/>
        <c:crosses val="autoZero"/>
        <c:crossBetween val="midCat"/>
      </c:valAx>
      <c:valAx>
        <c:axId val="47885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27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V(t)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Лист2!$A$31:$A$58</c:f>
              <c:numCache>
                <c:formatCode>General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</c:numCache>
            </c:numRef>
          </c:xVal>
          <c:yVal>
            <c:numRef>
              <c:f>Лист2!$D$31:$D$58</c:f>
              <c:numCache>
                <c:formatCode>General</c:formatCode>
                <c:ptCount val="28"/>
                <c:pt idx="0">
                  <c:v>506.95167422546302</c:v>
                </c:pt>
                <c:pt idx="1">
                  <c:v>502.19518117958876</c:v>
                </c:pt>
                <c:pt idx="2">
                  <c:v>493.65980188789933</c:v>
                </c:pt>
                <c:pt idx="3">
                  <c:v>490</c:v>
                </c:pt>
                <c:pt idx="4">
                  <c:v>493.65980188789933</c:v>
                </c:pt>
                <c:pt idx="5">
                  <c:v>490</c:v>
                </c:pt>
                <c:pt idx="6">
                  <c:v>493.65980188789933</c:v>
                </c:pt>
                <c:pt idx="7">
                  <c:v>490</c:v>
                </c:pt>
                <c:pt idx="8">
                  <c:v>493.65980188789933</c:v>
                </c:pt>
                <c:pt idx="9">
                  <c:v>490</c:v>
                </c:pt>
                <c:pt idx="10">
                  <c:v>493.65980188789933</c:v>
                </c:pt>
                <c:pt idx="11">
                  <c:v>493.65980188789933</c:v>
                </c:pt>
                <c:pt idx="12">
                  <c:v>430.56242288430138</c:v>
                </c:pt>
                <c:pt idx="13">
                  <c:v>432.04629381583635</c:v>
                </c:pt>
                <c:pt idx="14">
                  <c:v>441.93212148473663</c:v>
                </c:pt>
                <c:pt idx="15">
                  <c:v>488.59390090339849</c:v>
                </c:pt>
                <c:pt idx="16">
                  <c:v>479.42048350065312</c:v>
                </c:pt>
                <c:pt idx="17">
                  <c:v>525.4559924484638</c:v>
                </c:pt>
                <c:pt idx="18">
                  <c:v>479.42048350065312</c:v>
                </c:pt>
                <c:pt idx="19">
                  <c:v>493.42071298233924</c:v>
                </c:pt>
                <c:pt idx="20">
                  <c:v>493.42071298233924</c:v>
                </c:pt>
                <c:pt idx="21">
                  <c:v>493.42071298233924</c:v>
                </c:pt>
                <c:pt idx="22">
                  <c:v>493.42071298233924</c:v>
                </c:pt>
                <c:pt idx="23">
                  <c:v>493.42071298233924</c:v>
                </c:pt>
                <c:pt idx="24">
                  <c:v>493.42071298233924</c:v>
                </c:pt>
                <c:pt idx="25">
                  <c:v>493.42071298233924</c:v>
                </c:pt>
                <c:pt idx="26">
                  <c:v>493.42071298233924</c:v>
                </c:pt>
                <c:pt idx="27">
                  <c:v>493.42071298233924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C4-409E-9500-9277228DB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76639"/>
        <c:axId val="478858431"/>
      </c:scatterChart>
      <c:valAx>
        <c:axId val="42327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858431"/>
        <c:crosses val="autoZero"/>
        <c:crossBetween val="midCat"/>
      </c:valAx>
      <c:valAx>
        <c:axId val="47885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27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Y(x)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Лист2!$E$31:$E$58</c:f>
              <c:numCache>
                <c:formatCode>General</c:formatCode>
                <c:ptCount val="28"/>
                <c:pt idx="0">
                  <c:v>-3000</c:v>
                </c:pt>
                <c:pt idx="1">
                  <c:v>-2020</c:v>
                </c:pt>
                <c:pt idx="2">
                  <c:v>-1040</c:v>
                </c:pt>
                <c:pt idx="3">
                  <c:v>-60</c:v>
                </c:pt>
                <c:pt idx="4">
                  <c:v>920</c:v>
                </c:pt>
                <c:pt idx="5">
                  <c:v>1900</c:v>
                </c:pt>
                <c:pt idx="6">
                  <c:v>2880</c:v>
                </c:pt>
                <c:pt idx="7">
                  <c:v>3860</c:v>
                </c:pt>
                <c:pt idx="8">
                  <c:v>4840</c:v>
                </c:pt>
                <c:pt idx="9">
                  <c:v>5820</c:v>
                </c:pt>
                <c:pt idx="10">
                  <c:v>6800</c:v>
                </c:pt>
                <c:pt idx="11">
                  <c:v>7780</c:v>
                </c:pt>
                <c:pt idx="12">
                  <c:v>8640</c:v>
                </c:pt>
                <c:pt idx="13">
                  <c:v>9500</c:v>
                </c:pt>
                <c:pt idx="14">
                  <c:v>10360</c:v>
                </c:pt>
                <c:pt idx="15">
                  <c:v>11220</c:v>
                </c:pt>
                <c:pt idx="16">
                  <c:v>12080</c:v>
                </c:pt>
                <c:pt idx="17">
                  <c:v>12940</c:v>
                </c:pt>
                <c:pt idx="18">
                  <c:v>13800</c:v>
                </c:pt>
                <c:pt idx="19">
                  <c:v>14660</c:v>
                </c:pt>
                <c:pt idx="20">
                  <c:v>15520</c:v>
                </c:pt>
                <c:pt idx="21">
                  <c:v>16380</c:v>
                </c:pt>
                <c:pt idx="22">
                  <c:v>17240</c:v>
                </c:pt>
                <c:pt idx="23">
                  <c:v>18100</c:v>
                </c:pt>
                <c:pt idx="24">
                  <c:v>18960</c:v>
                </c:pt>
                <c:pt idx="25">
                  <c:v>19820</c:v>
                </c:pt>
                <c:pt idx="26">
                  <c:v>20680</c:v>
                </c:pt>
                <c:pt idx="27">
                  <c:v>21540</c:v>
                </c:pt>
              </c:numCache>
            </c:numRef>
          </c:xVal>
          <c:yVal>
            <c:numRef>
              <c:f>Лист2!$F$31:$F$58</c:f>
              <c:numCache>
                <c:formatCode>General</c:formatCode>
                <c:ptCount val="28"/>
                <c:pt idx="0">
                  <c:v>500</c:v>
                </c:pt>
                <c:pt idx="1">
                  <c:v>280</c:v>
                </c:pt>
                <c:pt idx="2">
                  <c:v>160</c:v>
                </c:pt>
                <c:pt idx="3">
                  <c:v>160</c:v>
                </c:pt>
                <c:pt idx="4">
                  <c:v>280</c:v>
                </c:pt>
                <c:pt idx="5">
                  <c:v>280</c:v>
                </c:pt>
                <c:pt idx="6">
                  <c:v>160</c:v>
                </c:pt>
                <c:pt idx="7">
                  <c:v>160</c:v>
                </c:pt>
                <c:pt idx="8">
                  <c:v>280</c:v>
                </c:pt>
                <c:pt idx="9">
                  <c:v>280</c:v>
                </c:pt>
                <c:pt idx="10">
                  <c:v>160</c:v>
                </c:pt>
                <c:pt idx="11">
                  <c:v>40</c:v>
                </c:pt>
                <c:pt idx="12">
                  <c:v>84</c:v>
                </c:pt>
                <c:pt idx="13">
                  <c:v>168</c:v>
                </c:pt>
                <c:pt idx="14">
                  <c:v>372</c:v>
                </c:pt>
                <c:pt idx="15">
                  <c:v>836</c:v>
                </c:pt>
                <c:pt idx="16">
                  <c:v>1260</c:v>
                </c:pt>
                <c:pt idx="17">
                  <c:v>1864</c:v>
                </c:pt>
                <c:pt idx="18">
                  <c:v>2288</c:v>
                </c:pt>
                <c:pt idx="19">
                  <c:v>2772</c:v>
                </c:pt>
                <c:pt idx="20">
                  <c:v>3256</c:v>
                </c:pt>
                <c:pt idx="21">
                  <c:v>3740</c:v>
                </c:pt>
                <c:pt idx="22">
                  <c:v>4224</c:v>
                </c:pt>
                <c:pt idx="23">
                  <c:v>4708</c:v>
                </c:pt>
                <c:pt idx="24">
                  <c:v>5192</c:v>
                </c:pt>
                <c:pt idx="25">
                  <c:v>5676</c:v>
                </c:pt>
                <c:pt idx="26">
                  <c:v>6160</c:v>
                </c:pt>
                <c:pt idx="27">
                  <c:v>6644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7D-4F59-BB04-F3C112DA2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76639"/>
        <c:axId val="478858431"/>
      </c:scatterChart>
      <c:valAx>
        <c:axId val="42327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858431"/>
        <c:crosses val="autoZero"/>
        <c:crossBetween val="midCat"/>
      </c:valAx>
      <c:valAx>
        <c:axId val="47885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27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V(t)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Лист3!$A$3:$A$30</c:f>
              <c:numCache>
                <c:formatCode>General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</c:numCache>
            </c:numRef>
          </c:xVal>
          <c:yVal>
            <c:numRef>
              <c:f>Лист3!$D$3:$D$30</c:f>
              <c:numCache>
                <c:formatCode>General</c:formatCode>
                <c:ptCount val="28"/>
                <c:pt idx="0">
                  <c:v>605.39243470661245</c:v>
                </c:pt>
                <c:pt idx="1">
                  <c:v>644.98061986388393</c:v>
                </c:pt>
                <c:pt idx="2">
                  <c:v>564.00354608814291</c:v>
                </c:pt>
                <c:pt idx="3">
                  <c:v>579.7413216254298</c:v>
                </c:pt>
                <c:pt idx="4">
                  <c:v>630.13411270935012</c:v>
                </c:pt>
                <c:pt idx="5">
                  <c:v>665</c:v>
                </c:pt>
                <c:pt idx="6">
                  <c:v>643.27288144301565</c:v>
                </c:pt>
                <c:pt idx="7">
                  <c:v>620</c:v>
                </c:pt>
                <c:pt idx="8">
                  <c:v>643.27288144301565</c:v>
                </c:pt>
                <c:pt idx="9">
                  <c:v>583.09518948453001</c:v>
                </c:pt>
                <c:pt idx="10">
                  <c:v>524.97618993626747</c:v>
                </c:pt>
                <c:pt idx="11">
                  <c:v>528.39379254491621</c:v>
                </c:pt>
                <c:pt idx="12">
                  <c:v>592.28371579843383</c:v>
                </c:pt>
                <c:pt idx="13">
                  <c:v>580.34472514187632</c:v>
                </c:pt>
                <c:pt idx="14">
                  <c:v>601.66435825965289</c:v>
                </c:pt>
                <c:pt idx="15">
                  <c:v>652.99310869258034</c:v>
                </c:pt>
                <c:pt idx="16">
                  <c:v>652.99310869258034</c:v>
                </c:pt>
                <c:pt idx="17">
                  <c:v>652.99310869258034</c:v>
                </c:pt>
                <c:pt idx="18">
                  <c:v>652.99310869258034</c:v>
                </c:pt>
                <c:pt idx="19">
                  <c:v>652.99310869258034</c:v>
                </c:pt>
                <c:pt idx="20">
                  <c:v>652.99310869258034</c:v>
                </c:pt>
                <c:pt idx="21">
                  <c:v>652.99310869258034</c:v>
                </c:pt>
                <c:pt idx="22">
                  <c:v>652.99310869258034</c:v>
                </c:pt>
                <c:pt idx="23">
                  <c:v>652.99310869258034</c:v>
                </c:pt>
                <c:pt idx="24">
                  <c:v>652.99310869258034</c:v>
                </c:pt>
                <c:pt idx="25">
                  <c:v>652.99310869258034</c:v>
                </c:pt>
                <c:pt idx="26">
                  <c:v>652.99310869258034</c:v>
                </c:pt>
                <c:pt idx="27">
                  <c:v>652.99310869258034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D7-41E5-B25F-656DFFFE8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76639"/>
        <c:axId val="478858431"/>
      </c:scatterChart>
      <c:valAx>
        <c:axId val="42327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858431"/>
        <c:crosses val="autoZero"/>
        <c:crossBetween val="midCat"/>
      </c:valAx>
      <c:valAx>
        <c:axId val="47885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27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25</xdr:col>
      <xdr:colOff>304800</xdr:colOff>
      <xdr:row>15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16</xdr:col>
      <xdr:colOff>304800</xdr:colOff>
      <xdr:row>44</xdr:row>
      <xdr:rowOff>76200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30</xdr:row>
      <xdr:rowOff>0</xdr:rowOff>
    </xdr:from>
    <xdr:to>
      <xdr:col>25</xdr:col>
      <xdr:colOff>304800</xdr:colOff>
      <xdr:row>44</xdr:row>
      <xdr:rowOff>76200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1</xdr:row>
      <xdr:rowOff>38100</xdr:rowOff>
    </xdr:from>
    <xdr:to>
      <xdr:col>15</xdr:col>
      <xdr:colOff>600075</xdr:colOff>
      <xdr:row>15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600075</xdr:colOff>
      <xdr:row>1</xdr:row>
      <xdr:rowOff>9525</xdr:rowOff>
    </xdr:from>
    <xdr:to>
      <xdr:col>24</xdr:col>
      <xdr:colOff>295275</xdr:colOff>
      <xdr:row>15</xdr:row>
      <xdr:rowOff>85725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30</xdr:row>
      <xdr:rowOff>9525</xdr:rowOff>
    </xdr:from>
    <xdr:to>
      <xdr:col>15</xdr:col>
      <xdr:colOff>533400</xdr:colOff>
      <xdr:row>44</xdr:row>
      <xdr:rowOff>85725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600075</xdr:colOff>
      <xdr:row>30</xdr:row>
      <xdr:rowOff>28575</xdr:rowOff>
    </xdr:from>
    <xdr:to>
      <xdr:col>24</xdr:col>
      <xdr:colOff>295275</xdr:colOff>
      <xdr:row>44</xdr:row>
      <xdr:rowOff>104775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16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304800</xdr:colOff>
      <xdr:row>1</xdr:row>
      <xdr:rowOff>161925</xdr:rowOff>
    </xdr:from>
    <xdr:to>
      <xdr:col>25</xdr:col>
      <xdr:colOff>0</xdr:colOff>
      <xdr:row>16</xdr:row>
      <xdr:rowOff>47625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542925</xdr:colOff>
      <xdr:row>30</xdr:row>
      <xdr:rowOff>161925</xdr:rowOff>
    </xdr:from>
    <xdr:to>
      <xdr:col>16</xdr:col>
      <xdr:colOff>238125</xdr:colOff>
      <xdr:row>45</xdr:row>
      <xdr:rowOff>47625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304800</xdr:colOff>
      <xdr:row>30</xdr:row>
      <xdr:rowOff>180975</xdr:rowOff>
    </xdr:from>
    <xdr:to>
      <xdr:col>25</xdr:col>
      <xdr:colOff>0</xdr:colOff>
      <xdr:row>45</xdr:row>
      <xdr:rowOff>66675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304800</xdr:colOff>
      <xdr:row>0</xdr:row>
      <xdr:rowOff>161925</xdr:rowOff>
    </xdr:from>
    <xdr:to>
      <xdr:col>25</xdr:col>
      <xdr:colOff>0</xdr:colOff>
      <xdr:row>15</xdr:row>
      <xdr:rowOff>47625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16</xdr:col>
      <xdr:colOff>304800</xdr:colOff>
      <xdr:row>44</xdr:row>
      <xdr:rowOff>76200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30</xdr:row>
      <xdr:rowOff>0</xdr:rowOff>
    </xdr:from>
    <xdr:to>
      <xdr:col>25</xdr:col>
      <xdr:colOff>304800</xdr:colOff>
      <xdr:row>44</xdr:row>
      <xdr:rowOff>76200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A31" sqref="A31:C58"/>
    </sheetView>
  </sheetViews>
  <sheetFormatPr defaultRowHeight="15" x14ac:dyDescent="0.25"/>
  <sheetData>
    <row r="1" spans="1:8" x14ac:dyDescent="0.25">
      <c r="A1" t="s">
        <v>0</v>
      </c>
      <c r="C1" t="s">
        <v>9</v>
      </c>
    </row>
    <row r="2" spans="1:8" x14ac:dyDescent="0.25">
      <c r="A2" s="2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2" t="s">
        <v>7</v>
      </c>
      <c r="H2" s="2" t="s">
        <v>11</v>
      </c>
    </row>
    <row r="3" spans="1:8" x14ac:dyDescent="0.25">
      <c r="A3" s="4">
        <v>0</v>
      </c>
      <c r="B3" s="4">
        <v>150</v>
      </c>
      <c r="C3" s="4">
        <v>90</v>
      </c>
      <c r="D3" s="3">
        <f>SQRT(B3^2+C3^2)</f>
        <v>174.92855684535903</v>
      </c>
      <c r="E3" s="3">
        <v>1450</v>
      </c>
      <c r="F3" s="3">
        <v>3200</v>
      </c>
      <c r="G3" s="3">
        <f>SQRT(E3^2+F3^2)</f>
        <v>3513.1894341182342</v>
      </c>
      <c r="H3" s="3">
        <f>9.8*10</f>
        <v>98</v>
      </c>
    </row>
    <row r="4" spans="1:8" x14ac:dyDescent="0.25">
      <c r="A4" s="4">
        <v>2</v>
      </c>
      <c r="B4" s="4">
        <v>170</v>
      </c>
      <c r="C4" s="4">
        <v>50</v>
      </c>
      <c r="D4" s="3">
        <f t="shared" ref="D4:D30" si="0">SQRT(B4^2+C4^2)</f>
        <v>177.20045146669349</v>
      </c>
      <c r="E4" s="3">
        <f>E3+B4*(A4-A3)</f>
        <v>1790</v>
      </c>
      <c r="F4" s="3">
        <f>F3+C4*(A4-A3)</f>
        <v>3300</v>
      </c>
      <c r="G4" s="3">
        <f t="shared" ref="G4:G58" si="1">SQRT(E4^2+F4^2)</f>
        <v>3754.2109690319749</v>
      </c>
      <c r="H4" s="3">
        <f>(D4-D3)/(A4-A3)</f>
        <v>1.135947310667234</v>
      </c>
    </row>
    <row r="5" spans="1:8" x14ac:dyDescent="0.25">
      <c r="A5" s="4">
        <v>4</v>
      </c>
      <c r="B5" s="4">
        <v>130</v>
      </c>
      <c r="C5" s="4">
        <v>-80</v>
      </c>
      <c r="D5" s="3">
        <f t="shared" si="0"/>
        <v>152.64337522473747</v>
      </c>
      <c r="E5" s="3">
        <f t="shared" ref="E5:E30" si="2">E4+B5*(A5-A4)</f>
        <v>2050</v>
      </c>
      <c r="F5" s="3">
        <f t="shared" ref="F5:F30" si="3">F4+C5*(A5-A4)</f>
        <v>3140</v>
      </c>
      <c r="G5" s="3">
        <f t="shared" si="1"/>
        <v>3749.946666287402</v>
      </c>
      <c r="H5" s="3">
        <f t="shared" ref="H5:H58" si="4">(D5-D4)/(A5-A4)</f>
        <v>-12.278538120978013</v>
      </c>
    </row>
    <row r="6" spans="1:8" x14ac:dyDescent="0.25">
      <c r="A6" s="4">
        <v>6</v>
      </c>
      <c r="B6" s="4">
        <v>90</v>
      </c>
      <c r="C6" s="4">
        <v>-120</v>
      </c>
      <c r="D6" s="3">
        <f t="shared" si="0"/>
        <v>150</v>
      </c>
      <c r="E6" s="3">
        <f t="shared" si="2"/>
        <v>2230</v>
      </c>
      <c r="F6" s="3">
        <f t="shared" si="3"/>
        <v>2900</v>
      </c>
      <c r="G6" s="3">
        <f t="shared" si="1"/>
        <v>3658.2646159073838</v>
      </c>
      <c r="H6" s="3">
        <f t="shared" si="4"/>
        <v>-1.3216876123687342</v>
      </c>
    </row>
    <row r="7" spans="1:8" x14ac:dyDescent="0.25">
      <c r="A7" s="4">
        <v>8</v>
      </c>
      <c r="B7" s="4">
        <v>90</v>
      </c>
      <c r="C7" s="4">
        <v>-150</v>
      </c>
      <c r="D7" s="3">
        <f t="shared" si="0"/>
        <v>174.92855684535903</v>
      </c>
      <c r="E7" s="3">
        <f t="shared" si="2"/>
        <v>2410</v>
      </c>
      <c r="F7" s="3">
        <f t="shared" si="3"/>
        <v>2600</v>
      </c>
      <c r="G7" s="3">
        <f t="shared" si="1"/>
        <v>3545.1516187604725</v>
      </c>
      <c r="H7" s="3">
        <f t="shared" si="4"/>
        <v>12.464278422679513</v>
      </c>
    </row>
    <row r="8" spans="1:8" x14ac:dyDescent="0.25">
      <c r="A8" s="4">
        <v>10</v>
      </c>
      <c r="B8" s="4">
        <v>80</v>
      </c>
      <c r="C8" s="4">
        <v>-170</v>
      </c>
      <c r="D8" s="3">
        <f t="shared" si="0"/>
        <v>187.88294228055935</v>
      </c>
      <c r="E8" s="3">
        <f t="shared" si="2"/>
        <v>2570</v>
      </c>
      <c r="F8" s="3">
        <f t="shared" si="3"/>
        <v>2260</v>
      </c>
      <c r="G8" s="3">
        <f t="shared" si="1"/>
        <v>3422.3529917295205</v>
      </c>
      <c r="H8" s="3">
        <f t="shared" si="4"/>
        <v>6.4771927176001611</v>
      </c>
    </row>
    <row r="9" spans="1:8" x14ac:dyDescent="0.25">
      <c r="A9" s="4">
        <v>12</v>
      </c>
      <c r="B9" s="4">
        <v>70</v>
      </c>
      <c r="C9" s="4">
        <v>-170</v>
      </c>
      <c r="D9" s="3">
        <f t="shared" si="0"/>
        <v>183.84776310850236</v>
      </c>
      <c r="E9" s="3">
        <f t="shared" si="2"/>
        <v>2710</v>
      </c>
      <c r="F9" s="3">
        <f t="shared" si="3"/>
        <v>1920</v>
      </c>
      <c r="G9" s="3">
        <f t="shared" si="1"/>
        <v>3321.2196554880256</v>
      </c>
      <c r="H9" s="3">
        <f t="shared" si="4"/>
        <v>-2.0175895860284925</v>
      </c>
    </row>
    <row r="10" spans="1:8" x14ac:dyDescent="0.25">
      <c r="A10" s="4">
        <v>14</v>
      </c>
      <c r="B10" s="4">
        <v>60</v>
      </c>
      <c r="C10" s="4">
        <v>-170</v>
      </c>
      <c r="D10" s="3">
        <f t="shared" si="0"/>
        <v>180.27756377319946</v>
      </c>
      <c r="E10" s="3">
        <f t="shared" si="2"/>
        <v>2830</v>
      </c>
      <c r="F10" s="3">
        <f t="shared" si="3"/>
        <v>1580</v>
      </c>
      <c r="G10" s="3">
        <f t="shared" si="1"/>
        <v>3241.1880537852167</v>
      </c>
      <c r="H10" s="3">
        <f t="shared" si="4"/>
        <v>-1.7850996676514512</v>
      </c>
    </row>
    <row r="11" spans="1:8" x14ac:dyDescent="0.25">
      <c r="A11" s="4">
        <v>16</v>
      </c>
      <c r="B11" s="4">
        <v>70</v>
      </c>
      <c r="C11" s="4">
        <v>-130</v>
      </c>
      <c r="D11" s="3">
        <f t="shared" si="0"/>
        <v>147.648230602334</v>
      </c>
      <c r="E11" s="3">
        <f t="shared" si="2"/>
        <v>2970</v>
      </c>
      <c r="F11" s="3">
        <f t="shared" si="3"/>
        <v>1320</v>
      </c>
      <c r="G11" s="3">
        <f t="shared" si="1"/>
        <v>3250.1230745927146</v>
      </c>
      <c r="H11" s="3">
        <f t="shared" si="4"/>
        <v>-16.314666585432732</v>
      </c>
    </row>
    <row r="12" spans="1:8" x14ac:dyDescent="0.25">
      <c r="A12" s="4">
        <v>18</v>
      </c>
      <c r="B12" s="4">
        <v>80</v>
      </c>
      <c r="C12" s="4">
        <v>-90</v>
      </c>
      <c r="D12" s="3">
        <f t="shared" si="0"/>
        <v>120.41594578792295</v>
      </c>
      <c r="E12" s="3">
        <f t="shared" si="2"/>
        <v>3130</v>
      </c>
      <c r="F12" s="3">
        <f t="shared" si="3"/>
        <v>1140</v>
      </c>
      <c r="G12" s="3">
        <f t="shared" si="1"/>
        <v>3331.1409456821248</v>
      </c>
      <c r="H12" s="3">
        <f t="shared" si="4"/>
        <v>-13.616142407205523</v>
      </c>
    </row>
    <row r="13" spans="1:8" x14ac:dyDescent="0.25">
      <c r="A13" s="4">
        <v>20</v>
      </c>
      <c r="B13" s="4">
        <v>90</v>
      </c>
      <c r="C13" s="4">
        <v>-60</v>
      </c>
      <c r="D13" s="3">
        <f t="shared" si="0"/>
        <v>108.16653826391968</v>
      </c>
      <c r="E13" s="3">
        <f t="shared" si="2"/>
        <v>3310</v>
      </c>
      <c r="F13" s="3">
        <f t="shared" si="3"/>
        <v>1020</v>
      </c>
      <c r="G13" s="3">
        <f t="shared" si="1"/>
        <v>3463.5963968106907</v>
      </c>
      <c r="H13" s="3">
        <f t="shared" si="4"/>
        <v>-6.1247037620016371</v>
      </c>
    </row>
    <row r="14" spans="1:8" x14ac:dyDescent="0.25">
      <c r="A14" s="4">
        <v>22</v>
      </c>
      <c r="B14" s="4">
        <v>120</v>
      </c>
      <c r="C14" s="4">
        <v>-20</v>
      </c>
      <c r="D14" s="3">
        <f t="shared" si="0"/>
        <v>121.6552506059644</v>
      </c>
      <c r="E14" s="3">
        <f t="shared" si="2"/>
        <v>3550</v>
      </c>
      <c r="F14" s="3">
        <f t="shared" si="3"/>
        <v>980</v>
      </c>
      <c r="G14" s="3">
        <f t="shared" si="1"/>
        <v>3682.7842728023047</v>
      </c>
      <c r="H14" s="3">
        <f t="shared" si="4"/>
        <v>6.7443561710223605</v>
      </c>
    </row>
    <row r="15" spans="1:8" x14ac:dyDescent="0.25">
      <c r="A15" s="4">
        <v>24</v>
      </c>
      <c r="B15" s="4">
        <v>130</v>
      </c>
      <c r="C15" s="4">
        <v>10</v>
      </c>
      <c r="D15" s="3">
        <f t="shared" si="0"/>
        <v>130.38404810405297</v>
      </c>
      <c r="E15" s="3">
        <f t="shared" si="2"/>
        <v>3810</v>
      </c>
      <c r="F15" s="3">
        <f t="shared" si="3"/>
        <v>1000</v>
      </c>
      <c r="G15" s="3">
        <f t="shared" si="1"/>
        <v>3939.0481083632376</v>
      </c>
      <c r="H15" s="3">
        <f t="shared" si="4"/>
        <v>4.3643987490442839</v>
      </c>
    </row>
    <row r="16" spans="1:8" x14ac:dyDescent="0.25">
      <c r="A16" s="4">
        <v>26</v>
      </c>
      <c r="B16" s="4">
        <v>130</v>
      </c>
      <c r="C16" s="4">
        <v>80</v>
      </c>
      <c r="D16" s="3">
        <f t="shared" si="0"/>
        <v>152.64337522473747</v>
      </c>
      <c r="E16" s="3">
        <f t="shared" si="2"/>
        <v>4070</v>
      </c>
      <c r="F16" s="3">
        <f t="shared" si="3"/>
        <v>1160</v>
      </c>
      <c r="G16" s="3">
        <f t="shared" si="1"/>
        <v>4232.0798669212281</v>
      </c>
      <c r="H16" s="3">
        <f t="shared" si="4"/>
        <v>11.129663560342252</v>
      </c>
    </row>
    <row r="17" spans="1:8" x14ac:dyDescent="0.25">
      <c r="A17" s="4">
        <v>28</v>
      </c>
      <c r="B17" s="4">
        <v>130</v>
      </c>
      <c r="C17" s="4">
        <v>120</v>
      </c>
      <c r="D17" s="3">
        <f t="shared" si="0"/>
        <v>176.91806012954132</v>
      </c>
      <c r="E17" s="3">
        <f t="shared" si="2"/>
        <v>4330</v>
      </c>
      <c r="F17" s="3">
        <f t="shared" si="3"/>
        <v>1400</v>
      </c>
      <c r="G17" s="3">
        <f t="shared" si="1"/>
        <v>4550.7032423571636</v>
      </c>
      <c r="H17" s="3">
        <f t="shared" si="4"/>
        <v>12.137342452401924</v>
      </c>
    </row>
    <row r="18" spans="1:8" x14ac:dyDescent="0.25">
      <c r="A18" s="4">
        <v>30</v>
      </c>
      <c r="B18" s="4">
        <v>130</v>
      </c>
      <c r="C18" s="4">
        <v>120</v>
      </c>
      <c r="D18" s="3">
        <f t="shared" si="0"/>
        <v>176.91806012954132</v>
      </c>
      <c r="E18" s="3">
        <f t="shared" si="2"/>
        <v>4590</v>
      </c>
      <c r="F18" s="3">
        <f t="shared" si="3"/>
        <v>1640</v>
      </c>
      <c r="G18" s="3">
        <f t="shared" si="1"/>
        <v>4874.1871117141163</v>
      </c>
      <c r="H18" s="3">
        <f t="shared" si="4"/>
        <v>0</v>
      </c>
    </row>
    <row r="19" spans="1:8" x14ac:dyDescent="0.25">
      <c r="A19" s="4">
        <v>32</v>
      </c>
      <c r="B19" s="4">
        <v>130</v>
      </c>
      <c r="C19" s="4">
        <v>130</v>
      </c>
      <c r="D19" s="3">
        <f t="shared" si="0"/>
        <v>183.84776310850236</v>
      </c>
      <c r="E19" s="3">
        <f t="shared" si="2"/>
        <v>4850</v>
      </c>
      <c r="F19" s="3">
        <f t="shared" si="3"/>
        <v>1900</v>
      </c>
      <c r="G19" s="3">
        <f t="shared" si="1"/>
        <v>5208.8866372767225</v>
      </c>
      <c r="H19" s="3">
        <f t="shared" si="4"/>
        <v>3.4648514894805231</v>
      </c>
    </row>
    <row r="20" spans="1:8" x14ac:dyDescent="0.25">
      <c r="A20" s="4">
        <v>34</v>
      </c>
      <c r="B20" s="4">
        <v>150</v>
      </c>
      <c r="C20" s="4">
        <v>100</v>
      </c>
      <c r="D20" s="3">
        <f t="shared" si="0"/>
        <v>180.27756377319946</v>
      </c>
      <c r="E20" s="3">
        <f t="shared" si="2"/>
        <v>5150</v>
      </c>
      <c r="F20" s="3">
        <f t="shared" si="3"/>
        <v>2100</v>
      </c>
      <c r="G20" s="3">
        <f t="shared" si="1"/>
        <v>5561.6993805850389</v>
      </c>
      <c r="H20" s="3">
        <f t="shared" si="4"/>
        <v>-1.7850996676514512</v>
      </c>
    </row>
    <row r="21" spans="1:8" x14ac:dyDescent="0.25">
      <c r="A21" s="4">
        <v>36</v>
      </c>
      <c r="B21" s="4">
        <v>170</v>
      </c>
      <c r="C21" s="4">
        <v>80</v>
      </c>
      <c r="D21" s="3">
        <f t="shared" si="0"/>
        <v>187.88294228055935</v>
      </c>
      <c r="E21" s="3">
        <f t="shared" si="2"/>
        <v>5490</v>
      </c>
      <c r="F21" s="3">
        <f t="shared" si="3"/>
        <v>2260</v>
      </c>
      <c r="G21" s="3">
        <f t="shared" si="1"/>
        <v>5936.9773454174474</v>
      </c>
      <c r="H21" s="3">
        <f t="shared" si="4"/>
        <v>3.8026892536799437</v>
      </c>
    </row>
    <row r="22" spans="1:8" x14ac:dyDescent="0.25">
      <c r="A22" s="4">
        <v>38</v>
      </c>
      <c r="B22" s="4">
        <v>175</v>
      </c>
      <c r="C22" s="4">
        <v>60</v>
      </c>
      <c r="D22" s="3">
        <f t="shared" si="0"/>
        <v>185</v>
      </c>
      <c r="E22" s="3">
        <f t="shared" si="2"/>
        <v>5840</v>
      </c>
      <c r="F22" s="3">
        <f t="shared" si="3"/>
        <v>2380</v>
      </c>
      <c r="G22" s="3">
        <f t="shared" si="1"/>
        <v>6306.3460101710243</v>
      </c>
      <c r="H22" s="3">
        <f t="shared" si="4"/>
        <v>-1.441471140279674</v>
      </c>
    </row>
    <row r="23" spans="1:8" x14ac:dyDescent="0.25">
      <c r="A23" s="4">
        <v>40</v>
      </c>
      <c r="B23" s="4">
        <v>180</v>
      </c>
      <c r="C23" s="4">
        <v>40</v>
      </c>
      <c r="D23" s="3">
        <f t="shared" si="0"/>
        <v>184.39088914585776</v>
      </c>
      <c r="E23" s="3">
        <f t="shared" si="2"/>
        <v>6200</v>
      </c>
      <c r="F23" s="3">
        <f t="shared" si="3"/>
        <v>2460</v>
      </c>
      <c r="G23" s="3">
        <f t="shared" si="1"/>
        <v>6670.2023957298325</v>
      </c>
      <c r="H23" s="3">
        <f t="shared" si="4"/>
        <v>-0.30455542707112215</v>
      </c>
    </row>
    <row r="24" spans="1:8" x14ac:dyDescent="0.25">
      <c r="A24" s="4">
        <v>42</v>
      </c>
      <c r="B24" s="4">
        <v>185</v>
      </c>
      <c r="C24" s="4">
        <v>20</v>
      </c>
      <c r="D24" s="3">
        <f t="shared" si="0"/>
        <v>186.07794065928394</v>
      </c>
      <c r="E24" s="3">
        <f t="shared" si="2"/>
        <v>6570</v>
      </c>
      <c r="F24" s="3">
        <f t="shared" si="3"/>
        <v>2500</v>
      </c>
      <c r="G24" s="3">
        <f t="shared" si="1"/>
        <v>7029.5732445149188</v>
      </c>
      <c r="H24" s="3">
        <f t="shared" si="4"/>
        <v>0.84352575671309182</v>
      </c>
    </row>
    <row r="25" spans="1:8" x14ac:dyDescent="0.25">
      <c r="A25" s="4">
        <v>44</v>
      </c>
      <c r="B25" s="4">
        <v>186</v>
      </c>
      <c r="C25" s="4">
        <v>0</v>
      </c>
      <c r="D25" s="3">
        <f t="shared" si="0"/>
        <v>186</v>
      </c>
      <c r="E25" s="3">
        <f t="shared" si="2"/>
        <v>6942</v>
      </c>
      <c r="F25" s="3">
        <f t="shared" si="3"/>
        <v>2500</v>
      </c>
      <c r="G25" s="3">
        <f t="shared" si="1"/>
        <v>7378.4391303310213</v>
      </c>
      <c r="H25" s="3">
        <f t="shared" si="4"/>
        <v>-3.897032964196967E-2</v>
      </c>
    </row>
    <row r="26" spans="1:8" x14ac:dyDescent="0.25">
      <c r="A26" s="4">
        <v>46</v>
      </c>
      <c r="B26" s="4">
        <v>186</v>
      </c>
      <c r="C26" s="4">
        <v>-20</v>
      </c>
      <c r="D26" s="3">
        <f t="shared" si="0"/>
        <v>187.07217858356171</v>
      </c>
      <c r="E26" s="3">
        <f t="shared" si="2"/>
        <v>7314</v>
      </c>
      <c r="F26" s="3">
        <f t="shared" si="3"/>
        <v>2460</v>
      </c>
      <c r="G26" s="3">
        <f t="shared" si="1"/>
        <v>7716.6181711939071</v>
      </c>
      <c r="H26" s="3">
        <f t="shared" si="4"/>
        <v>0.53608929178085418</v>
      </c>
    </row>
    <row r="27" spans="1:8" x14ac:dyDescent="0.25">
      <c r="A27" s="4">
        <v>48</v>
      </c>
      <c r="B27" s="4">
        <v>170</v>
      </c>
      <c r="C27" s="4">
        <v>-40</v>
      </c>
      <c r="D27" s="3">
        <f t="shared" si="0"/>
        <v>174.64249196572982</v>
      </c>
      <c r="E27" s="3">
        <f t="shared" si="2"/>
        <v>7654</v>
      </c>
      <c r="F27" s="3">
        <f t="shared" si="3"/>
        <v>2380</v>
      </c>
      <c r="G27" s="3">
        <f t="shared" si="1"/>
        <v>8015.4922493880558</v>
      </c>
      <c r="H27" s="3">
        <f t="shared" si="4"/>
        <v>-6.2148433089159454</v>
      </c>
    </row>
    <row r="28" spans="1:8" x14ac:dyDescent="0.25">
      <c r="A28" s="4">
        <v>50</v>
      </c>
      <c r="B28" s="4">
        <v>160</v>
      </c>
      <c r="C28" s="4">
        <v>-60</v>
      </c>
      <c r="D28" s="3">
        <f t="shared" si="0"/>
        <v>170.88007490635061</v>
      </c>
      <c r="E28" s="3">
        <f t="shared" si="2"/>
        <v>7974</v>
      </c>
      <c r="F28" s="3">
        <f t="shared" si="3"/>
        <v>2260</v>
      </c>
      <c r="G28" s="3">
        <f t="shared" si="1"/>
        <v>8288.0803567533058</v>
      </c>
      <c r="H28" s="3">
        <f t="shared" si="4"/>
        <v>-1.8812085296896015</v>
      </c>
    </row>
    <row r="29" spans="1:8" x14ac:dyDescent="0.25">
      <c r="A29" s="4">
        <v>52</v>
      </c>
      <c r="B29" s="4">
        <v>160</v>
      </c>
      <c r="C29" s="4">
        <v>-80</v>
      </c>
      <c r="D29" s="3">
        <f t="shared" si="0"/>
        <v>178.88543819998318</v>
      </c>
      <c r="E29" s="3">
        <f t="shared" si="2"/>
        <v>8294</v>
      </c>
      <c r="F29" s="3">
        <f t="shared" si="3"/>
        <v>2100</v>
      </c>
      <c r="G29" s="3">
        <f t="shared" si="1"/>
        <v>8555.7253345347635</v>
      </c>
      <c r="H29" s="3">
        <f t="shared" si="4"/>
        <v>4.0026816468162849</v>
      </c>
    </row>
    <row r="30" spans="1:8" ht="15.75" thickBot="1" x14ac:dyDescent="0.3">
      <c r="A30" s="9">
        <v>54</v>
      </c>
      <c r="B30" s="9">
        <v>160</v>
      </c>
      <c r="C30" s="9">
        <v>-100</v>
      </c>
      <c r="D30" s="10">
        <f t="shared" si="0"/>
        <v>188.67962264113208</v>
      </c>
      <c r="E30" s="10">
        <f t="shared" si="2"/>
        <v>8614</v>
      </c>
      <c r="F30" s="10">
        <f t="shared" si="3"/>
        <v>1900</v>
      </c>
      <c r="G30" s="10">
        <f t="shared" si="1"/>
        <v>8821.0541320184639</v>
      </c>
      <c r="H30" s="10">
        <f t="shared" si="4"/>
        <v>4.89709222057445</v>
      </c>
    </row>
    <row r="31" spans="1:8" ht="15.75" thickTop="1" x14ac:dyDescent="0.25">
      <c r="A31" s="5">
        <v>0</v>
      </c>
      <c r="B31" s="5">
        <v>-130</v>
      </c>
      <c r="C31" s="5">
        <v>-130</v>
      </c>
      <c r="D31" s="6">
        <f>SQRT(B31^2+C31^2)</f>
        <v>183.84776310850236</v>
      </c>
      <c r="E31" s="7">
        <v>-450</v>
      </c>
      <c r="F31" s="7">
        <v>4200</v>
      </c>
      <c r="G31" s="6">
        <f t="shared" si="1"/>
        <v>4224.038352098617</v>
      </c>
      <c r="H31" s="6">
        <f t="shared" si="4"/>
        <v>8.9478880233883729E-2</v>
      </c>
    </row>
    <row r="32" spans="1:8" x14ac:dyDescent="0.25">
      <c r="A32" s="4">
        <v>2</v>
      </c>
      <c r="B32" s="4">
        <v>-130</v>
      </c>
      <c r="C32" s="4">
        <v>-130</v>
      </c>
      <c r="D32" s="3">
        <f t="shared" ref="D32:D58" si="5">SQRT(B32^2+C32^2)</f>
        <v>183.84776310850236</v>
      </c>
      <c r="E32" s="3">
        <f>E31+B32*(A32-A31)</f>
        <v>-710</v>
      </c>
      <c r="F32" s="3">
        <f>F31+C32*(A32-A31)</f>
        <v>3940</v>
      </c>
      <c r="G32" s="3">
        <f t="shared" si="1"/>
        <v>4003.461002682554</v>
      </c>
      <c r="H32" s="3">
        <f t="shared" si="4"/>
        <v>0</v>
      </c>
    </row>
    <row r="33" spans="1:8" x14ac:dyDescent="0.25">
      <c r="A33" s="4">
        <v>4</v>
      </c>
      <c r="B33" s="4">
        <v>-130</v>
      </c>
      <c r="C33" s="4">
        <v>-130</v>
      </c>
      <c r="D33" s="3">
        <f t="shared" si="5"/>
        <v>183.84776310850236</v>
      </c>
      <c r="E33" s="3">
        <f t="shared" ref="E33:E58" si="6">E32+B33*(A33-A32)</f>
        <v>-970</v>
      </c>
      <c r="F33" s="3">
        <f t="shared" ref="F33:F58" si="7">F32+C33*(A33-A32)</f>
        <v>3680</v>
      </c>
      <c r="G33" s="3">
        <f t="shared" si="1"/>
        <v>3805.6931037591562</v>
      </c>
      <c r="H33" s="3">
        <f t="shared" si="4"/>
        <v>0</v>
      </c>
    </row>
    <row r="34" spans="1:8" x14ac:dyDescent="0.25">
      <c r="A34" s="4">
        <v>6</v>
      </c>
      <c r="B34" s="4">
        <v>-130</v>
      </c>
      <c r="C34" s="4">
        <v>-130</v>
      </c>
      <c r="D34" s="3">
        <f t="shared" si="5"/>
        <v>183.84776310850236</v>
      </c>
      <c r="E34" s="3">
        <f t="shared" si="6"/>
        <v>-1230</v>
      </c>
      <c r="F34" s="3">
        <f t="shared" si="7"/>
        <v>3420</v>
      </c>
      <c r="G34" s="3">
        <f t="shared" si="1"/>
        <v>3634.4600699416137</v>
      </c>
      <c r="H34" s="3">
        <f t="shared" si="4"/>
        <v>0</v>
      </c>
    </row>
    <row r="35" spans="1:8" x14ac:dyDescent="0.25">
      <c r="A35" s="4">
        <v>8</v>
      </c>
      <c r="B35" s="4">
        <v>-130</v>
      </c>
      <c r="C35" s="4">
        <v>-130</v>
      </c>
      <c r="D35" s="3">
        <f t="shared" si="5"/>
        <v>183.84776310850236</v>
      </c>
      <c r="E35" s="3">
        <f t="shared" si="6"/>
        <v>-1490</v>
      </c>
      <c r="F35" s="3">
        <f t="shared" si="7"/>
        <v>3160</v>
      </c>
      <c r="G35" s="3">
        <f t="shared" si="1"/>
        <v>3493.6656966573091</v>
      </c>
      <c r="H35" s="3">
        <f t="shared" si="4"/>
        <v>0</v>
      </c>
    </row>
    <row r="36" spans="1:8" x14ac:dyDescent="0.25">
      <c r="A36" s="4">
        <v>10</v>
      </c>
      <c r="B36" s="4">
        <v>-130</v>
      </c>
      <c r="C36" s="4">
        <v>-130</v>
      </c>
      <c r="D36" s="3">
        <f t="shared" si="5"/>
        <v>183.84776310850236</v>
      </c>
      <c r="E36" s="3">
        <f t="shared" si="6"/>
        <v>-1750</v>
      </c>
      <c r="F36" s="3">
        <f t="shared" si="7"/>
        <v>2900</v>
      </c>
      <c r="G36" s="3">
        <f t="shared" si="1"/>
        <v>3387.1079108879894</v>
      </c>
      <c r="H36" s="3">
        <f t="shared" si="4"/>
        <v>0</v>
      </c>
    </row>
    <row r="37" spans="1:8" x14ac:dyDescent="0.25">
      <c r="A37" s="4">
        <v>12</v>
      </c>
      <c r="B37" s="4">
        <v>-130</v>
      </c>
      <c r="C37" s="4">
        <v>-130</v>
      </c>
      <c r="D37" s="3">
        <f t="shared" si="5"/>
        <v>183.84776310850236</v>
      </c>
      <c r="E37" s="3">
        <f t="shared" si="6"/>
        <v>-2010</v>
      </c>
      <c r="F37" s="3">
        <f t="shared" si="7"/>
        <v>2640</v>
      </c>
      <c r="G37" s="3">
        <f t="shared" si="1"/>
        <v>3318.0867981413626</v>
      </c>
      <c r="H37" s="3">
        <f t="shared" si="4"/>
        <v>0</v>
      </c>
    </row>
    <row r="38" spans="1:8" x14ac:dyDescent="0.25">
      <c r="A38" s="4">
        <v>14</v>
      </c>
      <c r="B38" s="4">
        <v>-130</v>
      </c>
      <c r="C38" s="4">
        <v>-130</v>
      </c>
      <c r="D38" s="3">
        <f t="shared" si="5"/>
        <v>183.84776310850236</v>
      </c>
      <c r="E38" s="3">
        <f t="shared" si="6"/>
        <v>-2270</v>
      </c>
      <c r="F38" s="3">
        <f t="shared" si="7"/>
        <v>2380</v>
      </c>
      <c r="G38" s="3">
        <f t="shared" si="1"/>
        <v>3288.9664029904593</v>
      </c>
      <c r="H38" s="3">
        <f t="shared" si="4"/>
        <v>0</v>
      </c>
    </row>
    <row r="39" spans="1:8" x14ac:dyDescent="0.25">
      <c r="A39" s="4">
        <v>16</v>
      </c>
      <c r="B39" s="4">
        <v>-130</v>
      </c>
      <c r="C39" s="4">
        <v>-130</v>
      </c>
      <c r="D39" s="3">
        <f t="shared" si="5"/>
        <v>183.84776310850236</v>
      </c>
      <c r="E39" s="3">
        <f t="shared" si="6"/>
        <v>-2530</v>
      </c>
      <c r="F39" s="3">
        <f t="shared" si="7"/>
        <v>2120</v>
      </c>
      <c r="G39" s="3">
        <f t="shared" si="1"/>
        <v>3300.8029326210917</v>
      </c>
      <c r="H39" s="3">
        <f t="shared" si="4"/>
        <v>0</v>
      </c>
    </row>
    <row r="40" spans="1:8" x14ac:dyDescent="0.25">
      <c r="A40" s="4">
        <v>18</v>
      </c>
      <c r="B40" s="4">
        <v>-130</v>
      </c>
      <c r="C40" s="4">
        <v>-133.333333333333</v>
      </c>
      <c r="D40" s="3">
        <f t="shared" si="5"/>
        <v>186.21970297951205</v>
      </c>
      <c r="E40" s="3">
        <f t="shared" si="6"/>
        <v>-2790</v>
      </c>
      <c r="F40" s="3">
        <f t="shared" si="7"/>
        <v>1853.3333333333339</v>
      </c>
      <c r="G40" s="3">
        <f t="shared" si="1"/>
        <v>3349.4692780266619</v>
      </c>
      <c r="H40" s="3">
        <f t="shared" si="4"/>
        <v>1.1859699355048434</v>
      </c>
    </row>
    <row r="41" spans="1:8" x14ac:dyDescent="0.25">
      <c r="A41" s="4">
        <v>20</v>
      </c>
      <c r="B41" s="4">
        <v>-140</v>
      </c>
      <c r="C41" s="4">
        <v>-118.333333333333</v>
      </c>
      <c r="D41" s="3">
        <f t="shared" si="5"/>
        <v>183.31060465171595</v>
      </c>
      <c r="E41" s="3">
        <f t="shared" si="6"/>
        <v>-3070</v>
      </c>
      <c r="F41" s="3">
        <f t="shared" si="7"/>
        <v>1616.6666666666679</v>
      </c>
      <c r="G41" s="3">
        <f t="shared" si="1"/>
        <v>3469.6557626241706</v>
      </c>
      <c r="H41" s="3">
        <f t="shared" si="4"/>
        <v>-1.4545491638980508</v>
      </c>
    </row>
    <row r="42" spans="1:8" x14ac:dyDescent="0.25">
      <c r="A42" s="4">
        <v>22</v>
      </c>
      <c r="B42" s="4">
        <v>-150</v>
      </c>
      <c r="C42" s="4">
        <v>-103.333333333333</v>
      </c>
      <c r="D42" s="3">
        <f t="shared" si="5"/>
        <v>182.14768123085648</v>
      </c>
      <c r="E42" s="3">
        <f t="shared" si="6"/>
        <v>-3370</v>
      </c>
      <c r="F42" s="3">
        <f t="shared" si="7"/>
        <v>1410.0000000000018</v>
      </c>
      <c r="G42" s="3">
        <f t="shared" si="1"/>
        <v>3653.0808915215666</v>
      </c>
      <c r="H42" s="3">
        <f t="shared" si="4"/>
        <v>-0.58146171042973549</v>
      </c>
    </row>
    <row r="43" spans="1:8" x14ac:dyDescent="0.25">
      <c r="A43" s="4">
        <v>24</v>
      </c>
      <c r="B43" s="4">
        <v>-160</v>
      </c>
      <c r="C43" s="4">
        <v>-88.3333333333333</v>
      </c>
      <c r="D43" s="3">
        <f t="shared" si="5"/>
        <v>182.76426832884422</v>
      </c>
      <c r="E43" s="3">
        <f t="shared" si="6"/>
        <v>-3690</v>
      </c>
      <c r="F43" s="3">
        <f t="shared" si="7"/>
        <v>1233.3333333333353</v>
      </c>
      <c r="G43" s="3">
        <f t="shared" si="1"/>
        <v>3890.656899690734</v>
      </c>
      <c r="H43" s="3">
        <f t="shared" si="4"/>
        <v>0.3082935489938734</v>
      </c>
    </row>
    <row r="44" spans="1:8" x14ac:dyDescent="0.25">
      <c r="A44" s="4">
        <v>26</v>
      </c>
      <c r="B44" s="4">
        <v>-170</v>
      </c>
      <c r="C44" s="4">
        <v>-73.3333333333333</v>
      </c>
      <c r="D44" s="3">
        <f t="shared" si="5"/>
        <v>185.14258769331752</v>
      </c>
      <c r="E44" s="3">
        <f t="shared" si="6"/>
        <v>-4030</v>
      </c>
      <c r="F44" s="3">
        <f t="shared" si="7"/>
        <v>1086.6666666666688</v>
      </c>
      <c r="G44" s="3">
        <f t="shared" si="1"/>
        <v>4173.9363249149419</v>
      </c>
      <c r="H44" s="3">
        <f t="shared" si="4"/>
        <v>1.1891596822366495</v>
      </c>
    </row>
    <row r="45" spans="1:8" x14ac:dyDescent="0.25">
      <c r="A45" s="4">
        <v>28</v>
      </c>
      <c r="B45" s="4">
        <v>-175</v>
      </c>
      <c r="C45" s="4">
        <v>-58.3333333333333</v>
      </c>
      <c r="D45" s="3">
        <f t="shared" si="5"/>
        <v>184.46619684315544</v>
      </c>
      <c r="E45" s="3">
        <f t="shared" si="6"/>
        <v>-4380</v>
      </c>
      <c r="F45" s="3">
        <f t="shared" si="7"/>
        <v>970.00000000000216</v>
      </c>
      <c r="G45" s="3">
        <f t="shared" si="1"/>
        <v>4486.1230477997369</v>
      </c>
      <c r="H45" s="3">
        <f t="shared" si="4"/>
        <v>-0.3381954250810395</v>
      </c>
    </row>
    <row r="46" spans="1:8" x14ac:dyDescent="0.25">
      <c r="A46" s="4">
        <v>30</v>
      </c>
      <c r="B46" s="4">
        <v>-180</v>
      </c>
      <c r="C46" s="4">
        <v>-43.3333333333333</v>
      </c>
      <c r="D46" s="3">
        <f t="shared" si="5"/>
        <v>185.14258769331752</v>
      </c>
      <c r="E46" s="3">
        <f t="shared" si="6"/>
        <v>-4740</v>
      </c>
      <c r="F46" s="3">
        <f t="shared" si="7"/>
        <v>883.33333333333553</v>
      </c>
      <c r="G46" s="3">
        <f t="shared" si="1"/>
        <v>4821.6053112814807</v>
      </c>
      <c r="H46" s="3">
        <f t="shared" si="4"/>
        <v>0.3381954250810395</v>
      </c>
    </row>
    <row r="47" spans="1:8" x14ac:dyDescent="0.25">
      <c r="A47" s="4">
        <v>32</v>
      </c>
      <c r="B47" s="4">
        <v>-185</v>
      </c>
      <c r="C47" s="4">
        <v>-30</v>
      </c>
      <c r="D47" s="3">
        <f t="shared" si="5"/>
        <v>187.41664813991312</v>
      </c>
      <c r="E47" s="3">
        <f t="shared" si="6"/>
        <v>-5110</v>
      </c>
      <c r="F47" s="3">
        <f t="shared" si="7"/>
        <v>823.33333333333553</v>
      </c>
      <c r="G47" s="3">
        <f t="shared" si="1"/>
        <v>5175.9035711436682</v>
      </c>
      <c r="H47" s="3">
        <f t="shared" si="4"/>
        <v>1.1370302232977991</v>
      </c>
    </row>
    <row r="48" spans="1:8" x14ac:dyDescent="0.25">
      <c r="A48" s="4">
        <v>34</v>
      </c>
      <c r="B48" s="4">
        <v>-185</v>
      </c>
      <c r="C48" s="4">
        <v>-10</v>
      </c>
      <c r="D48" s="3">
        <f t="shared" si="5"/>
        <v>185.27007313648906</v>
      </c>
      <c r="E48" s="3">
        <f t="shared" si="6"/>
        <v>-5480</v>
      </c>
      <c r="F48" s="3">
        <f t="shared" si="7"/>
        <v>803.33333333333553</v>
      </c>
      <c r="G48" s="3">
        <f t="shared" si="1"/>
        <v>5538.5688083154164</v>
      </c>
      <c r="H48" s="3">
        <f t="shared" si="4"/>
        <v>-1.0732875017120307</v>
      </c>
    </row>
    <row r="49" spans="1:8" x14ac:dyDescent="0.25">
      <c r="A49" s="4">
        <v>36</v>
      </c>
      <c r="B49" s="4">
        <v>-185</v>
      </c>
      <c r="C49" s="4">
        <v>0</v>
      </c>
      <c r="D49" s="3">
        <f t="shared" si="5"/>
        <v>185</v>
      </c>
      <c r="E49" s="3">
        <f t="shared" si="6"/>
        <v>-5850</v>
      </c>
      <c r="F49" s="3">
        <f t="shared" si="7"/>
        <v>803.33333333333553</v>
      </c>
      <c r="G49" s="3">
        <f t="shared" si="1"/>
        <v>5904.9000367867739</v>
      </c>
      <c r="H49" s="3">
        <f t="shared" si="4"/>
        <v>-0.13503656824453003</v>
      </c>
    </row>
    <row r="50" spans="1:8" x14ac:dyDescent="0.25">
      <c r="A50" s="4">
        <v>38</v>
      </c>
      <c r="B50" s="4">
        <v>-170</v>
      </c>
      <c r="C50" s="4">
        <v>-50</v>
      </c>
      <c r="D50" s="3">
        <f t="shared" si="5"/>
        <v>177.20045146669349</v>
      </c>
      <c r="E50" s="3">
        <f t="shared" si="6"/>
        <v>-6190</v>
      </c>
      <c r="F50" s="3">
        <f t="shared" si="7"/>
        <v>703.33333333333553</v>
      </c>
      <c r="G50" s="3">
        <f t="shared" si="1"/>
        <v>6229.8296748609255</v>
      </c>
      <c r="H50" s="3">
        <f t="shared" si="4"/>
        <v>-3.8997742666532531</v>
      </c>
    </row>
    <row r="51" spans="1:8" x14ac:dyDescent="0.25">
      <c r="A51" s="4">
        <v>40</v>
      </c>
      <c r="B51" s="4">
        <v>-160</v>
      </c>
      <c r="C51" s="4">
        <v>-100</v>
      </c>
      <c r="D51" s="3">
        <f t="shared" si="5"/>
        <v>188.67962264113208</v>
      </c>
      <c r="E51" s="3">
        <f t="shared" si="6"/>
        <v>-6510</v>
      </c>
      <c r="F51" s="3">
        <f t="shared" si="7"/>
        <v>503.33333333333553</v>
      </c>
      <c r="G51" s="3">
        <f t="shared" si="1"/>
        <v>6529.4291055531376</v>
      </c>
      <c r="H51" s="3">
        <f t="shared" si="4"/>
        <v>5.7395855872192953</v>
      </c>
    </row>
    <row r="52" spans="1:8" x14ac:dyDescent="0.25">
      <c r="A52" s="4">
        <v>42</v>
      </c>
      <c r="B52" s="4">
        <v>-170</v>
      </c>
      <c r="C52" s="4">
        <v>-50</v>
      </c>
      <c r="D52" s="3">
        <f t="shared" si="5"/>
        <v>177.20045146669349</v>
      </c>
      <c r="E52" s="3">
        <f t="shared" si="6"/>
        <v>-6850</v>
      </c>
      <c r="F52" s="3">
        <f t="shared" si="7"/>
        <v>403.33333333333553</v>
      </c>
      <c r="G52" s="3">
        <f t="shared" si="1"/>
        <v>6861.8640162697611</v>
      </c>
      <c r="H52" s="3">
        <f t="shared" si="4"/>
        <v>-5.7395855872192953</v>
      </c>
    </row>
    <row r="53" spans="1:8" x14ac:dyDescent="0.25">
      <c r="A53" s="4">
        <v>44</v>
      </c>
      <c r="B53" s="4">
        <v>-180</v>
      </c>
      <c r="C53" s="4">
        <v>0</v>
      </c>
      <c r="D53" s="3">
        <f t="shared" si="5"/>
        <v>180</v>
      </c>
      <c r="E53" s="3">
        <f t="shared" si="6"/>
        <v>-7210</v>
      </c>
      <c r="F53" s="3">
        <f t="shared" si="7"/>
        <v>403.33333333333553</v>
      </c>
      <c r="G53" s="3">
        <f t="shared" si="1"/>
        <v>7221.2725871398716</v>
      </c>
      <c r="H53" s="3">
        <f t="shared" si="4"/>
        <v>1.3997742666532531</v>
      </c>
    </row>
    <row r="54" spans="1:8" x14ac:dyDescent="0.25">
      <c r="A54" s="4">
        <v>46</v>
      </c>
      <c r="B54" s="4">
        <v>-170</v>
      </c>
      <c r="C54" s="4">
        <v>-50</v>
      </c>
      <c r="D54" s="3">
        <f t="shared" si="5"/>
        <v>177.20045146669349</v>
      </c>
      <c r="E54" s="3">
        <f t="shared" si="6"/>
        <v>-7550</v>
      </c>
      <c r="F54" s="3">
        <f t="shared" si="7"/>
        <v>303.33333333333553</v>
      </c>
      <c r="G54" s="3">
        <f t="shared" si="1"/>
        <v>7556.0909940994698</v>
      </c>
      <c r="H54" s="3">
        <f t="shared" si="4"/>
        <v>-1.3997742666532531</v>
      </c>
    </row>
    <row r="55" spans="1:8" x14ac:dyDescent="0.25">
      <c r="A55" s="4">
        <v>48</v>
      </c>
      <c r="B55" s="4">
        <v>-170</v>
      </c>
      <c r="C55" s="4">
        <v>-50</v>
      </c>
      <c r="D55" s="3">
        <f t="shared" si="5"/>
        <v>177.20045146669349</v>
      </c>
      <c r="E55" s="3">
        <f t="shared" si="6"/>
        <v>-7890</v>
      </c>
      <c r="F55" s="3">
        <f t="shared" si="7"/>
        <v>203.33333333333553</v>
      </c>
      <c r="G55" s="3">
        <f t="shared" si="1"/>
        <v>7892.6196186338821</v>
      </c>
      <c r="H55" s="3">
        <f t="shared" si="4"/>
        <v>0</v>
      </c>
    </row>
    <row r="56" spans="1:8" x14ac:dyDescent="0.25">
      <c r="A56" s="4">
        <v>50</v>
      </c>
      <c r="B56" s="4">
        <v>-170</v>
      </c>
      <c r="C56" s="4">
        <v>-70</v>
      </c>
      <c r="D56" s="3">
        <f t="shared" si="5"/>
        <v>183.84776310850236</v>
      </c>
      <c r="E56" s="3">
        <f t="shared" si="6"/>
        <v>-8230</v>
      </c>
      <c r="F56" s="3">
        <f t="shared" si="7"/>
        <v>63.333333333335531</v>
      </c>
      <c r="G56" s="3">
        <f t="shared" si="1"/>
        <v>8230.2436847951903</v>
      </c>
      <c r="H56" s="3">
        <f t="shared" si="4"/>
        <v>3.3236558209044347</v>
      </c>
    </row>
    <row r="57" spans="1:8" x14ac:dyDescent="0.25">
      <c r="A57" s="4">
        <v>52</v>
      </c>
      <c r="B57" s="4">
        <v>-170</v>
      </c>
      <c r="C57" s="4">
        <v>-10</v>
      </c>
      <c r="D57" s="3">
        <f t="shared" si="5"/>
        <v>170.29386365926402</v>
      </c>
      <c r="E57" s="3">
        <f t="shared" si="6"/>
        <v>-8570</v>
      </c>
      <c r="F57" s="3">
        <f t="shared" si="7"/>
        <v>43.333333333335531</v>
      </c>
      <c r="G57" s="3">
        <f t="shared" si="1"/>
        <v>8570.109554596007</v>
      </c>
      <c r="H57" s="3">
        <f t="shared" si="4"/>
        <v>-6.7769497246191719</v>
      </c>
    </row>
    <row r="58" spans="1:8" ht="15.75" thickBot="1" x14ac:dyDescent="0.3">
      <c r="A58" s="9">
        <v>54</v>
      </c>
      <c r="B58" s="9">
        <v>-170</v>
      </c>
      <c r="C58" s="9">
        <v>50</v>
      </c>
      <c r="D58" s="10">
        <f t="shared" si="5"/>
        <v>177.20045146669349</v>
      </c>
      <c r="E58" s="10">
        <f t="shared" si="6"/>
        <v>-8910</v>
      </c>
      <c r="F58" s="10">
        <f t="shared" si="7"/>
        <v>143.33333333333553</v>
      </c>
      <c r="G58" s="10">
        <f t="shared" si="1"/>
        <v>8911.1528123158369</v>
      </c>
      <c r="H58" s="10">
        <f t="shared" si="4"/>
        <v>3.4532939037147372</v>
      </c>
    </row>
    <row r="59" spans="1:8" ht="15.75" thickTop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19" workbookViewId="0">
      <selection activeCell="M23" sqref="M23"/>
    </sheetView>
  </sheetViews>
  <sheetFormatPr defaultRowHeight="15" x14ac:dyDescent="0.25"/>
  <sheetData>
    <row r="1" spans="1:8" x14ac:dyDescent="0.25">
      <c r="A1" t="s">
        <v>8</v>
      </c>
      <c r="B1" t="s">
        <v>10</v>
      </c>
    </row>
    <row r="2" spans="1:8" x14ac:dyDescent="0.25">
      <c r="A2" s="2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2" t="s">
        <v>7</v>
      </c>
      <c r="H2" s="2" t="s">
        <v>11</v>
      </c>
    </row>
    <row r="3" spans="1:8" x14ac:dyDescent="0.25">
      <c r="A3" s="4">
        <v>0</v>
      </c>
      <c r="B3" s="4">
        <v>60</v>
      </c>
      <c r="C3" s="4">
        <v>-529</v>
      </c>
      <c r="D3" s="3">
        <f>SQRT(B3^2+C3^2)</f>
        <v>532.39177303936617</v>
      </c>
      <c r="E3" s="3">
        <v>0</v>
      </c>
      <c r="F3" s="3">
        <v>7900</v>
      </c>
      <c r="G3" s="3">
        <f>SQRT(E3^2+F3^2)</f>
        <v>7900</v>
      </c>
      <c r="H3" s="3">
        <f>10*9.8</f>
        <v>98</v>
      </c>
    </row>
    <row r="4" spans="1:8" x14ac:dyDescent="0.25">
      <c r="A4" s="4">
        <v>2</v>
      </c>
      <c r="B4" s="4">
        <v>60</v>
      </c>
      <c r="C4" s="4">
        <v>-510</v>
      </c>
      <c r="D4" s="3">
        <f t="shared" ref="D4:D30" si="0">SQRT(B4^2+C4^2)</f>
        <v>513.51728305871075</v>
      </c>
      <c r="E4" s="3">
        <f>E3+B4*(A4-A3)</f>
        <v>120</v>
      </c>
      <c r="F4" s="3">
        <f>F3+C4*(A4-A3)</f>
        <v>6880</v>
      </c>
      <c r="G4" s="3">
        <f t="shared" ref="G4:G58" si="1">SQRT(E4^2+F4^2)</f>
        <v>6881.0464320479632</v>
      </c>
      <c r="H4" s="3">
        <f>(D4-D3)/(A4-A3)</f>
        <v>-9.4372449903277129</v>
      </c>
    </row>
    <row r="5" spans="1:8" x14ac:dyDescent="0.25">
      <c r="A5" s="4">
        <v>4</v>
      </c>
      <c r="B5" s="4">
        <v>60</v>
      </c>
      <c r="C5" s="4">
        <v>-491</v>
      </c>
      <c r="D5" s="3">
        <f t="shared" si="0"/>
        <v>494.65240320855617</v>
      </c>
      <c r="E5" s="3">
        <f t="shared" ref="E5:E30" si="2">E4+B5*(A5-A4)</f>
        <v>240</v>
      </c>
      <c r="F5" s="3">
        <f t="shared" ref="F5:F30" si="3">F4+C5*(A5-A4)</f>
        <v>5898</v>
      </c>
      <c r="G5" s="3">
        <f t="shared" si="1"/>
        <v>5902.8809915159227</v>
      </c>
      <c r="H5" s="3">
        <f t="shared" ref="H5:H58" si="4">(D5-D4)/(A5-A4)</f>
        <v>-9.4324399250772899</v>
      </c>
    </row>
    <row r="6" spans="1:8" x14ac:dyDescent="0.25">
      <c r="A6" s="4">
        <v>6</v>
      </c>
      <c r="B6" s="4">
        <v>20</v>
      </c>
      <c r="C6" s="4">
        <v>-472</v>
      </c>
      <c r="D6" s="3">
        <f t="shared" si="0"/>
        <v>472.42353878696605</v>
      </c>
      <c r="E6" s="3">
        <f t="shared" si="2"/>
        <v>280</v>
      </c>
      <c r="F6" s="3">
        <f t="shared" si="3"/>
        <v>4954</v>
      </c>
      <c r="G6" s="3">
        <f t="shared" si="1"/>
        <v>4961.9064884376849</v>
      </c>
      <c r="H6" s="3">
        <f t="shared" si="4"/>
        <v>-11.114432210795059</v>
      </c>
    </row>
    <row r="7" spans="1:8" x14ac:dyDescent="0.25">
      <c r="A7" s="4">
        <v>8</v>
      </c>
      <c r="B7" s="4">
        <v>0</v>
      </c>
      <c r="C7" s="4">
        <v>-453</v>
      </c>
      <c r="D7" s="3">
        <f t="shared" si="0"/>
        <v>453</v>
      </c>
      <c r="E7" s="3">
        <f t="shared" si="2"/>
        <v>280</v>
      </c>
      <c r="F7" s="3">
        <f t="shared" si="3"/>
        <v>4048</v>
      </c>
      <c r="G7" s="3">
        <f t="shared" si="1"/>
        <v>4057.6722391045828</v>
      </c>
      <c r="H7" s="3">
        <f t="shared" si="4"/>
        <v>-9.7117693934830243</v>
      </c>
    </row>
    <row r="8" spans="1:8" x14ac:dyDescent="0.25">
      <c r="A8" s="4">
        <v>10</v>
      </c>
      <c r="B8" s="4">
        <v>-10</v>
      </c>
      <c r="C8" s="4">
        <v>-434</v>
      </c>
      <c r="D8" s="3">
        <f t="shared" si="0"/>
        <v>434.11519208615584</v>
      </c>
      <c r="E8" s="3">
        <f t="shared" si="2"/>
        <v>260</v>
      </c>
      <c r="F8" s="3">
        <f t="shared" si="3"/>
        <v>3180</v>
      </c>
      <c r="G8" s="3">
        <f t="shared" si="1"/>
        <v>3190.6112267087633</v>
      </c>
      <c r="H8" s="3">
        <f t="shared" si="4"/>
        <v>-9.4424039569220781</v>
      </c>
    </row>
    <row r="9" spans="1:8" x14ac:dyDescent="0.25">
      <c r="A9" s="4">
        <v>12</v>
      </c>
      <c r="B9" s="4">
        <v>-90</v>
      </c>
      <c r="C9" s="4">
        <v>-415</v>
      </c>
      <c r="D9" s="3">
        <f t="shared" si="0"/>
        <v>424.64691215173104</v>
      </c>
      <c r="E9" s="3">
        <f t="shared" si="2"/>
        <v>80</v>
      </c>
      <c r="F9" s="3">
        <f t="shared" si="3"/>
        <v>2350</v>
      </c>
      <c r="G9" s="3">
        <f t="shared" si="1"/>
        <v>2351.3613078385042</v>
      </c>
      <c r="H9" s="3">
        <f t="shared" si="4"/>
        <v>-4.7341399672123998</v>
      </c>
    </row>
    <row r="10" spans="1:8" x14ac:dyDescent="0.25">
      <c r="A10" s="4">
        <v>14</v>
      </c>
      <c r="B10" s="4">
        <v>-200</v>
      </c>
      <c r="C10" s="4">
        <v>-492</v>
      </c>
      <c r="D10" s="3">
        <f t="shared" si="0"/>
        <v>531.09697796165244</v>
      </c>
      <c r="E10" s="3">
        <f t="shared" si="2"/>
        <v>-320</v>
      </c>
      <c r="F10" s="3">
        <f t="shared" si="3"/>
        <v>1366</v>
      </c>
      <c r="G10" s="3">
        <f t="shared" si="1"/>
        <v>1402.9811117759211</v>
      </c>
      <c r="H10" s="3">
        <f t="shared" si="4"/>
        <v>53.225032904960699</v>
      </c>
    </row>
    <row r="11" spans="1:8" x14ac:dyDescent="0.25">
      <c r="A11" s="4">
        <v>16</v>
      </c>
      <c r="B11" s="4">
        <v>-350</v>
      </c>
      <c r="C11" s="4">
        <v>-377</v>
      </c>
      <c r="D11" s="3">
        <f t="shared" si="0"/>
        <v>514.42103378458387</v>
      </c>
      <c r="E11" s="3">
        <f t="shared" si="2"/>
        <v>-1020</v>
      </c>
      <c r="F11" s="3">
        <f t="shared" si="3"/>
        <v>612</v>
      </c>
      <c r="G11" s="3">
        <f t="shared" si="1"/>
        <v>1189.5141865484413</v>
      </c>
      <c r="H11" s="3">
        <f t="shared" si="4"/>
        <v>-8.3379720885342863</v>
      </c>
    </row>
    <row r="12" spans="1:8" x14ac:dyDescent="0.25">
      <c r="A12" s="4">
        <v>18</v>
      </c>
      <c r="B12" s="4">
        <v>-440</v>
      </c>
      <c r="C12" s="4">
        <v>-158</v>
      </c>
      <c r="D12" s="3">
        <f t="shared" si="0"/>
        <v>467.50828869657488</v>
      </c>
      <c r="E12" s="3">
        <f t="shared" si="2"/>
        <v>-1900</v>
      </c>
      <c r="F12" s="3">
        <f t="shared" si="3"/>
        <v>296</v>
      </c>
      <c r="G12" s="3">
        <f t="shared" si="1"/>
        <v>1922.9186150224871</v>
      </c>
      <c r="H12" s="3">
        <f t="shared" si="4"/>
        <v>-23.456372544004495</v>
      </c>
    </row>
    <row r="13" spans="1:8" x14ac:dyDescent="0.25">
      <c r="A13" s="4">
        <v>20</v>
      </c>
      <c r="B13" s="4">
        <v>-500</v>
      </c>
      <c r="C13" s="4">
        <v>-39</v>
      </c>
      <c r="D13" s="3">
        <f t="shared" si="0"/>
        <v>501.51869356984093</v>
      </c>
      <c r="E13" s="3">
        <f t="shared" si="2"/>
        <v>-2900</v>
      </c>
      <c r="F13" s="3">
        <f t="shared" si="3"/>
        <v>218</v>
      </c>
      <c r="G13" s="3">
        <f t="shared" si="1"/>
        <v>2908.1822501349534</v>
      </c>
      <c r="H13" s="3">
        <f t="shared" si="4"/>
        <v>17.005202436633027</v>
      </c>
    </row>
    <row r="14" spans="1:8" x14ac:dyDescent="0.25">
      <c r="A14" s="4">
        <v>22</v>
      </c>
      <c r="B14" s="4">
        <v>-400</v>
      </c>
      <c r="C14" s="4">
        <v>80</v>
      </c>
      <c r="D14" s="3">
        <f t="shared" si="0"/>
        <v>407.92156108742279</v>
      </c>
      <c r="E14" s="3">
        <f t="shared" si="2"/>
        <v>-3700</v>
      </c>
      <c r="F14" s="3">
        <f t="shared" si="3"/>
        <v>378</v>
      </c>
      <c r="G14" s="3">
        <f t="shared" si="1"/>
        <v>3719.2585282553296</v>
      </c>
      <c r="H14" s="3">
        <f t="shared" si="4"/>
        <v>-46.798566241209073</v>
      </c>
    </row>
    <row r="15" spans="1:8" x14ac:dyDescent="0.25">
      <c r="A15" s="4">
        <v>24</v>
      </c>
      <c r="B15" s="4">
        <v>-300</v>
      </c>
      <c r="C15" s="4">
        <v>199</v>
      </c>
      <c r="D15" s="3">
        <f t="shared" si="0"/>
        <v>360.00138888620972</v>
      </c>
      <c r="E15" s="3">
        <f t="shared" si="2"/>
        <v>-4300</v>
      </c>
      <c r="F15" s="3">
        <f t="shared" si="3"/>
        <v>776</v>
      </c>
      <c r="G15" s="3">
        <f t="shared" si="1"/>
        <v>4369.4594631372884</v>
      </c>
      <c r="H15" s="3">
        <f t="shared" si="4"/>
        <v>-23.960086100606532</v>
      </c>
    </row>
    <row r="16" spans="1:8" x14ac:dyDescent="0.25">
      <c r="A16" s="4">
        <v>26</v>
      </c>
      <c r="B16" s="4">
        <v>-200</v>
      </c>
      <c r="C16" s="4">
        <v>318</v>
      </c>
      <c r="D16" s="3">
        <f t="shared" si="0"/>
        <v>375.66474415361364</v>
      </c>
      <c r="E16" s="3">
        <f t="shared" si="2"/>
        <v>-4700</v>
      </c>
      <c r="F16" s="3">
        <f t="shared" si="3"/>
        <v>1412</v>
      </c>
      <c r="G16" s="3">
        <f t="shared" si="1"/>
        <v>4907.5191288470796</v>
      </c>
      <c r="H16" s="3">
        <f t="shared" si="4"/>
        <v>7.8316776337019576</v>
      </c>
    </row>
    <row r="17" spans="1:8" x14ac:dyDescent="0.25">
      <c r="A17" s="4">
        <v>28</v>
      </c>
      <c r="B17" s="4">
        <v>-100</v>
      </c>
      <c r="C17" s="4">
        <v>437</v>
      </c>
      <c r="D17" s="3">
        <f t="shared" si="0"/>
        <v>448.29566136646918</v>
      </c>
      <c r="E17" s="3">
        <f t="shared" si="2"/>
        <v>-4900</v>
      </c>
      <c r="F17" s="3">
        <f t="shared" si="3"/>
        <v>2286</v>
      </c>
      <c r="G17" s="3">
        <f t="shared" si="1"/>
        <v>5407.0135934728332</v>
      </c>
      <c r="H17" s="3">
        <f t="shared" si="4"/>
        <v>36.315458606427768</v>
      </c>
    </row>
    <row r="18" spans="1:8" x14ac:dyDescent="0.25">
      <c r="A18" s="4">
        <v>30</v>
      </c>
      <c r="B18" s="4">
        <v>0</v>
      </c>
      <c r="C18" s="4">
        <v>406</v>
      </c>
      <c r="D18" s="3">
        <f t="shared" si="0"/>
        <v>406</v>
      </c>
      <c r="E18" s="3">
        <f t="shared" si="2"/>
        <v>-4900</v>
      </c>
      <c r="F18" s="3">
        <f t="shared" si="3"/>
        <v>3098</v>
      </c>
      <c r="G18" s="3">
        <f t="shared" si="1"/>
        <v>5797.2065686846108</v>
      </c>
      <c r="H18" s="3">
        <f t="shared" si="4"/>
        <v>-21.147830683234588</v>
      </c>
    </row>
    <row r="19" spans="1:8" x14ac:dyDescent="0.25">
      <c r="A19" s="4">
        <v>32</v>
      </c>
      <c r="B19" s="4">
        <v>100</v>
      </c>
      <c r="C19" s="4">
        <v>475</v>
      </c>
      <c r="D19" s="3">
        <f t="shared" si="0"/>
        <v>485.41219597368996</v>
      </c>
      <c r="E19" s="3">
        <f t="shared" si="2"/>
        <v>-4700</v>
      </c>
      <c r="F19" s="3">
        <f t="shared" si="3"/>
        <v>4048</v>
      </c>
      <c r="G19" s="3">
        <f t="shared" si="1"/>
        <v>6202.9270509977787</v>
      </c>
      <c r="H19" s="3">
        <f t="shared" si="4"/>
        <v>39.706097986844981</v>
      </c>
    </row>
    <row r="20" spans="1:8" x14ac:dyDescent="0.25">
      <c r="A20" s="4">
        <v>34</v>
      </c>
      <c r="B20" s="4">
        <v>200</v>
      </c>
      <c r="C20" s="4">
        <v>444</v>
      </c>
      <c r="D20" s="3">
        <f t="shared" si="0"/>
        <v>486.9661179178691</v>
      </c>
      <c r="E20" s="3">
        <f t="shared" si="2"/>
        <v>-4300</v>
      </c>
      <c r="F20" s="3">
        <f t="shared" si="3"/>
        <v>4936</v>
      </c>
      <c r="G20" s="3">
        <f t="shared" si="1"/>
        <v>6546.3039953854877</v>
      </c>
      <c r="H20" s="3">
        <f t="shared" si="4"/>
        <v>0.77696097208956871</v>
      </c>
    </row>
    <row r="21" spans="1:8" x14ac:dyDescent="0.25">
      <c r="A21" s="4">
        <v>36</v>
      </c>
      <c r="B21" s="4">
        <v>300</v>
      </c>
      <c r="C21" s="4">
        <v>413</v>
      </c>
      <c r="D21" s="3">
        <f t="shared" si="0"/>
        <v>510.45959683406875</v>
      </c>
      <c r="E21" s="3">
        <f t="shared" si="2"/>
        <v>-3700</v>
      </c>
      <c r="F21" s="3">
        <f t="shared" si="3"/>
        <v>5762</v>
      </c>
      <c r="G21" s="3">
        <f t="shared" si="1"/>
        <v>6847.6743497336374</v>
      </c>
      <c r="H21" s="3">
        <f t="shared" si="4"/>
        <v>11.746739458099825</v>
      </c>
    </row>
    <row r="22" spans="1:8" x14ac:dyDescent="0.25">
      <c r="A22" s="4">
        <v>38</v>
      </c>
      <c r="B22" s="4">
        <v>370</v>
      </c>
      <c r="C22" s="4">
        <v>382</v>
      </c>
      <c r="D22" s="3">
        <f t="shared" si="0"/>
        <v>531.81199685603178</v>
      </c>
      <c r="E22" s="3">
        <f t="shared" si="2"/>
        <v>-2960</v>
      </c>
      <c r="F22" s="3">
        <f t="shared" si="3"/>
        <v>6526</v>
      </c>
      <c r="G22" s="3">
        <f t="shared" si="1"/>
        <v>7165.9106888099013</v>
      </c>
      <c r="H22" s="3">
        <f t="shared" si="4"/>
        <v>10.676200010981518</v>
      </c>
    </row>
    <row r="23" spans="1:8" x14ac:dyDescent="0.25">
      <c r="A23" s="4">
        <v>40</v>
      </c>
      <c r="B23" s="4">
        <v>398</v>
      </c>
      <c r="C23" s="4">
        <v>351</v>
      </c>
      <c r="D23" s="3">
        <f t="shared" si="0"/>
        <v>530.66467755071096</v>
      </c>
      <c r="E23" s="3">
        <f t="shared" si="2"/>
        <v>-2164</v>
      </c>
      <c r="F23" s="3">
        <f t="shared" si="3"/>
        <v>7228</v>
      </c>
      <c r="G23" s="3">
        <f t="shared" si="1"/>
        <v>7544.9903909812901</v>
      </c>
      <c r="H23" s="3">
        <f t="shared" si="4"/>
        <v>-0.5736596526604103</v>
      </c>
    </row>
    <row r="24" spans="1:8" x14ac:dyDescent="0.25">
      <c r="A24" s="4">
        <v>42</v>
      </c>
      <c r="B24" s="4">
        <v>426</v>
      </c>
      <c r="C24" s="4">
        <v>320</v>
      </c>
      <c r="D24" s="3">
        <f t="shared" si="0"/>
        <v>532.80015015012896</v>
      </c>
      <c r="E24" s="3">
        <f t="shared" si="2"/>
        <v>-1312</v>
      </c>
      <c r="F24" s="3">
        <f t="shared" si="3"/>
        <v>7868</v>
      </c>
      <c r="G24" s="3">
        <f t="shared" si="1"/>
        <v>7976.6388911621161</v>
      </c>
      <c r="H24" s="3">
        <f t="shared" si="4"/>
        <v>1.0677362997089972</v>
      </c>
    </row>
    <row r="25" spans="1:8" x14ac:dyDescent="0.25">
      <c r="A25" s="4">
        <v>44</v>
      </c>
      <c r="B25" s="4">
        <v>444</v>
      </c>
      <c r="C25" s="4">
        <v>289</v>
      </c>
      <c r="D25" s="3">
        <f t="shared" si="0"/>
        <v>529.77070511684576</v>
      </c>
      <c r="E25" s="3">
        <f t="shared" si="2"/>
        <v>-424</v>
      </c>
      <c r="F25" s="3">
        <f t="shared" si="3"/>
        <v>8446</v>
      </c>
      <c r="G25" s="3">
        <f t="shared" si="1"/>
        <v>8456.6359741921024</v>
      </c>
      <c r="H25" s="3">
        <f t="shared" si="4"/>
        <v>-1.5147225166415978</v>
      </c>
    </row>
    <row r="26" spans="1:8" x14ac:dyDescent="0.25">
      <c r="A26" s="4">
        <v>46</v>
      </c>
      <c r="B26" s="4">
        <v>444</v>
      </c>
      <c r="C26" s="4">
        <v>258</v>
      </c>
      <c r="D26" s="3">
        <f t="shared" si="0"/>
        <v>513.51728305871075</v>
      </c>
      <c r="E26" s="3">
        <f t="shared" si="2"/>
        <v>464</v>
      </c>
      <c r="F26" s="3">
        <f t="shared" si="3"/>
        <v>8962</v>
      </c>
      <c r="G26" s="3">
        <f t="shared" si="1"/>
        <v>8974.0035658562119</v>
      </c>
      <c r="H26" s="3">
        <f t="shared" si="4"/>
        <v>-8.1267110290675078</v>
      </c>
    </row>
    <row r="27" spans="1:8" x14ac:dyDescent="0.25">
      <c r="A27" s="4">
        <v>48</v>
      </c>
      <c r="B27" s="4">
        <v>444</v>
      </c>
      <c r="C27" s="4">
        <v>227</v>
      </c>
      <c r="D27" s="3">
        <f t="shared" si="0"/>
        <v>498.663213000518</v>
      </c>
      <c r="E27" s="3">
        <f t="shared" si="2"/>
        <v>1352</v>
      </c>
      <c r="F27" s="3">
        <f t="shared" si="3"/>
        <v>9416</v>
      </c>
      <c r="G27" s="3">
        <f t="shared" si="1"/>
        <v>9512.5685280054622</v>
      </c>
      <c r="H27" s="3">
        <f t="shared" si="4"/>
        <v>-7.4270350290963734</v>
      </c>
    </row>
    <row r="28" spans="1:8" x14ac:dyDescent="0.25">
      <c r="A28" s="4">
        <v>50</v>
      </c>
      <c r="B28" s="4">
        <v>444</v>
      </c>
      <c r="C28" s="4">
        <v>196</v>
      </c>
      <c r="D28" s="3">
        <f t="shared" si="0"/>
        <v>485.33699632317337</v>
      </c>
      <c r="E28" s="3">
        <f t="shared" si="2"/>
        <v>2240</v>
      </c>
      <c r="F28" s="3">
        <f t="shared" si="3"/>
        <v>9808</v>
      </c>
      <c r="G28" s="3">
        <f t="shared" si="1"/>
        <v>10060.539945748438</v>
      </c>
      <c r="H28" s="3">
        <f t="shared" si="4"/>
        <v>-6.6631083386723162</v>
      </c>
    </row>
    <row r="29" spans="1:8" x14ac:dyDescent="0.25">
      <c r="A29" s="4">
        <v>52</v>
      </c>
      <c r="B29" s="4">
        <v>444</v>
      </c>
      <c r="C29" s="4">
        <v>165</v>
      </c>
      <c r="D29" s="3">
        <f t="shared" si="0"/>
        <v>473.66760497209435</v>
      </c>
      <c r="E29" s="3">
        <f t="shared" si="2"/>
        <v>3128</v>
      </c>
      <c r="F29" s="3">
        <f t="shared" si="3"/>
        <v>10138</v>
      </c>
      <c r="G29" s="3">
        <f t="shared" si="1"/>
        <v>10609.591321064163</v>
      </c>
      <c r="H29" s="3">
        <f t="shared" si="4"/>
        <v>-5.834695675539507</v>
      </c>
    </row>
    <row r="30" spans="1:8" ht="15.75" thickBot="1" x14ac:dyDescent="0.3">
      <c r="A30" s="9">
        <v>54</v>
      </c>
      <c r="B30" s="9">
        <v>444</v>
      </c>
      <c r="C30" s="9">
        <v>134</v>
      </c>
      <c r="D30" s="10">
        <f t="shared" si="0"/>
        <v>463.78012031565129</v>
      </c>
      <c r="E30" s="10">
        <f t="shared" si="2"/>
        <v>4016</v>
      </c>
      <c r="F30" s="10">
        <f t="shared" si="3"/>
        <v>10406</v>
      </c>
      <c r="G30" s="10">
        <f t="shared" si="1"/>
        <v>11154.061681737285</v>
      </c>
      <c r="H30" s="10">
        <f t="shared" si="4"/>
        <v>-4.943742328221532</v>
      </c>
    </row>
    <row r="31" spans="1:8" ht="15.75" thickTop="1" x14ac:dyDescent="0.25">
      <c r="A31" s="5">
        <v>0</v>
      </c>
      <c r="B31" s="5">
        <v>490</v>
      </c>
      <c r="C31" s="5">
        <v>-130</v>
      </c>
      <c r="D31" s="6">
        <f>SQRT(B31^2+C31^2)</f>
        <v>506.95167422546302</v>
      </c>
      <c r="E31" s="7">
        <v>-3000</v>
      </c>
      <c r="F31" s="7">
        <v>500</v>
      </c>
      <c r="G31" s="6">
        <f t="shared" si="1"/>
        <v>3041.3812651491098</v>
      </c>
      <c r="H31" s="6">
        <f t="shared" si="4"/>
        <v>-0.79947322055206915</v>
      </c>
    </row>
    <row r="32" spans="1:8" x14ac:dyDescent="0.25">
      <c r="A32" s="4">
        <v>2</v>
      </c>
      <c r="B32" s="4">
        <v>490</v>
      </c>
      <c r="C32" s="4">
        <v>-110</v>
      </c>
      <c r="D32" s="3">
        <f t="shared" ref="D32:D58" si="5">SQRT(B32^2+C32^2)</f>
        <v>502.19518117958876</v>
      </c>
      <c r="E32" s="3">
        <f>E31+B32*(A32-A31)</f>
        <v>-2020</v>
      </c>
      <c r="F32" s="3">
        <f>F31+C32*(A32-A31)</f>
        <v>280</v>
      </c>
      <c r="G32" s="3">
        <f t="shared" si="1"/>
        <v>2039.3136100168606</v>
      </c>
      <c r="H32" s="3">
        <f t="shared" si="4"/>
        <v>-2.3782465229371326</v>
      </c>
    </row>
    <row r="33" spans="1:8" x14ac:dyDescent="0.25">
      <c r="A33" s="4">
        <v>4</v>
      </c>
      <c r="B33" s="5">
        <v>490</v>
      </c>
      <c r="C33" s="5">
        <v>-60</v>
      </c>
      <c r="D33" s="3">
        <f t="shared" si="5"/>
        <v>493.65980188789933</v>
      </c>
      <c r="E33" s="3">
        <f t="shared" ref="E33:E58" si="6">E32+B33*(A33-A32)</f>
        <v>-1040</v>
      </c>
      <c r="F33" s="3">
        <f t="shared" ref="F33:F58" si="7">F32+C33*(A33-A32)</f>
        <v>160</v>
      </c>
      <c r="G33" s="3">
        <f t="shared" si="1"/>
        <v>1052.2357150372725</v>
      </c>
      <c r="H33" s="3">
        <f t="shared" si="4"/>
        <v>-4.2676896458447118</v>
      </c>
    </row>
    <row r="34" spans="1:8" x14ac:dyDescent="0.25">
      <c r="A34" s="4">
        <v>6</v>
      </c>
      <c r="B34" s="4">
        <v>490</v>
      </c>
      <c r="C34" s="4">
        <v>0</v>
      </c>
      <c r="D34" s="3">
        <f t="shared" si="5"/>
        <v>490</v>
      </c>
      <c r="E34" s="3">
        <f t="shared" si="6"/>
        <v>-60</v>
      </c>
      <c r="F34" s="3">
        <f t="shared" si="7"/>
        <v>160</v>
      </c>
      <c r="G34" s="3">
        <f t="shared" si="1"/>
        <v>170.88007490635061</v>
      </c>
      <c r="H34" s="3">
        <f t="shared" si="4"/>
        <v>-1.8299009439496672</v>
      </c>
    </row>
    <row r="35" spans="1:8" x14ac:dyDescent="0.25">
      <c r="A35" s="4">
        <v>8</v>
      </c>
      <c r="B35" s="5">
        <v>490</v>
      </c>
      <c r="C35" s="5">
        <v>60</v>
      </c>
      <c r="D35" s="3">
        <f t="shared" si="5"/>
        <v>493.65980188789933</v>
      </c>
      <c r="E35" s="3">
        <f t="shared" si="6"/>
        <v>920</v>
      </c>
      <c r="F35" s="3">
        <f t="shared" si="7"/>
        <v>280</v>
      </c>
      <c r="G35" s="3">
        <f t="shared" si="1"/>
        <v>961.66522241370467</v>
      </c>
      <c r="H35" s="3">
        <f t="shared" si="4"/>
        <v>1.8299009439496672</v>
      </c>
    </row>
    <row r="36" spans="1:8" x14ac:dyDescent="0.25">
      <c r="A36" s="4">
        <v>10</v>
      </c>
      <c r="B36" s="4">
        <v>490</v>
      </c>
      <c r="C36" s="4">
        <v>0</v>
      </c>
      <c r="D36" s="3">
        <f t="shared" si="5"/>
        <v>490</v>
      </c>
      <c r="E36" s="3">
        <f t="shared" si="6"/>
        <v>1900</v>
      </c>
      <c r="F36" s="3">
        <f t="shared" si="7"/>
        <v>280</v>
      </c>
      <c r="G36" s="3">
        <f t="shared" si="1"/>
        <v>1920.5207627099478</v>
      </c>
      <c r="H36" s="3">
        <f t="shared" si="4"/>
        <v>-1.8299009439496672</v>
      </c>
    </row>
    <row r="37" spans="1:8" x14ac:dyDescent="0.25">
      <c r="A37" s="4">
        <v>12</v>
      </c>
      <c r="B37" s="5">
        <v>490</v>
      </c>
      <c r="C37" s="5">
        <v>-60</v>
      </c>
      <c r="D37" s="3">
        <f t="shared" si="5"/>
        <v>493.65980188789933</v>
      </c>
      <c r="E37" s="3">
        <f t="shared" si="6"/>
        <v>2880</v>
      </c>
      <c r="F37" s="3">
        <f t="shared" si="7"/>
        <v>160</v>
      </c>
      <c r="G37" s="3">
        <f t="shared" si="1"/>
        <v>2884.4410203711914</v>
      </c>
      <c r="H37" s="3">
        <f t="shared" si="4"/>
        <v>1.8299009439496672</v>
      </c>
    </row>
    <row r="38" spans="1:8" x14ac:dyDescent="0.25">
      <c r="A38" s="4">
        <v>14</v>
      </c>
      <c r="B38" s="4">
        <v>490</v>
      </c>
      <c r="C38" s="5">
        <v>0</v>
      </c>
      <c r="D38" s="3">
        <f t="shared" si="5"/>
        <v>490</v>
      </c>
      <c r="E38" s="3">
        <f t="shared" si="6"/>
        <v>3860</v>
      </c>
      <c r="F38" s="3">
        <f t="shared" si="7"/>
        <v>160</v>
      </c>
      <c r="G38" s="3">
        <f t="shared" si="1"/>
        <v>3863.314639011428</v>
      </c>
      <c r="H38" s="3">
        <f t="shared" si="4"/>
        <v>-1.8299009439496672</v>
      </c>
    </row>
    <row r="39" spans="1:8" x14ac:dyDescent="0.25">
      <c r="A39" s="4">
        <v>16</v>
      </c>
      <c r="B39" s="5">
        <v>490</v>
      </c>
      <c r="C39" s="4">
        <v>60</v>
      </c>
      <c r="D39" s="3">
        <f t="shared" si="5"/>
        <v>493.65980188789933</v>
      </c>
      <c r="E39" s="3">
        <f t="shared" si="6"/>
        <v>4840</v>
      </c>
      <c r="F39" s="3">
        <f t="shared" si="7"/>
        <v>280</v>
      </c>
      <c r="G39" s="3">
        <f t="shared" si="1"/>
        <v>4848.0924083602204</v>
      </c>
      <c r="H39" s="3">
        <f t="shared" si="4"/>
        <v>1.8299009439496672</v>
      </c>
    </row>
    <row r="40" spans="1:8" x14ac:dyDescent="0.25">
      <c r="A40" s="4">
        <v>18</v>
      </c>
      <c r="B40" s="4">
        <v>490</v>
      </c>
      <c r="C40" s="5">
        <v>0</v>
      </c>
      <c r="D40" s="3">
        <f t="shared" si="5"/>
        <v>490</v>
      </c>
      <c r="E40" s="3">
        <f t="shared" si="6"/>
        <v>5820</v>
      </c>
      <c r="F40" s="3">
        <f t="shared" si="7"/>
        <v>280</v>
      </c>
      <c r="G40" s="3">
        <f t="shared" si="1"/>
        <v>5826.7315023089914</v>
      </c>
      <c r="H40" s="3">
        <f t="shared" si="4"/>
        <v>-1.8299009439496672</v>
      </c>
    </row>
    <row r="41" spans="1:8" x14ac:dyDescent="0.25">
      <c r="A41" s="4">
        <v>20</v>
      </c>
      <c r="B41" s="5">
        <v>490</v>
      </c>
      <c r="C41" s="4">
        <v>-60</v>
      </c>
      <c r="D41" s="3">
        <f t="shared" si="5"/>
        <v>493.65980188789933</v>
      </c>
      <c r="E41" s="3">
        <f t="shared" si="6"/>
        <v>6800</v>
      </c>
      <c r="F41" s="3">
        <f t="shared" si="7"/>
        <v>160</v>
      </c>
      <c r="G41" s="3">
        <f t="shared" si="1"/>
        <v>6801.882092479992</v>
      </c>
      <c r="H41" s="3">
        <f t="shared" si="4"/>
        <v>1.8299009439496672</v>
      </c>
    </row>
    <row r="42" spans="1:8" x14ac:dyDescent="0.25">
      <c r="A42" s="4">
        <v>22</v>
      </c>
      <c r="B42" s="4">
        <v>490</v>
      </c>
      <c r="C42" s="5">
        <v>-60</v>
      </c>
      <c r="D42" s="3">
        <f t="shared" si="5"/>
        <v>493.65980188789933</v>
      </c>
      <c r="E42" s="3">
        <f t="shared" si="6"/>
        <v>7780</v>
      </c>
      <c r="F42" s="3">
        <f t="shared" si="7"/>
        <v>40</v>
      </c>
      <c r="G42" s="3">
        <f t="shared" si="1"/>
        <v>7780.1028270839715</v>
      </c>
      <c r="H42" s="3">
        <f t="shared" si="4"/>
        <v>0</v>
      </c>
    </row>
    <row r="43" spans="1:8" x14ac:dyDescent="0.25">
      <c r="A43" s="4">
        <v>24</v>
      </c>
      <c r="B43" s="4">
        <v>430</v>
      </c>
      <c r="C43" s="5">
        <v>22</v>
      </c>
      <c r="D43" s="3">
        <f t="shared" si="5"/>
        <v>430.56242288430138</v>
      </c>
      <c r="E43" s="3">
        <f t="shared" si="6"/>
        <v>8640</v>
      </c>
      <c r="F43" s="3">
        <f t="shared" si="7"/>
        <v>84</v>
      </c>
      <c r="G43" s="3">
        <f t="shared" si="1"/>
        <v>8640.4083236847091</v>
      </c>
      <c r="H43" s="3">
        <f t="shared" si="4"/>
        <v>-31.548689501798975</v>
      </c>
    </row>
    <row r="44" spans="1:8" x14ac:dyDescent="0.25">
      <c r="A44" s="4">
        <v>26</v>
      </c>
      <c r="B44" s="4">
        <v>430</v>
      </c>
      <c r="C44" s="4">
        <v>42</v>
      </c>
      <c r="D44" s="3">
        <f t="shared" si="5"/>
        <v>432.04629381583635</v>
      </c>
      <c r="E44" s="3">
        <f t="shared" si="6"/>
        <v>9500</v>
      </c>
      <c r="F44" s="3">
        <f t="shared" si="7"/>
        <v>168</v>
      </c>
      <c r="G44" s="3">
        <f t="shared" si="1"/>
        <v>9501.4853575638372</v>
      </c>
      <c r="H44" s="3">
        <f t="shared" si="4"/>
        <v>0.74193546576748304</v>
      </c>
    </row>
    <row r="45" spans="1:8" x14ac:dyDescent="0.25">
      <c r="A45" s="4">
        <v>28</v>
      </c>
      <c r="B45" s="4">
        <v>430</v>
      </c>
      <c r="C45" s="5">
        <v>102</v>
      </c>
      <c r="D45" s="3">
        <f t="shared" si="5"/>
        <v>441.93212148473663</v>
      </c>
      <c r="E45" s="3">
        <f t="shared" si="6"/>
        <v>10360</v>
      </c>
      <c r="F45" s="3">
        <f t="shared" si="7"/>
        <v>372</v>
      </c>
      <c r="G45" s="3">
        <f t="shared" si="1"/>
        <v>10366.676613071328</v>
      </c>
      <c r="H45" s="3">
        <f t="shared" si="4"/>
        <v>4.9429138344501382</v>
      </c>
    </row>
    <row r="46" spans="1:8" x14ac:dyDescent="0.25">
      <c r="A46" s="4">
        <v>30</v>
      </c>
      <c r="B46" s="4">
        <v>430</v>
      </c>
      <c r="C46" s="4">
        <v>232</v>
      </c>
      <c r="D46" s="3">
        <f t="shared" si="5"/>
        <v>488.59390090339849</v>
      </c>
      <c r="E46" s="3">
        <f t="shared" si="6"/>
        <v>11220</v>
      </c>
      <c r="F46" s="3">
        <f t="shared" si="7"/>
        <v>836</v>
      </c>
      <c r="G46" s="3">
        <f t="shared" si="1"/>
        <v>11251.101990471867</v>
      </c>
      <c r="H46" s="3">
        <f t="shared" si="4"/>
        <v>23.330889709330933</v>
      </c>
    </row>
    <row r="47" spans="1:8" x14ac:dyDescent="0.25">
      <c r="A47" s="4">
        <v>32</v>
      </c>
      <c r="B47" s="4">
        <v>430</v>
      </c>
      <c r="C47" s="5">
        <v>212</v>
      </c>
      <c r="D47" s="3">
        <f t="shared" si="5"/>
        <v>479.42048350065312</v>
      </c>
      <c r="E47" s="3">
        <f t="shared" si="6"/>
        <v>12080</v>
      </c>
      <c r="F47" s="3">
        <f t="shared" si="7"/>
        <v>1260</v>
      </c>
      <c r="G47" s="3">
        <f t="shared" si="1"/>
        <v>12145.534158693887</v>
      </c>
      <c r="H47" s="3">
        <f t="shared" si="4"/>
        <v>-4.5867087013726859</v>
      </c>
    </row>
    <row r="48" spans="1:8" x14ac:dyDescent="0.25">
      <c r="A48" s="4">
        <v>34</v>
      </c>
      <c r="B48" s="4">
        <v>430</v>
      </c>
      <c r="C48" s="5">
        <v>302</v>
      </c>
      <c r="D48" s="3">
        <f t="shared" si="5"/>
        <v>525.4559924484638</v>
      </c>
      <c r="E48" s="3">
        <f t="shared" si="6"/>
        <v>12940</v>
      </c>
      <c r="F48" s="3">
        <f t="shared" si="7"/>
        <v>1864</v>
      </c>
      <c r="G48" s="3">
        <f t="shared" si="1"/>
        <v>13073.564777825519</v>
      </c>
      <c r="H48" s="3">
        <f t="shared" si="4"/>
        <v>23.017754473905342</v>
      </c>
    </row>
    <row r="49" spans="1:8" x14ac:dyDescent="0.25">
      <c r="A49" s="4">
        <v>36</v>
      </c>
      <c r="B49" s="4">
        <v>430</v>
      </c>
      <c r="C49" s="4">
        <v>212</v>
      </c>
      <c r="D49" s="3">
        <f t="shared" si="5"/>
        <v>479.42048350065312</v>
      </c>
      <c r="E49" s="3">
        <f t="shared" si="6"/>
        <v>13800</v>
      </c>
      <c r="F49" s="3">
        <f t="shared" si="7"/>
        <v>2288</v>
      </c>
      <c r="G49" s="3">
        <f t="shared" si="1"/>
        <v>13988.386039854633</v>
      </c>
      <c r="H49" s="3">
        <f t="shared" si="4"/>
        <v>-23.017754473905342</v>
      </c>
    </row>
    <row r="50" spans="1:8" x14ac:dyDescent="0.25">
      <c r="A50" s="4">
        <v>38</v>
      </c>
      <c r="B50" s="4">
        <v>430</v>
      </c>
      <c r="C50" s="5">
        <v>242</v>
      </c>
      <c r="D50" s="3">
        <f t="shared" si="5"/>
        <v>493.42071298233924</v>
      </c>
      <c r="E50" s="3">
        <f t="shared" si="6"/>
        <v>14660</v>
      </c>
      <c r="F50" s="3">
        <f t="shared" si="7"/>
        <v>2772</v>
      </c>
      <c r="G50" s="3">
        <f t="shared" si="1"/>
        <v>14919.771580020923</v>
      </c>
      <c r="H50" s="3">
        <f t="shared" si="4"/>
        <v>7.0001147408430597</v>
      </c>
    </row>
    <row r="51" spans="1:8" x14ac:dyDescent="0.25">
      <c r="A51" s="4">
        <v>40</v>
      </c>
      <c r="B51" s="4">
        <v>430</v>
      </c>
      <c r="C51" s="5">
        <v>242</v>
      </c>
      <c r="D51" s="3">
        <f t="shared" si="5"/>
        <v>493.42071298233924</v>
      </c>
      <c r="E51" s="3">
        <f t="shared" si="6"/>
        <v>15520</v>
      </c>
      <c r="F51" s="3">
        <f t="shared" si="7"/>
        <v>3256</v>
      </c>
      <c r="G51" s="3">
        <f t="shared" si="1"/>
        <v>15857.866691330206</v>
      </c>
      <c r="H51" s="3">
        <f t="shared" si="4"/>
        <v>0</v>
      </c>
    </row>
    <row r="52" spans="1:8" x14ac:dyDescent="0.25">
      <c r="A52" s="4">
        <v>42</v>
      </c>
      <c r="B52" s="4">
        <v>430</v>
      </c>
      <c r="C52" s="4">
        <v>242</v>
      </c>
      <c r="D52" s="3">
        <f t="shared" si="5"/>
        <v>493.42071298233924</v>
      </c>
      <c r="E52" s="3">
        <f t="shared" si="6"/>
        <v>16380</v>
      </c>
      <c r="F52" s="3">
        <f t="shared" si="7"/>
        <v>3740</v>
      </c>
      <c r="G52" s="3">
        <f t="shared" si="1"/>
        <v>16801.547547770711</v>
      </c>
      <c r="H52" s="3">
        <f t="shared" si="4"/>
        <v>0</v>
      </c>
    </row>
    <row r="53" spans="1:8" x14ac:dyDescent="0.25">
      <c r="A53" s="4">
        <v>44</v>
      </c>
      <c r="B53" s="4">
        <v>430</v>
      </c>
      <c r="C53" s="5">
        <v>242</v>
      </c>
      <c r="D53" s="3">
        <f t="shared" si="5"/>
        <v>493.42071298233924</v>
      </c>
      <c r="E53" s="3">
        <f t="shared" si="6"/>
        <v>17240</v>
      </c>
      <c r="F53" s="3">
        <f t="shared" si="7"/>
        <v>4224</v>
      </c>
      <c r="G53" s="3">
        <f t="shared" si="1"/>
        <v>17749.923267439779</v>
      </c>
      <c r="H53" s="3">
        <f t="shared" si="4"/>
        <v>0</v>
      </c>
    </row>
    <row r="54" spans="1:8" x14ac:dyDescent="0.25">
      <c r="A54" s="4">
        <v>46</v>
      </c>
      <c r="B54" s="4">
        <v>430</v>
      </c>
      <c r="C54" s="5">
        <v>242</v>
      </c>
      <c r="D54" s="3">
        <f t="shared" si="5"/>
        <v>493.42071298233924</v>
      </c>
      <c r="E54" s="3">
        <f t="shared" si="6"/>
        <v>18100</v>
      </c>
      <c r="F54" s="3">
        <f t="shared" si="7"/>
        <v>4708</v>
      </c>
      <c r="G54" s="3">
        <f t="shared" si="1"/>
        <v>18702.279647144624</v>
      </c>
      <c r="H54" s="3">
        <f t="shared" si="4"/>
        <v>0</v>
      </c>
    </row>
    <row r="55" spans="1:8" x14ac:dyDescent="0.25">
      <c r="A55" s="4">
        <v>48</v>
      </c>
      <c r="B55" s="4">
        <v>430</v>
      </c>
      <c r="C55" s="5">
        <v>242</v>
      </c>
      <c r="D55" s="3">
        <f t="shared" si="5"/>
        <v>493.42071298233924</v>
      </c>
      <c r="E55" s="3">
        <f t="shared" si="6"/>
        <v>18960</v>
      </c>
      <c r="F55" s="3">
        <f t="shared" si="7"/>
        <v>5192</v>
      </c>
      <c r="G55" s="3">
        <f t="shared" si="1"/>
        <v>19658.038152369121</v>
      </c>
      <c r="H55" s="3">
        <f t="shared" si="4"/>
        <v>0</v>
      </c>
    </row>
    <row r="56" spans="1:8" x14ac:dyDescent="0.25">
      <c r="A56" s="4">
        <v>50</v>
      </c>
      <c r="B56" s="4">
        <v>430</v>
      </c>
      <c r="C56" s="5">
        <v>242</v>
      </c>
      <c r="D56" s="3">
        <f t="shared" si="5"/>
        <v>493.42071298233924</v>
      </c>
      <c r="E56" s="3">
        <f t="shared" si="6"/>
        <v>19820</v>
      </c>
      <c r="F56" s="3">
        <f t="shared" si="7"/>
        <v>5676</v>
      </c>
      <c r="G56" s="3">
        <f t="shared" si="1"/>
        <v>20616.725637210191</v>
      </c>
      <c r="H56" s="3">
        <f t="shared" si="4"/>
        <v>0</v>
      </c>
    </row>
    <row r="57" spans="1:8" x14ac:dyDescent="0.25">
      <c r="A57" s="4">
        <v>52</v>
      </c>
      <c r="B57" s="4">
        <v>430</v>
      </c>
      <c r="C57" s="4">
        <v>242</v>
      </c>
      <c r="D57" s="3">
        <f t="shared" si="5"/>
        <v>493.42071298233924</v>
      </c>
      <c r="E57" s="3">
        <f t="shared" si="6"/>
        <v>20680</v>
      </c>
      <c r="F57" s="3">
        <f t="shared" si="7"/>
        <v>6160</v>
      </c>
      <c r="G57" s="3">
        <f t="shared" si="1"/>
        <v>21577.951710021043</v>
      </c>
      <c r="H57" s="3">
        <f t="shared" si="4"/>
        <v>0</v>
      </c>
    </row>
    <row r="58" spans="1:8" ht="15.75" thickBot="1" x14ac:dyDescent="0.3">
      <c r="A58" s="9">
        <v>54</v>
      </c>
      <c r="B58" s="9">
        <v>430</v>
      </c>
      <c r="C58" s="11">
        <v>242</v>
      </c>
      <c r="D58" s="10">
        <f t="shared" si="5"/>
        <v>493.42071298233924</v>
      </c>
      <c r="E58" s="10">
        <f t="shared" si="6"/>
        <v>21540</v>
      </c>
      <c r="F58" s="10">
        <f t="shared" si="7"/>
        <v>6644</v>
      </c>
      <c r="G58" s="10">
        <f t="shared" si="1"/>
        <v>22541.391616313311</v>
      </c>
      <c r="H58" s="10">
        <f t="shared" si="4"/>
        <v>0</v>
      </c>
    </row>
    <row r="59" spans="1:8" ht="15.75" thickTop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A31" sqref="A31:C58"/>
    </sheetView>
  </sheetViews>
  <sheetFormatPr defaultRowHeight="15" x14ac:dyDescent="0.25"/>
  <sheetData>
    <row r="1" spans="1:8" x14ac:dyDescent="0.25">
      <c r="A1" t="s">
        <v>12</v>
      </c>
      <c r="C1" t="s">
        <v>13</v>
      </c>
    </row>
    <row r="2" spans="1:8" x14ac:dyDescent="0.25">
      <c r="A2" s="2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2" t="s">
        <v>7</v>
      </c>
      <c r="H2" s="2" t="s">
        <v>11</v>
      </c>
    </row>
    <row r="3" spans="1:8" x14ac:dyDescent="0.25">
      <c r="A3" s="4">
        <v>0</v>
      </c>
      <c r="B3" s="4">
        <v>560</v>
      </c>
      <c r="C3" s="4">
        <v>230</v>
      </c>
      <c r="D3" s="3">
        <f>SQRT(B3^2+C3^2)</f>
        <v>605.39243470661245</v>
      </c>
      <c r="E3" s="8">
        <v>-1500</v>
      </c>
      <c r="F3" s="8">
        <v>200</v>
      </c>
      <c r="G3" s="3">
        <f>SQRT(E3^2+F3^2)</f>
        <v>1513.2745950421556</v>
      </c>
      <c r="H3" s="3">
        <f>10*9.8</f>
        <v>98</v>
      </c>
    </row>
    <row r="4" spans="1:8" x14ac:dyDescent="0.25">
      <c r="A4" s="4">
        <v>2</v>
      </c>
      <c r="B4" s="4">
        <v>560</v>
      </c>
      <c r="C4" s="4">
        <v>320</v>
      </c>
      <c r="D4" s="3">
        <f t="shared" ref="D4:D30" si="0">SQRT(B4^2+C4^2)</f>
        <v>644.98061986388393</v>
      </c>
      <c r="E4" s="3">
        <f>E3+B4*(A4-A3)</f>
        <v>-380</v>
      </c>
      <c r="F4" s="3">
        <f>F3+C4*(A4-A3)</f>
        <v>840</v>
      </c>
      <c r="G4" s="3">
        <f t="shared" ref="G4:G58" si="1">SQRT(E4^2+F4^2)</f>
        <v>921.95444572928875</v>
      </c>
      <c r="H4" s="3">
        <f>(D4-D3)/(A4-A3)</f>
        <v>19.794092578635741</v>
      </c>
    </row>
    <row r="5" spans="1:8" x14ac:dyDescent="0.25">
      <c r="A5" s="4">
        <v>4</v>
      </c>
      <c r="B5" s="4">
        <v>340</v>
      </c>
      <c r="C5" s="4">
        <v>450</v>
      </c>
      <c r="D5" s="3">
        <f t="shared" si="0"/>
        <v>564.00354608814291</v>
      </c>
      <c r="E5" s="3">
        <f t="shared" ref="E5:E30" si="2">E4+B5*(A5-A4)</f>
        <v>300</v>
      </c>
      <c r="F5" s="3">
        <f t="shared" ref="F5:F30" si="3">F4+C5*(A5-A4)</f>
        <v>1740</v>
      </c>
      <c r="G5" s="3">
        <f t="shared" si="1"/>
        <v>1765.6726763474594</v>
      </c>
      <c r="H5" s="3">
        <f t="shared" ref="H5:H58" si="4">(D5-D4)/(A5-A4)</f>
        <v>-40.488536887870509</v>
      </c>
    </row>
    <row r="6" spans="1:8" x14ac:dyDescent="0.25">
      <c r="A6" s="4">
        <v>6</v>
      </c>
      <c r="B6" s="4">
        <v>150</v>
      </c>
      <c r="C6" s="4">
        <v>560</v>
      </c>
      <c r="D6" s="3">
        <f t="shared" si="0"/>
        <v>579.7413216254298</v>
      </c>
      <c r="E6" s="3">
        <f t="shared" si="2"/>
        <v>600</v>
      </c>
      <c r="F6" s="3">
        <f t="shared" si="3"/>
        <v>2860</v>
      </c>
      <c r="G6" s="3">
        <f t="shared" si="1"/>
        <v>2922.2593998480011</v>
      </c>
      <c r="H6" s="3">
        <f t="shared" si="4"/>
        <v>7.8688877686434466</v>
      </c>
    </row>
    <row r="7" spans="1:8" x14ac:dyDescent="0.25">
      <c r="A7" s="4">
        <v>8</v>
      </c>
      <c r="B7" s="4">
        <v>13</v>
      </c>
      <c r="C7" s="4">
        <v>630</v>
      </c>
      <c r="D7" s="3">
        <f t="shared" si="0"/>
        <v>630.13411270935012</v>
      </c>
      <c r="E7" s="3">
        <f t="shared" si="2"/>
        <v>626</v>
      </c>
      <c r="F7" s="3">
        <f t="shared" si="3"/>
        <v>4120</v>
      </c>
      <c r="G7" s="3">
        <f t="shared" si="1"/>
        <v>4167.286407243927</v>
      </c>
      <c r="H7" s="3">
        <f t="shared" si="4"/>
        <v>25.196395541960158</v>
      </c>
    </row>
    <row r="8" spans="1:8" x14ac:dyDescent="0.25">
      <c r="A8" s="4">
        <v>10</v>
      </c>
      <c r="B8" s="4">
        <v>0</v>
      </c>
      <c r="C8" s="4">
        <v>665</v>
      </c>
      <c r="D8" s="3">
        <f t="shared" si="0"/>
        <v>665</v>
      </c>
      <c r="E8" s="3">
        <f t="shared" si="2"/>
        <v>626</v>
      </c>
      <c r="F8" s="3">
        <f t="shared" si="3"/>
        <v>5450</v>
      </c>
      <c r="G8" s="3">
        <f t="shared" si="1"/>
        <v>5485.834120714916</v>
      </c>
      <c r="H8" s="3">
        <f t="shared" si="4"/>
        <v>17.43294364532494</v>
      </c>
    </row>
    <row r="9" spans="1:8" x14ac:dyDescent="0.25">
      <c r="A9" s="4">
        <v>12</v>
      </c>
      <c r="B9" s="4">
        <v>130</v>
      </c>
      <c r="C9" s="4">
        <v>630</v>
      </c>
      <c r="D9" s="3">
        <f t="shared" si="0"/>
        <v>643.27288144301565</v>
      </c>
      <c r="E9" s="3">
        <f t="shared" si="2"/>
        <v>886</v>
      </c>
      <c r="F9" s="3">
        <f t="shared" si="3"/>
        <v>6710</v>
      </c>
      <c r="G9" s="3">
        <f t="shared" si="1"/>
        <v>6768.2417214517391</v>
      </c>
      <c r="H9" s="3">
        <f t="shared" si="4"/>
        <v>-10.863559278492176</v>
      </c>
    </row>
    <row r="10" spans="1:8" x14ac:dyDescent="0.25">
      <c r="A10" s="4">
        <v>14</v>
      </c>
      <c r="B10" s="4">
        <v>0</v>
      </c>
      <c r="C10" s="4">
        <v>620</v>
      </c>
      <c r="D10" s="3">
        <f t="shared" si="0"/>
        <v>620</v>
      </c>
      <c r="E10" s="3">
        <f t="shared" si="2"/>
        <v>886</v>
      </c>
      <c r="F10" s="3">
        <f t="shared" si="3"/>
        <v>7950</v>
      </c>
      <c r="G10" s="3">
        <f t="shared" si="1"/>
        <v>7999.2184618248803</v>
      </c>
      <c r="H10" s="3">
        <f t="shared" si="4"/>
        <v>-11.636440721507824</v>
      </c>
    </row>
    <row r="11" spans="1:8" x14ac:dyDescent="0.25">
      <c r="A11" s="4">
        <v>16</v>
      </c>
      <c r="B11" s="4">
        <v>130</v>
      </c>
      <c r="C11" s="4">
        <v>630</v>
      </c>
      <c r="D11" s="3">
        <f t="shared" si="0"/>
        <v>643.27288144301565</v>
      </c>
      <c r="E11" s="3">
        <f t="shared" si="2"/>
        <v>1146</v>
      </c>
      <c r="F11" s="3">
        <f t="shared" si="3"/>
        <v>9210</v>
      </c>
      <c r="G11" s="3">
        <f t="shared" si="1"/>
        <v>9281.0245124124085</v>
      </c>
      <c r="H11" s="3">
        <f t="shared" si="4"/>
        <v>11.636440721507824</v>
      </c>
    </row>
    <row r="12" spans="1:8" x14ac:dyDescent="0.25">
      <c r="A12" s="4">
        <v>18</v>
      </c>
      <c r="B12" s="4">
        <v>220</v>
      </c>
      <c r="C12" s="4">
        <v>540</v>
      </c>
      <c r="D12" s="3">
        <f t="shared" si="0"/>
        <v>583.09518948453001</v>
      </c>
      <c r="E12" s="3">
        <f t="shared" si="2"/>
        <v>1586</v>
      </c>
      <c r="F12" s="3">
        <f t="shared" si="3"/>
        <v>10290</v>
      </c>
      <c r="G12" s="3">
        <f t="shared" si="1"/>
        <v>10411.507863897525</v>
      </c>
      <c r="H12" s="3">
        <f t="shared" si="4"/>
        <v>-30.088845979242819</v>
      </c>
    </row>
    <row r="13" spans="1:8" x14ac:dyDescent="0.25">
      <c r="A13" s="4">
        <v>20</v>
      </c>
      <c r="B13" s="4">
        <v>340</v>
      </c>
      <c r="C13" s="4">
        <v>400</v>
      </c>
      <c r="D13" s="3">
        <f t="shared" si="0"/>
        <v>524.97618993626747</v>
      </c>
      <c r="E13" s="3">
        <f t="shared" si="2"/>
        <v>2266</v>
      </c>
      <c r="F13" s="3">
        <f t="shared" si="3"/>
        <v>11090</v>
      </c>
      <c r="G13" s="3">
        <f t="shared" si="1"/>
        <v>11319.136716198811</v>
      </c>
      <c r="H13" s="3">
        <f t="shared" si="4"/>
        <v>-29.059499774131268</v>
      </c>
    </row>
    <row r="14" spans="1:8" x14ac:dyDescent="0.25">
      <c r="A14" s="4">
        <v>22</v>
      </c>
      <c r="B14" s="4">
        <v>460</v>
      </c>
      <c r="C14" s="4">
        <v>260</v>
      </c>
      <c r="D14" s="3">
        <f t="shared" si="0"/>
        <v>528.39379254491621</v>
      </c>
      <c r="E14" s="3">
        <f t="shared" si="2"/>
        <v>3186</v>
      </c>
      <c r="F14" s="3">
        <f t="shared" si="3"/>
        <v>11610</v>
      </c>
      <c r="G14" s="3">
        <f t="shared" si="1"/>
        <v>12039.214924570455</v>
      </c>
      <c r="H14" s="3">
        <f t="shared" si="4"/>
        <v>1.7088013043243677</v>
      </c>
    </row>
    <row r="15" spans="1:8" x14ac:dyDescent="0.25">
      <c r="A15" s="4">
        <v>24</v>
      </c>
      <c r="B15" s="4">
        <v>580</v>
      </c>
      <c r="C15" s="4">
        <v>120</v>
      </c>
      <c r="D15" s="3">
        <f t="shared" si="0"/>
        <v>592.28371579843383</v>
      </c>
      <c r="E15" s="3">
        <f t="shared" si="2"/>
        <v>4346</v>
      </c>
      <c r="F15" s="3">
        <f t="shared" si="3"/>
        <v>11850</v>
      </c>
      <c r="G15" s="3">
        <f t="shared" si="1"/>
        <v>12621.815083418074</v>
      </c>
      <c r="H15" s="3">
        <f t="shared" si="4"/>
        <v>31.944961626758811</v>
      </c>
    </row>
    <row r="16" spans="1:8" x14ac:dyDescent="0.25">
      <c r="A16" s="4">
        <v>26</v>
      </c>
      <c r="B16" s="4">
        <v>580</v>
      </c>
      <c r="C16" s="4">
        <v>-20</v>
      </c>
      <c r="D16" s="3">
        <f t="shared" si="0"/>
        <v>580.34472514187632</v>
      </c>
      <c r="E16" s="3">
        <f t="shared" si="2"/>
        <v>5506</v>
      </c>
      <c r="F16" s="3">
        <f t="shared" si="3"/>
        <v>11810</v>
      </c>
      <c r="G16" s="3">
        <f t="shared" si="1"/>
        <v>13030.431151730936</v>
      </c>
      <c r="H16" s="3">
        <f t="shared" si="4"/>
        <v>-5.9694953282787537</v>
      </c>
    </row>
    <row r="17" spans="1:8" x14ac:dyDescent="0.25">
      <c r="A17" s="4">
        <v>28</v>
      </c>
      <c r="B17" s="4">
        <v>580</v>
      </c>
      <c r="C17" s="4">
        <v>-160</v>
      </c>
      <c r="D17" s="3">
        <f t="shared" si="0"/>
        <v>601.66435825965289</v>
      </c>
      <c r="E17" s="3">
        <f t="shared" si="2"/>
        <v>6666</v>
      </c>
      <c r="F17" s="3">
        <f t="shared" si="3"/>
        <v>11490</v>
      </c>
      <c r="G17" s="3">
        <f t="shared" si="1"/>
        <v>13283.661242293105</v>
      </c>
      <c r="H17" s="3">
        <f t="shared" si="4"/>
        <v>10.659816558888281</v>
      </c>
    </row>
    <row r="18" spans="1:8" x14ac:dyDescent="0.25">
      <c r="A18" s="4">
        <v>30</v>
      </c>
      <c r="B18" s="4">
        <v>580</v>
      </c>
      <c r="C18" s="4">
        <v>-300</v>
      </c>
      <c r="D18" s="3">
        <f t="shared" si="0"/>
        <v>652.99310869258034</v>
      </c>
      <c r="E18" s="3">
        <f t="shared" si="2"/>
        <v>7826</v>
      </c>
      <c r="F18" s="3">
        <f t="shared" si="3"/>
        <v>10890</v>
      </c>
      <c r="G18" s="3">
        <f t="shared" si="1"/>
        <v>13410.383141431867</v>
      </c>
      <c r="H18" s="3">
        <f t="shared" si="4"/>
        <v>25.664375216463725</v>
      </c>
    </row>
    <row r="19" spans="1:8" x14ac:dyDescent="0.25">
      <c r="A19" s="4">
        <v>32</v>
      </c>
      <c r="B19" s="4">
        <v>580</v>
      </c>
      <c r="C19" s="4">
        <v>-300</v>
      </c>
      <c r="D19" s="3">
        <f t="shared" si="0"/>
        <v>652.99310869258034</v>
      </c>
      <c r="E19" s="3">
        <f t="shared" si="2"/>
        <v>8986</v>
      </c>
      <c r="F19" s="3">
        <f t="shared" si="3"/>
        <v>10290</v>
      </c>
      <c r="G19" s="3">
        <f t="shared" si="1"/>
        <v>13661.34312576915</v>
      </c>
      <c r="H19" s="3">
        <f t="shared" si="4"/>
        <v>0</v>
      </c>
    </row>
    <row r="20" spans="1:8" x14ac:dyDescent="0.25">
      <c r="A20" s="4">
        <v>34</v>
      </c>
      <c r="B20" s="4">
        <v>580</v>
      </c>
      <c r="C20" s="4">
        <v>-300</v>
      </c>
      <c r="D20" s="3">
        <f t="shared" si="0"/>
        <v>652.99310869258034</v>
      </c>
      <c r="E20" s="3">
        <f t="shared" si="2"/>
        <v>10146</v>
      </c>
      <c r="F20" s="3">
        <f t="shared" si="3"/>
        <v>9690</v>
      </c>
      <c r="G20" s="3">
        <f t="shared" si="1"/>
        <v>14029.875836941679</v>
      </c>
      <c r="H20" s="3">
        <f t="shared" si="4"/>
        <v>0</v>
      </c>
    </row>
    <row r="21" spans="1:8" x14ac:dyDescent="0.25">
      <c r="A21" s="4">
        <v>36</v>
      </c>
      <c r="B21" s="4">
        <v>580</v>
      </c>
      <c r="C21" s="4">
        <v>-300</v>
      </c>
      <c r="D21" s="3">
        <f t="shared" si="0"/>
        <v>652.99310869258034</v>
      </c>
      <c r="E21" s="3">
        <f t="shared" si="2"/>
        <v>11306</v>
      </c>
      <c r="F21" s="3">
        <f t="shared" si="3"/>
        <v>9090</v>
      </c>
      <c r="G21" s="3">
        <f t="shared" si="1"/>
        <v>14507.023678204981</v>
      </c>
      <c r="H21" s="3">
        <f t="shared" si="4"/>
        <v>0</v>
      </c>
    </row>
    <row r="22" spans="1:8" x14ac:dyDescent="0.25">
      <c r="A22" s="4">
        <v>38</v>
      </c>
      <c r="B22" s="4">
        <v>580</v>
      </c>
      <c r="C22" s="4">
        <v>-300</v>
      </c>
      <c r="D22" s="3">
        <f t="shared" si="0"/>
        <v>652.99310869258034</v>
      </c>
      <c r="E22" s="3">
        <f t="shared" si="2"/>
        <v>12466</v>
      </c>
      <c r="F22" s="3">
        <f t="shared" si="3"/>
        <v>8490</v>
      </c>
      <c r="G22" s="3">
        <f t="shared" si="1"/>
        <v>15082.481758649668</v>
      </c>
      <c r="H22" s="3">
        <f t="shared" si="4"/>
        <v>0</v>
      </c>
    </row>
    <row r="23" spans="1:8" x14ac:dyDescent="0.25">
      <c r="A23" s="4">
        <v>40</v>
      </c>
      <c r="B23" s="4">
        <v>580</v>
      </c>
      <c r="C23" s="4">
        <v>-300</v>
      </c>
      <c r="D23" s="3">
        <f t="shared" si="0"/>
        <v>652.99310869258034</v>
      </c>
      <c r="E23" s="3">
        <f t="shared" si="2"/>
        <v>13626</v>
      </c>
      <c r="F23" s="3">
        <f t="shared" si="3"/>
        <v>7890</v>
      </c>
      <c r="G23" s="3">
        <f t="shared" si="1"/>
        <v>15745.474778487946</v>
      </c>
      <c r="H23" s="3">
        <f t="shared" si="4"/>
        <v>0</v>
      </c>
    </row>
    <row r="24" spans="1:8" x14ac:dyDescent="0.25">
      <c r="A24" s="4">
        <v>42</v>
      </c>
      <c r="B24" s="4">
        <v>580</v>
      </c>
      <c r="C24" s="4">
        <v>-300</v>
      </c>
      <c r="D24" s="3">
        <f t="shared" si="0"/>
        <v>652.99310869258034</v>
      </c>
      <c r="E24" s="3">
        <f t="shared" si="2"/>
        <v>14786</v>
      </c>
      <c r="F24" s="3">
        <f t="shared" si="3"/>
        <v>7290</v>
      </c>
      <c r="G24" s="3">
        <f t="shared" si="1"/>
        <v>16485.444974279584</v>
      </c>
      <c r="H24" s="3">
        <f t="shared" si="4"/>
        <v>0</v>
      </c>
    </row>
    <row r="25" spans="1:8" x14ac:dyDescent="0.25">
      <c r="A25" s="4">
        <v>44</v>
      </c>
      <c r="B25" s="4">
        <v>580</v>
      </c>
      <c r="C25" s="4">
        <v>-300</v>
      </c>
      <c r="D25" s="3">
        <f t="shared" si="0"/>
        <v>652.99310869258034</v>
      </c>
      <c r="E25" s="3">
        <f t="shared" si="2"/>
        <v>15946</v>
      </c>
      <c r="F25" s="3">
        <f t="shared" si="3"/>
        <v>6690</v>
      </c>
      <c r="G25" s="3">
        <f t="shared" si="1"/>
        <v>17292.51329333015</v>
      </c>
      <c r="H25" s="3">
        <f t="shared" si="4"/>
        <v>0</v>
      </c>
    </row>
    <row r="26" spans="1:8" x14ac:dyDescent="0.25">
      <c r="A26" s="4">
        <v>46</v>
      </c>
      <c r="B26" s="4">
        <v>580</v>
      </c>
      <c r="C26" s="4">
        <v>-300</v>
      </c>
      <c r="D26" s="3">
        <f t="shared" si="0"/>
        <v>652.99310869258034</v>
      </c>
      <c r="E26" s="3">
        <f t="shared" si="2"/>
        <v>17106</v>
      </c>
      <c r="F26" s="3">
        <f t="shared" si="3"/>
        <v>6090</v>
      </c>
      <c r="G26" s="3">
        <f t="shared" si="1"/>
        <v>18157.734880760872</v>
      </c>
      <c r="H26" s="3">
        <f t="shared" si="4"/>
        <v>0</v>
      </c>
    </row>
    <row r="27" spans="1:8" x14ac:dyDescent="0.25">
      <c r="A27" s="4">
        <v>48</v>
      </c>
      <c r="B27" s="4">
        <v>580</v>
      </c>
      <c r="C27" s="4">
        <v>-300</v>
      </c>
      <c r="D27" s="3">
        <f t="shared" si="0"/>
        <v>652.99310869258034</v>
      </c>
      <c r="E27" s="3">
        <f t="shared" si="2"/>
        <v>18266</v>
      </c>
      <c r="F27" s="3">
        <f t="shared" si="3"/>
        <v>5490</v>
      </c>
      <c r="G27" s="3">
        <f t="shared" si="1"/>
        <v>19073.197319799321</v>
      </c>
      <c r="H27" s="3">
        <f t="shared" si="4"/>
        <v>0</v>
      </c>
    </row>
    <row r="28" spans="1:8" x14ac:dyDescent="0.25">
      <c r="A28" s="4">
        <v>50</v>
      </c>
      <c r="B28" s="4">
        <v>580</v>
      </c>
      <c r="C28" s="4">
        <v>-300</v>
      </c>
      <c r="D28" s="3">
        <f t="shared" si="0"/>
        <v>652.99310869258034</v>
      </c>
      <c r="E28" s="3">
        <f t="shared" si="2"/>
        <v>19426</v>
      </c>
      <c r="F28" s="3">
        <f t="shared" si="3"/>
        <v>4890</v>
      </c>
      <c r="G28" s="3">
        <f t="shared" si="1"/>
        <v>20032.013777950535</v>
      </c>
      <c r="H28" s="3">
        <f t="shared" si="4"/>
        <v>0</v>
      </c>
    </row>
    <row r="29" spans="1:8" x14ac:dyDescent="0.25">
      <c r="A29" s="4">
        <v>52</v>
      </c>
      <c r="B29" s="4">
        <v>580</v>
      </c>
      <c r="C29" s="4">
        <v>-300</v>
      </c>
      <c r="D29" s="3">
        <f t="shared" si="0"/>
        <v>652.99310869258034</v>
      </c>
      <c r="E29" s="3">
        <f t="shared" si="2"/>
        <v>20586</v>
      </c>
      <c r="F29" s="3">
        <f t="shared" si="3"/>
        <v>4290</v>
      </c>
      <c r="G29" s="3">
        <f t="shared" si="1"/>
        <v>21028.254706465774</v>
      </c>
      <c r="H29" s="3">
        <f t="shared" si="4"/>
        <v>0</v>
      </c>
    </row>
    <row r="30" spans="1:8" ht="15.75" thickBot="1" x14ac:dyDescent="0.3">
      <c r="A30" s="9">
        <v>54</v>
      </c>
      <c r="B30" s="4">
        <v>580</v>
      </c>
      <c r="C30" s="4">
        <v>-300</v>
      </c>
      <c r="D30" s="10">
        <f t="shared" si="0"/>
        <v>652.99310869258034</v>
      </c>
      <c r="E30" s="10">
        <f t="shared" si="2"/>
        <v>21746</v>
      </c>
      <c r="F30" s="10">
        <f t="shared" si="3"/>
        <v>3690</v>
      </c>
      <c r="G30" s="10">
        <f t="shared" si="1"/>
        <v>22056.849639057706</v>
      </c>
      <c r="H30" s="10">
        <f t="shared" si="4"/>
        <v>0</v>
      </c>
    </row>
    <row r="31" spans="1:8" ht="15.75" thickTop="1" x14ac:dyDescent="0.25">
      <c r="A31" s="5">
        <v>0</v>
      </c>
      <c r="B31" s="5">
        <v>530</v>
      </c>
      <c r="C31" s="5">
        <v>-140</v>
      </c>
      <c r="D31" s="6">
        <f>SQRT(B31^2+C31^2)</f>
        <v>548.17880294662984</v>
      </c>
      <c r="E31" s="7">
        <v>-3500</v>
      </c>
      <c r="F31" s="7">
        <v>1200</v>
      </c>
      <c r="G31" s="6">
        <f t="shared" si="1"/>
        <v>3700</v>
      </c>
      <c r="H31" s="6">
        <f t="shared" si="4"/>
        <v>1.9410056619620462</v>
      </c>
    </row>
    <row r="32" spans="1:8" x14ac:dyDescent="0.25">
      <c r="A32" s="4">
        <v>2</v>
      </c>
      <c r="B32" s="4">
        <v>500</v>
      </c>
      <c r="C32" s="4">
        <v>-220</v>
      </c>
      <c r="D32" s="3">
        <f t="shared" ref="D32:D58" si="5">SQRT(B32^2+C32^2)</f>
        <v>546.26001134990656</v>
      </c>
      <c r="E32" s="3">
        <f>E31+B32*(A32-A31)</f>
        <v>-2500</v>
      </c>
      <c r="F32" s="3">
        <f>F31+C32*(A32-A31)</f>
        <v>760</v>
      </c>
      <c r="G32" s="3">
        <f t="shared" si="1"/>
        <v>2612.9676614914315</v>
      </c>
      <c r="H32" s="3">
        <f t="shared" si="4"/>
        <v>-0.95939579836164057</v>
      </c>
    </row>
    <row r="33" spans="1:8" x14ac:dyDescent="0.25">
      <c r="A33" s="4">
        <v>4</v>
      </c>
      <c r="B33" s="5">
        <v>450</v>
      </c>
      <c r="C33" s="5">
        <v>-200</v>
      </c>
      <c r="D33" s="3">
        <f t="shared" si="5"/>
        <v>492.44289008980525</v>
      </c>
      <c r="E33" s="3">
        <f t="shared" ref="E33:E58" si="6">E32+B33*(A33-A32)</f>
        <v>-1600</v>
      </c>
      <c r="F33" s="3">
        <f t="shared" ref="F33:F58" si="7">F32+C33*(A33-A32)</f>
        <v>360</v>
      </c>
      <c r="G33" s="3">
        <f t="shared" si="1"/>
        <v>1640</v>
      </c>
      <c r="H33" s="3">
        <f t="shared" si="4"/>
        <v>-26.908560630050658</v>
      </c>
    </row>
    <row r="34" spans="1:8" x14ac:dyDescent="0.25">
      <c r="A34" s="4">
        <v>6</v>
      </c>
      <c r="B34" s="5">
        <v>400</v>
      </c>
      <c r="C34" s="4">
        <v>-100</v>
      </c>
      <c r="D34" s="3">
        <f t="shared" si="5"/>
        <v>412.31056256176606</v>
      </c>
      <c r="E34" s="3">
        <f t="shared" si="6"/>
        <v>-800</v>
      </c>
      <c r="F34" s="3">
        <f t="shared" si="7"/>
        <v>160</v>
      </c>
      <c r="G34" s="3">
        <f t="shared" si="1"/>
        <v>815.84312217484558</v>
      </c>
      <c r="H34" s="3">
        <f t="shared" si="4"/>
        <v>-40.066163764019592</v>
      </c>
    </row>
    <row r="35" spans="1:8" x14ac:dyDescent="0.25">
      <c r="A35" s="4">
        <v>8</v>
      </c>
      <c r="B35" s="5">
        <v>350</v>
      </c>
      <c r="C35" s="5">
        <v>-40</v>
      </c>
      <c r="D35" s="3">
        <f t="shared" si="5"/>
        <v>352.27829907617075</v>
      </c>
      <c r="E35" s="3">
        <f t="shared" si="6"/>
        <v>-100</v>
      </c>
      <c r="F35" s="3">
        <f t="shared" si="7"/>
        <v>80</v>
      </c>
      <c r="G35" s="3">
        <f t="shared" si="1"/>
        <v>128.06248474865697</v>
      </c>
      <c r="H35" s="3">
        <f t="shared" si="4"/>
        <v>-30.016131742797654</v>
      </c>
    </row>
    <row r="36" spans="1:8" x14ac:dyDescent="0.25">
      <c r="A36" s="4">
        <v>10</v>
      </c>
      <c r="B36" s="5">
        <v>300</v>
      </c>
      <c r="C36" s="4">
        <v>40</v>
      </c>
      <c r="D36" s="3">
        <f t="shared" si="5"/>
        <v>302.65491900843114</v>
      </c>
      <c r="E36" s="3">
        <f t="shared" si="6"/>
        <v>500</v>
      </c>
      <c r="F36" s="3">
        <f t="shared" si="7"/>
        <v>160</v>
      </c>
      <c r="G36" s="3">
        <f t="shared" si="1"/>
        <v>524.97618993626747</v>
      </c>
      <c r="H36" s="3">
        <f t="shared" si="4"/>
        <v>-24.811690033869809</v>
      </c>
    </row>
    <row r="37" spans="1:8" x14ac:dyDescent="0.25">
      <c r="A37" s="4">
        <v>12</v>
      </c>
      <c r="B37" s="5">
        <v>250</v>
      </c>
      <c r="C37" s="5">
        <v>100</v>
      </c>
      <c r="D37" s="3">
        <f t="shared" si="5"/>
        <v>269.2582403567252</v>
      </c>
      <c r="E37" s="3">
        <f t="shared" si="6"/>
        <v>1000</v>
      </c>
      <c r="F37" s="3">
        <f t="shared" si="7"/>
        <v>360</v>
      </c>
      <c r="G37" s="3">
        <f t="shared" si="1"/>
        <v>1062.8264204469137</v>
      </c>
      <c r="H37" s="3">
        <f t="shared" si="4"/>
        <v>-16.69833932585297</v>
      </c>
    </row>
    <row r="38" spans="1:8" x14ac:dyDescent="0.25">
      <c r="A38" s="4">
        <v>14</v>
      </c>
      <c r="B38" s="5">
        <v>200</v>
      </c>
      <c r="C38" s="4">
        <v>150</v>
      </c>
      <c r="D38" s="3">
        <f t="shared" si="5"/>
        <v>250</v>
      </c>
      <c r="E38" s="3">
        <f t="shared" si="6"/>
        <v>1400</v>
      </c>
      <c r="F38" s="3">
        <f t="shared" si="7"/>
        <v>660</v>
      </c>
      <c r="G38" s="3">
        <f t="shared" si="1"/>
        <v>1547.7725931156683</v>
      </c>
      <c r="H38" s="3">
        <f t="shared" si="4"/>
        <v>-9.6291201783625979</v>
      </c>
    </row>
    <row r="39" spans="1:8" x14ac:dyDescent="0.25">
      <c r="A39" s="4">
        <v>16</v>
      </c>
      <c r="B39" s="5">
        <v>150</v>
      </c>
      <c r="C39" s="5">
        <v>230</v>
      </c>
      <c r="D39" s="3">
        <f t="shared" si="5"/>
        <v>274.59060435491961</v>
      </c>
      <c r="E39" s="3">
        <f t="shared" si="6"/>
        <v>1700</v>
      </c>
      <c r="F39" s="3">
        <f t="shared" si="7"/>
        <v>1120</v>
      </c>
      <c r="G39" s="3">
        <f t="shared" si="1"/>
        <v>2035.7799488156868</v>
      </c>
      <c r="H39" s="3">
        <f t="shared" si="4"/>
        <v>12.295302177459803</v>
      </c>
    </row>
    <row r="40" spans="1:8" x14ac:dyDescent="0.25">
      <c r="A40" s="4">
        <v>18</v>
      </c>
      <c r="B40" s="5">
        <v>100</v>
      </c>
      <c r="C40" s="4">
        <v>360</v>
      </c>
      <c r="D40" s="3">
        <f>SQRT(B40^2+C40^2)</f>
        <v>373.63083384538811</v>
      </c>
      <c r="E40" s="3">
        <f t="shared" si="6"/>
        <v>1900</v>
      </c>
      <c r="F40" s="3">
        <f t="shared" si="7"/>
        <v>1840</v>
      </c>
      <c r="G40" s="3">
        <f t="shared" si="1"/>
        <v>2644.9196585151694</v>
      </c>
      <c r="H40" s="3">
        <f t="shared" si="4"/>
        <v>49.520114745234252</v>
      </c>
    </row>
    <row r="41" spans="1:8" x14ac:dyDescent="0.25">
      <c r="A41" s="4">
        <v>20</v>
      </c>
      <c r="B41" s="5">
        <v>50</v>
      </c>
      <c r="C41" s="5">
        <v>425</v>
      </c>
      <c r="D41" s="3">
        <f t="shared" si="5"/>
        <v>427.93106921559223</v>
      </c>
      <c r="E41" s="3">
        <f t="shared" si="6"/>
        <v>2000</v>
      </c>
      <c r="F41" s="3">
        <f t="shared" si="7"/>
        <v>2690</v>
      </c>
      <c r="G41" s="3">
        <f t="shared" si="1"/>
        <v>3352.0292361493507</v>
      </c>
      <c r="H41" s="3">
        <f t="shared" si="4"/>
        <v>27.15011768510206</v>
      </c>
    </row>
    <row r="42" spans="1:8" x14ac:dyDescent="0.25">
      <c r="A42" s="4">
        <v>22</v>
      </c>
      <c r="B42" s="5">
        <v>0</v>
      </c>
      <c r="C42" s="5">
        <v>425</v>
      </c>
      <c r="D42" s="3">
        <f t="shared" si="5"/>
        <v>425</v>
      </c>
      <c r="E42" s="3">
        <f t="shared" si="6"/>
        <v>2000</v>
      </c>
      <c r="F42" s="3">
        <f t="shared" si="7"/>
        <v>3540</v>
      </c>
      <c r="G42" s="3">
        <f t="shared" si="1"/>
        <v>4065.9070328771659</v>
      </c>
      <c r="H42" s="3">
        <f t="shared" si="4"/>
        <v>-1.4655346077961156</v>
      </c>
    </row>
    <row r="43" spans="1:8" x14ac:dyDescent="0.25">
      <c r="A43" s="4">
        <v>24</v>
      </c>
      <c r="B43" s="5">
        <v>-50</v>
      </c>
      <c r="C43" s="5">
        <v>425</v>
      </c>
      <c r="D43" s="3">
        <f t="shared" si="5"/>
        <v>427.93106921559223</v>
      </c>
      <c r="E43" s="3">
        <f t="shared" si="6"/>
        <v>1900</v>
      </c>
      <c r="F43" s="3">
        <f t="shared" si="7"/>
        <v>4390</v>
      </c>
      <c r="G43" s="3">
        <f t="shared" si="1"/>
        <v>4783.5238057315028</v>
      </c>
      <c r="H43" s="3">
        <f t="shared" si="4"/>
        <v>1.4655346077961156</v>
      </c>
    </row>
    <row r="44" spans="1:8" x14ac:dyDescent="0.25">
      <c r="A44" s="4">
        <v>26</v>
      </c>
      <c r="B44" s="5">
        <v>-100</v>
      </c>
      <c r="C44" s="5">
        <v>425</v>
      </c>
      <c r="D44" s="3">
        <f t="shared" si="5"/>
        <v>436.6062299143245</v>
      </c>
      <c r="E44" s="3">
        <f t="shared" si="6"/>
        <v>1700</v>
      </c>
      <c r="F44" s="3">
        <f t="shared" si="7"/>
        <v>5240</v>
      </c>
      <c r="G44" s="3">
        <f t="shared" si="1"/>
        <v>5508.8655819506066</v>
      </c>
      <c r="H44" s="3">
        <f t="shared" si="4"/>
        <v>4.3375803493661351</v>
      </c>
    </row>
    <row r="45" spans="1:8" x14ac:dyDescent="0.25">
      <c r="A45" s="4">
        <v>28</v>
      </c>
      <c r="B45" s="5">
        <v>-150</v>
      </c>
      <c r="C45" s="5">
        <v>425</v>
      </c>
      <c r="D45" s="3">
        <f t="shared" si="5"/>
        <v>450.69390943299868</v>
      </c>
      <c r="E45" s="3">
        <f t="shared" si="6"/>
        <v>1400</v>
      </c>
      <c r="F45" s="3">
        <f t="shared" si="7"/>
        <v>6090</v>
      </c>
      <c r="G45" s="3">
        <f t="shared" si="1"/>
        <v>6248.8478938121061</v>
      </c>
      <c r="H45" s="3">
        <f t="shared" si="4"/>
        <v>7.0438397593370894</v>
      </c>
    </row>
    <row r="46" spans="1:8" x14ac:dyDescent="0.25">
      <c r="A46" s="4">
        <v>30</v>
      </c>
      <c r="B46" s="5">
        <v>-200</v>
      </c>
      <c r="C46" s="5">
        <v>425</v>
      </c>
      <c r="D46" s="3">
        <f t="shared" si="5"/>
        <v>469.7073557013984</v>
      </c>
      <c r="E46" s="3">
        <f t="shared" si="6"/>
        <v>1000</v>
      </c>
      <c r="F46" s="3">
        <f t="shared" si="7"/>
        <v>6940</v>
      </c>
      <c r="G46" s="3">
        <f t="shared" si="1"/>
        <v>7011.6759765408442</v>
      </c>
      <c r="H46" s="3">
        <f t="shared" si="4"/>
        <v>9.5067231341998593</v>
      </c>
    </row>
    <row r="47" spans="1:8" x14ac:dyDescent="0.25">
      <c r="A47" s="4">
        <v>32</v>
      </c>
      <c r="B47" s="5">
        <v>-250</v>
      </c>
      <c r="C47" s="5">
        <v>425</v>
      </c>
      <c r="D47" s="3">
        <f t="shared" si="5"/>
        <v>493.07707308290048</v>
      </c>
      <c r="E47" s="3">
        <f t="shared" si="6"/>
        <v>500</v>
      </c>
      <c r="F47" s="3">
        <f t="shared" si="7"/>
        <v>7790</v>
      </c>
      <c r="G47" s="3">
        <f t="shared" si="1"/>
        <v>7806.0297206710657</v>
      </c>
      <c r="H47" s="3">
        <f t="shared" si="4"/>
        <v>11.684858690751042</v>
      </c>
    </row>
    <row r="48" spans="1:8" x14ac:dyDescent="0.25">
      <c r="A48" s="4">
        <v>34</v>
      </c>
      <c r="B48" s="5">
        <v>-300</v>
      </c>
      <c r="C48" s="5">
        <v>425</v>
      </c>
      <c r="D48" s="3">
        <f t="shared" si="5"/>
        <v>520.21630116712026</v>
      </c>
      <c r="E48" s="3">
        <f t="shared" si="6"/>
        <v>-100</v>
      </c>
      <c r="F48" s="3">
        <f t="shared" si="7"/>
        <v>8640</v>
      </c>
      <c r="G48" s="3">
        <f t="shared" si="1"/>
        <v>8640.5786843243313</v>
      </c>
      <c r="H48" s="3">
        <f t="shared" si="4"/>
        <v>13.56961404210989</v>
      </c>
    </row>
    <row r="49" spans="1:8" x14ac:dyDescent="0.25">
      <c r="A49" s="4">
        <v>36</v>
      </c>
      <c r="B49" s="5">
        <v>-350</v>
      </c>
      <c r="C49" s="5">
        <v>425</v>
      </c>
      <c r="D49" s="3">
        <f t="shared" si="5"/>
        <v>550.56788863863096</v>
      </c>
      <c r="E49" s="3">
        <f t="shared" si="6"/>
        <v>-800</v>
      </c>
      <c r="F49" s="3">
        <f t="shared" si="7"/>
        <v>9490</v>
      </c>
      <c r="G49" s="3">
        <f t="shared" si="1"/>
        <v>9523.6600107311679</v>
      </c>
      <c r="H49" s="3">
        <f t="shared" si="4"/>
        <v>15.175793735755349</v>
      </c>
    </row>
    <row r="50" spans="1:8" x14ac:dyDescent="0.25">
      <c r="A50" s="4">
        <v>38</v>
      </c>
      <c r="B50" s="5">
        <v>-400</v>
      </c>
      <c r="C50" s="5">
        <v>425</v>
      </c>
      <c r="D50" s="3">
        <f t="shared" si="5"/>
        <v>583.63087649643762</v>
      </c>
      <c r="E50" s="3">
        <f t="shared" si="6"/>
        <v>-1600</v>
      </c>
      <c r="F50" s="3">
        <f t="shared" si="7"/>
        <v>10340</v>
      </c>
      <c r="G50" s="3">
        <f t="shared" si="1"/>
        <v>10463.058826175069</v>
      </c>
      <c r="H50" s="3">
        <f t="shared" si="4"/>
        <v>16.53149392890333</v>
      </c>
    </row>
    <row r="51" spans="1:8" x14ac:dyDescent="0.25">
      <c r="A51" s="4">
        <v>40</v>
      </c>
      <c r="B51" s="5">
        <v>-450</v>
      </c>
      <c r="C51" s="5">
        <v>425</v>
      </c>
      <c r="D51" s="3">
        <f t="shared" si="5"/>
        <v>618.97092015699741</v>
      </c>
      <c r="E51" s="3">
        <f t="shared" si="6"/>
        <v>-2500</v>
      </c>
      <c r="F51" s="3">
        <f t="shared" si="7"/>
        <v>11190</v>
      </c>
      <c r="G51" s="3">
        <f t="shared" si="1"/>
        <v>11465.866735663729</v>
      </c>
      <c r="H51" s="3">
        <f t="shared" si="4"/>
        <v>17.670021830279893</v>
      </c>
    </row>
    <row r="52" spans="1:8" x14ac:dyDescent="0.25">
      <c r="A52" s="4">
        <v>42</v>
      </c>
      <c r="B52" s="5">
        <v>-475</v>
      </c>
      <c r="C52" s="5">
        <v>450</v>
      </c>
      <c r="D52" s="3">
        <f t="shared" si="5"/>
        <v>654.31261641512003</v>
      </c>
      <c r="E52" s="3">
        <f t="shared" si="6"/>
        <v>-3450</v>
      </c>
      <c r="F52" s="3">
        <f t="shared" si="7"/>
        <v>12090</v>
      </c>
      <c r="G52" s="3">
        <f t="shared" si="1"/>
        <v>12572.613093545828</v>
      </c>
      <c r="H52" s="3">
        <f t="shared" si="4"/>
        <v>17.670848129061312</v>
      </c>
    </row>
    <row r="53" spans="1:8" x14ac:dyDescent="0.25">
      <c r="A53" s="4">
        <v>44</v>
      </c>
      <c r="B53" s="5">
        <v>-475</v>
      </c>
      <c r="C53" s="5">
        <v>450</v>
      </c>
      <c r="D53" s="3">
        <f t="shared" si="5"/>
        <v>654.31261641512003</v>
      </c>
      <c r="E53" s="3">
        <f t="shared" si="6"/>
        <v>-4400</v>
      </c>
      <c r="F53" s="3">
        <f t="shared" si="7"/>
        <v>12990</v>
      </c>
      <c r="G53" s="3">
        <f t="shared" si="1"/>
        <v>13714.958986449796</v>
      </c>
      <c r="H53" s="3">
        <f t="shared" si="4"/>
        <v>0</v>
      </c>
    </row>
    <row r="54" spans="1:8" x14ac:dyDescent="0.25">
      <c r="A54" s="4">
        <v>46</v>
      </c>
      <c r="B54" s="5">
        <v>-475</v>
      </c>
      <c r="C54" s="5">
        <v>450</v>
      </c>
      <c r="D54" s="3">
        <f t="shared" si="5"/>
        <v>654.31261641512003</v>
      </c>
      <c r="E54" s="3">
        <f t="shared" si="6"/>
        <v>-5350</v>
      </c>
      <c r="F54" s="3">
        <f t="shared" si="7"/>
        <v>13890</v>
      </c>
      <c r="G54" s="3">
        <f t="shared" si="1"/>
        <v>14884.710275984547</v>
      </c>
      <c r="H54" s="3">
        <f t="shared" si="4"/>
        <v>0</v>
      </c>
    </row>
    <row r="55" spans="1:8" x14ac:dyDescent="0.25">
      <c r="A55" s="4">
        <v>48</v>
      </c>
      <c r="B55" s="5">
        <v>-475</v>
      </c>
      <c r="C55" s="5">
        <v>450</v>
      </c>
      <c r="D55" s="3">
        <f t="shared" si="5"/>
        <v>654.31261641512003</v>
      </c>
      <c r="E55" s="3">
        <f t="shared" si="6"/>
        <v>-6300</v>
      </c>
      <c r="F55" s="3">
        <f t="shared" si="7"/>
        <v>14790</v>
      </c>
      <c r="G55" s="3">
        <f t="shared" si="1"/>
        <v>16075.885667670071</v>
      </c>
      <c r="H55" s="3">
        <f t="shared" si="4"/>
        <v>0</v>
      </c>
    </row>
    <row r="56" spans="1:8" x14ac:dyDescent="0.25">
      <c r="A56" s="4">
        <v>50</v>
      </c>
      <c r="B56" s="5">
        <v>-475</v>
      </c>
      <c r="C56" s="5">
        <v>450</v>
      </c>
      <c r="D56" s="3">
        <f t="shared" si="5"/>
        <v>654.31261641512003</v>
      </c>
      <c r="E56" s="3">
        <f t="shared" si="6"/>
        <v>-7250</v>
      </c>
      <c r="F56" s="3">
        <f t="shared" si="7"/>
        <v>15690</v>
      </c>
      <c r="G56" s="3">
        <f t="shared" si="1"/>
        <v>17284.05623689069</v>
      </c>
      <c r="H56" s="3">
        <f t="shared" si="4"/>
        <v>0</v>
      </c>
    </row>
    <row r="57" spans="1:8" x14ac:dyDescent="0.25">
      <c r="A57" s="4">
        <v>52</v>
      </c>
      <c r="B57" s="5">
        <v>-475</v>
      </c>
      <c r="C57" s="5">
        <v>450</v>
      </c>
      <c r="D57" s="3">
        <f t="shared" si="5"/>
        <v>654.31261641512003</v>
      </c>
      <c r="E57" s="3">
        <f t="shared" si="6"/>
        <v>-8200</v>
      </c>
      <c r="F57" s="3">
        <f t="shared" si="7"/>
        <v>16590</v>
      </c>
      <c r="G57" s="3">
        <f t="shared" si="1"/>
        <v>18505.89365580598</v>
      </c>
      <c r="H57" s="3">
        <f t="shared" si="4"/>
        <v>0</v>
      </c>
    </row>
    <row r="58" spans="1:8" ht="15.75" thickBot="1" x14ac:dyDescent="0.3">
      <c r="A58" s="9">
        <v>54</v>
      </c>
      <c r="B58" s="5">
        <v>-475</v>
      </c>
      <c r="C58" s="5">
        <v>450</v>
      </c>
      <c r="D58" s="10">
        <f t="shared" si="5"/>
        <v>654.31261641512003</v>
      </c>
      <c r="E58" s="10">
        <f t="shared" si="6"/>
        <v>-9150</v>
      </c>
      <c r="F58" s="10">
        <f t="shared" si="7"/>
        <v>17490</v>
      </c>
      <c r="G58" s="10">
        <f t="shared" si="1"/>
        <v>19738.860149461518</v>
      </c>
      <c r="H58" s="10">
        <f t="shared" si="4"/>
        <v>0</v>
      </c>
    </row>
    <row r="59" spans="1:8" ht="15.75" thickTop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workbookViewId="0">
      <selection activeCell="A31" sqref="A31:C58"/>
    </sheetView>
  </sheetViews>
  <sheetFormatPr defaultRowHeight="15" x14ac:dyDescent="0.25"/>
  <sheetData>
    <row r="1" spans="1:8" x14ac:dyDescent="0.25">
      <c r="A1" t="s">
        <v>14</v>
      </c>
      <c r="C1" t="s">
        <v>15</v>
      </c>
    </row>
    <row r="2" spans="1:8" x14ac:dyDescent="0.25">
      <c r="A2" s="2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2" t="s">
        <v>7</v>
      </c>
      <c r="H2" s="2" t="s">
        <v>11</v>
      </c>
    </row>
    <row r="3" spans="1:8" x14ac:dyDescent="0.25">
      <c r="A3" s="4">
        <v>0</v>
      </c>
      <c r="B3" s="4">
        <v>-510</v>
      </c>
      <c r="C3" s="4">
        <v>640</v>
      </c>
      <c r="D3" s="3">
        <f>SQRT(B3^2+C3^2)</f>
        <v>818.35200250259061</v>
      </c>
      <c r="E3" s="8">
        <v>5000</v>
      </c>
      <c r="F3" s="8">
        <v>750</v>
      </c>
      <c r="G3" s="3">
        <f>SQRT(E3^2+F3^2)</f>
        <v>5055.9371040391707</v>
      </c>
      <c r="H3" s="3">
        <f>10*9.8</f>
        <v>98</v>
      </c>
    </row>
    <row r="4" spans="1:8" x14ac:dyDescent="0.25">
      <c r="A4" s="4">
        <v>2</v>
      </c>
      <c r="B4" s="4">
        <v>-410</v>
      </c>
      <c r="C4" s="4">
        <v>710</v>
      </c>
      <c r="D4" s="3">
        <f t="shared" ref="D4:D30" si="0">SQRT(B4^2+C4^2)</f>
        <v>819.87803971078529</v>
      </c>
      <c r="E4" s="3">
        <f>E3+B4*(A4-A3)</f>
        <v>4180</v>
      </c>
      <c r="F4" s="3">
        <f>F3+C4*(A4-A3)</f>
        <v>2170</v>
      </c>
      <c r="G4" s="3">
        <f t="shared" ref="G4:G58" si="1">SQRT(E4^2+F4^2)</f>
        <v>4709.7027507051862</v>
      </c>
      <c r="H4" s="3">
        <f>(D4-D3)/(A4-A3)</f>
        <v>0.7630186040973399</v>
      </c>
    </row>
    <row r="5" spans="1:8" x14ac:dyDescent="0.25">
      <c r="A5" s="4">
        <v>4</v>
      </c>
      <c r="B5" s="4">
        <v>-400</v>
      </c>
      <c r="C5" s="4">
        <v>640</v>
      </c>
      <c r="D5" s="3">
        <f t="shared" si="0"/>
        <v>754.71849056452834</v>
      </c>
      <c r="E5" s="3">
        <f t="shared" ref="E5:E30" si="2">E4+B5*(A5-A4)</f>
        <v>3380</v>
      </c>
      <c r="F5" s="3">
        <f t="shared" ref="F5:F30" si="3">F4+C5*(A5-A4)</f>
        <v>3450</v>
      </c>
      <c r="G5" s="3">
        <f t="shared" si="1"/>
        <v>4829.7929562249356</v>
      </c>
      <c r="H5" s="3">
        <f t="shared" ref="H5:H58" si="4">(D5-D4)/(A5-A4)</f>
        <v>-32.579774573128475</v>
      </c>
    </row>
    <row r="6" spans="1:8" x14ac:dyDescent="0.25">
      <c r="A6" s="4">
        <v>6</v>
      </c>
      <c r="B6" s="4">
        <v>-400</v>
      </c>
      <c r="C6" s="4">
        <v>520</v>
      </c>
      <c r="D6" s="3">
        <f t="shared" si="0"/>
        <v>656.04877867426899</v>
      </c>
      <c r="E6" s="3">
        <f t="shared" si="2"/>
        <v>2580</v>
      </c>
      <c r="F6" s="3">
        <f t="shared" si="3"/>
        <v>4490</v>
      </c>
      <c r="G6" s="3">
        <f t="shared" si="1"/>
        <v>5178.4650235373801</v>
      </c>
      <c r="H6" s="3">
        <f t="shared" si="4"/>
        <v>-49.334855945129675</v>
      </c>
    </row>
    <row r="7" spans="1:8" x14ac:dyDescent="0.25">
      <c r="A7" s="4">
        <v>8</v>
      </c>
      <c r="B7" s="4">
        <v>-400</v>
      </c>
      <c r="C7" s="4">
        <v>410</v>
      </c>
      <c r="D7" s="3">
        <f t="shared" si="0"/>
        <v>572.80013966478748</v>
      </c>
      <c r="E7" s="3">
        <f t="shared" si="2"/>
        <v>1780</v>
      </c>
      <c r="F7" s="3">
        <f t="shared" si="3"/>
        <v>5310</v>
      </c>
      <c r="G7" s="3">
        <f t="shared" si="1"/>
        <v>5600.4017713017702</v>
      </c>
      <c r="H7" s="3">
        <f t="shared" si="4"/>
        <v>-41.624319504740754</v>
      </c>
    </row>
    <row r="8" spans="1:8" x14ac:dyDescent="0.25">
      <c r="A8" s="4">
        <v>10</v>
      </c>
      <c r="B8" s="4">
        <v>-400</v>
      </c>
      <c r="C8" s="4">
        <v>300</v>
      </c>
      <c r="D8" s="3">
        <f t="shared" si="0"/>
        <v>500</v>
      </c>
      <c r="E8" s="3">
        <f t="shared" si="2"/>
        <v>980</v>
      </c>
      <c r="F8" s="3">
        <f t="shared" si="3"/>
        <v>5910</v>
      </c>
      <c r="G8" s="3">
        <f t="shared" si="1"/>
        <v>5990.7011275809782</v>
      </c>
      <c r="H8" s="3">
        <f t="shared" si="4"/>
        <v>-36.40006983239374</v>
      </c>
    </row>
    <row r="9" spans="1:8" x14ac:dyDescent="0.25">
      <c r="A9" s="4">
        <v>12</v>
      </c>
      <c r="B9" s="4">
        <v>-400</v>
      </c>
      <c r="C9" s="4">
        <v>190</v>
      </c>
      <c r="D9" s="3">
        <f t="shared" si="0"/>
        <v>442.83179650969055</v>
      </c>
      <c r="E9" s="3">
        <f t="shared" si="2"/>
        <v>180</v>
      </c>
      <c r="F9" s="3">
        <f t="shared" si="3"/>
        <v>6290</v>
      </c>
      <c r="G9" s="3">
        <f t="shared" si="1"/>
        <v>6292.5749896207035</v>
      </c>
      <c r="H9" s="3">
        <f t="shared" si="4"/>
        <v>-28.584101745154726</v>
      </c>
    </row>
    <row r="10" spans="1:8" x14ac:dyDescent="0.25">
      <c r="A10" s="4">
        <v>14</v>
      </c>
      <c r="B10" s="4">
        <v>-400</v>
      </c>
      <c r="C10" s="4">
        <v>80</v>
      </c>
      <c r="D10" s="3">
        <f t="shared" si="0"/>
        <v>407.92156108742279</v>
      </c>
      <c r="E10" s="3">
        <f t="shared" si="2"/>
        <v>-620</v>
      </c>
      <c r="F10" s="3">
        <f t="shared" si="3"/>
        <v>6450</v>
      </c>
      <c r="G10" s="3">
        <f t="shared" si="1"/>
        <v>6479.7299326437978</v>
      </c>
      <c r="H10" s="3">
        <f t="shared" si="4"/>
        <v>-17.45511771113388</v>
      </c>
    </row>
    <row r="11" spans="1:8" x14ac:dyDescent="0.25">
      <c r="A11" s="4">
        <v>16</v>
      </c>
      <c r="B11" s="4">
        <v>-400</v>
      </c>
      <c r="C11" s="4">
        <v>-30</v>
      </c>
      <c r="D11" s="3">
        <f t="shared" si="0"/>
        <v>401.1234224026316</v>
      </c>
      <c r="E11" s="3">
        <f t="shared" si="2"/>
        <v>-1420</v>
      </c>
      <c r="F11" s="3">
        <f t="shared" si="3"/>
        <v>6390</v>
      </c>
      <c r="G11" s="3">
        <f t="shared" si="1"/>
        <v>6545.8765646779502</v>
      </c>
      <c r="H11" s="3">
        <f t="shared" si="4"/>
        <v>-3.3990693423955918</v>
      </c>
    </row>
    <row r="12" spans="1:8" x14ac:dyDescent="0.25">
      <c r="A12" s="4">
        <v>18</v>
      </c>
      <c r="B12" s="4">
        <v>-400</v>
      </c>
      <c r="C12" s="4">
        <v>-140</v>
      </c>
      <c r="D12" s="3">
        <f t="shared" si="0"/>
        <v>423.79240200834181</v>
      </c>
      <c r="E12" s="3">
        <f t="shared" si="2"/>
        <v>-2220</v>
      </c>
      <c r="F12" s="3">
        <f t="shared" si="3"/>
        <v>6110</v>
      </c>
      <c r="G12" s="3">
        <f t="shared" si="1"/>
        <v>6500.8076421318601</v>
      </c>
      <c r="H12" s="3">
        <f t="shared" si="4"/>
        <v>11.334489802855103</v>
      </c>
    </row>
    <row r="13" spans="1:8" x14ac:dyDescent="0.25">
      <c r="A13" s="4">
        <v>20</v>
      </c>
      <c r="B13" s="4">
        <v>-400</v>
      </c>
      <c r="C13" s="4">
        <v>-250</v>
      </c>
      <c r="D13" s="3">
        <f t="shared" si="0"/>
        <v>471.69905660283018</v>
      </c>
      <c r="E13" s="3">
        <f t="shared" si="2"/>
        <v>-3020</v>
      </c>
      <c r="F13" s="3">
        <f t="shared" si="3"/>
        <v>5610</v>
      </c>
      <c r="G13" s="3">
        <f t="shared" si="1"/>
        <v>6371.2243721281702</v>
      </c>
      <c r="H13" s="3">
        <f t="shared" si="4"/>
        <v>23.953327297244186</v>
      </c>
    </row>
    <row r="14" spans="1:8" x14ac:dyDescent="0.25">
      <c r="A14" s="4">
        <v>22</v>
      </c>
      <c r="B14" s="4">
        <v>-400</v>
      </c>
      <c r="C14" s="4">
        <v>-250</v>
      </c>
      <c r="D14" s="3">
        <f t="shared" si="0"/>
        <v>471.69905660283018</v>
      </c>
      <c r="E14" s="3">
        <f t="shared" si="2"/>
        <v>-3820</v>
      </c>
      <c r="F14" s="3">
        <f t="shared" si="3"/>
        <v>5110</v>
      </c>
      <c r="G14" s="3">
        <f t="shared" si="1"/>
        <v>6380.007836985782</v>
      </c>
      <c r="H14" s="3">
        <f t="shared" si="4"/>
        <v>0</v>
      </c>
    </row>
    <row r="15" spans="1:8" x14ac:dyDescent="0.25">
      <c r="A15" s="4">
        <v>24</v>
      </c>
      <c r="B15" s="4">
        <v>-400</v>
      </c>
      <c r="C15" s="4">
        <v>-250</v>
      </c>
      <c r="D15" s="3">
        <f t="shared" si="0"/>
        <v>471.69905660283018</v>
      </c>
      <c r="E15" s="3">
        <f t="shared" si="2"/>
        <v>-4620</v>
      </c>
      <c r="F15" s="3">
        <f t="shared" si="3"/>
        <v>4610</v>
      </c>
      <c r="G15" s="3">
        <f t="shared" si="1"/>
        <v>6526.5994208316479</v>
      </c>
      <c r="H15" s="3">
        <f t="shared" si="4"/>
        <v>0</v>
      </c>
    </row>
    <row r="16" spans="1:8" x14ac:dyDescent="0.25">
      <c r="A16" s="4">
        <v>26</v>
      </c>
      <c r="B16" s="4">
        <v>-510</v>
      </c>
      <c r="C16" s="4">
        <v>-250</v>
      </c>
      <c r="D16" s="3">
        <f t="shared" si="0"/>
        <v>567.97887284651711</v>
      </c>
      <c r="E16" s="3">
        <f t="shared" si="2"/>
        <v>-5640</v>
      </c>
      <c r="F16" s="3">
        <f t="shared" si="3"/>
        <v>4110</v>
      </c>
      <c r="G16" s="3">
        <f t="shared" si="1"/>
        <v>6978.6603298914042</v>
      </c>
      <c r="H16" s="3">
        <f t="shared" si="4"/>
        <v>48.139908121843462</v>
      </c>
    </row>
    <row r="17" spans="1:8" x14ac:dyDescent="0.25">
      <c r="A17" s="4">
        <v>28</v>
      </c>
      <c r="B17" s="4">
        <v>-510</v>
      </c>
      <c r="C17" s="4">
        <v>-150</v>
      </c>
      <c r="D17" s="3">
        <f t="shared" si="0"/>
        <v>531.60135440008048</v>
      </c>
      <c r="E17" s="3">
        <f t="shared" si="2"/>
        <v>-6660</v>
      </c>
      <c r="F17" s="3">
        <f t="shared" si="3"/>
        <v>3810</v>
      </c>
      <c r="G17" s="3">
        <f t="shared" si="1"/>
        <v>7672.7895839779158</v>
      </c>
      <c r="H17" s="3">
        <f t="shared" si="4"/>
        <v>-18.188759223218312</v>
      </c>
    </row>
    <row r="18" spans="1:8" x14ac:dyDescent="0.25">
      <c r="A18" s="4">
        <v>30</v>
      </c>
      <c r="B18" s="4">
        <v>-510</v>
      </c>
      <c r="C18" s="4">
        <v>-150</v>
      </c>
      <c r="D18" s="3">
        <f t="shared" si="0"/>
        <v>531.60135440008048</v>
      </c>
      <c r="E18" s="3">
        <f t="shared" si="2"/>
        <v>-7680</v>
      </c>
      <c r="F18" s="3">
        <f t="shared" si="3"/>
        <v>3510</v>
      </c>
      <c r="G18" s="3">
        <f t="shared" si="1"/>
        <v>8444.0807670225422</v>
      </c>
      <c r="H18" s="3">
        <f t="shared" si="4"/>
        <v>0</v>
      </c>
    </row>
    <row r="19" spans="1:8" x14ac:dyDescent="0.25">
      <c r="A19" s="4">
        <v>32</v>
      </c>
      <c r="B19" s="4">
        <v>-510</v>
      </c>
      <c r="C19" s="4">
        <v>-150</v>
      </c>
      <c r="D19" s="3">
        <f t="shared" si="0"/>
        <v>531.60135440008048</v>
      </c>
      <c r="E19" s="3">
        <f t="shared" si="2"/>
        <v>-8700</v>
      </c>
      <c r="F19" s="3">
        <f t="shared" si="3"/>
        <v>3210</v>
      </c>
      <c r="G19" s="3">
        <f t="shared" si="1"/>
        <v>9273.3003833586663</v>
      </c>
      <c r="H19" s="3">
        <f t="shared" si="4"/>
        <v>0</v>
      </c>
    </row>
    <row r="20" spans="1:8" x14ac:dyDescent="0.25">
      <c r="A20" s="4">
        <v>34</v>
      </c>
      <c r="B20" s="4">
        <v>-510</v>
      </c>
      <c r="C20" s="4">
        <v>-150</v>
      </c>
      <c r="D20" s="3">
        <f t="shared" si="0"/>
        <v>531.60135440008048</v>
      </c>
      <c r="E20" s="3">
        <f t="shared" si="2"/>
        <v>-9720</v>
      </c>
      <c r="F20" s="3">
        <f t="shared" si="3"/>
        <v>2910</v>
      </c>
      <c r="G20" s="3">
        <f t="shared" si="1"/>
        <v>10146.255466919803</v>
      </c>
      <c r="H20" s="3">
        <f t="shared" si="4"/>
        <v>0</v>
      </c>
    </row>
    <row r="21" spans="1:8" x14ac:dyDescent="0.25">
      <c r="A21" s="4">
        <v>36</v>
      </c>
      <c r="B21" s="4">
        <v>-510</v>
      </c>
      <c r="C21" s="4">
        <v>-75</v>
      </c>
      <c r="D21" s="3">
        <f t="shared" si="0"/>
        <v>515.48520832318752</v>
      </c>
      <c r="E21" s="3">
        <f t="shared" si="2"/>
        <v>-10740</v>
      </c>
      <c r="F21" s="3">
        <f t="shared" si="3"/>
        <v>2760</v>
      </c>
      <c r="G21" s="3">
        <f t="shared" si="1"/>
        <v>11088.967490258054</v>
      </c>
      <c r="H21" s="3">
        <f t="shared" si="4"/>
        <v>-8.05807303844648</v>
      </c>
    </row>
    <row r="22" spans="1:8" x14ac:dyDescent="0.25">
      <c r="A22" s="4">
        <v>38</v>
      </c>
      <c r="B22" s="4">
        <v>-510</v>
      </c>
      <c r="C22" s="4">
        <v>-75</v>
      </c>
      <c r="D22" s="3">
        <f t="shared" si="0"/>
        <v>515.48520832318752</v>
      </c>
      <c r="E22" s="3">
        <f t="shared" si="2"/>
        <v>-11760</v>
      </c>
      <c r="F22" s="3">
        <f t="shared" si="3"/>
        <v>2610</v>
      </c>
      <c r="G22" s="3">
        <f t="shared" si="1"/>
        <v>12046.14876215631</v>
      </c>
      <c r="H22" s="3">
        <f t="shared" si="4"/>
        <v>0</v>
      </c>
    </row>
    <row r="23" spans="1:8" x14ac:dyDescent="0.25">
      <c r="A23" s="4">
        <v>40</v>
      </c>
      <c r="B23" s="4">
        <v>-510</v>
      </c>
      <c r="C23" s="4">
        <v>-75</v>
      </c>
      <c r="D23" s="3">
        <f t="shared" si="0"/>
        <v>515.48520832318752</v>
      </c>
      <c r="E23" s="3">
        <f t="shared" si="2"/>
        <v>-12780</v>
      </c>
      <c r="F23" s="3">
        <f t="shared" si="3"/>
        <v>2460</v>
      </c>
      <c r="G23" s="3">
        <f t="shared" si="1"/>
        <v>13014.607178090317</v>
      </c>
      <c r="H23" s="3">
        <f t="shared" si="4"/>
        <v>0</v>
      </c>
    </row>
    <row r="24" spans="1:8" x14ac:dyDescent="0.25">
      <c r="A24" s="4">
        <v>42</v>
      </c>
      <c r="B24" s="4">
        <v>-510</v>
      </c>
      <c r="C24" s="4">
        <v>-75</v>
      </c>
      <c r="D24" s="3">
        <f t="shared" si="0"/>
        <v>515.48520832318752</v>
      </c>
      <c r="E24" s="3">
        <f t="shared" si="2"/>
        <v>-13800</v>
      </c>
      <c r="F24" s="3">
        <f t="shared" si="3"/>
        <v>2310</v>
      </c>
      <c r="G24" s="3">
        <f t="shared" si="1"/>
        <v>13992.00128644934</v>
      </c>
      <c r="H24" s="3">
        <f t="shared" si="4"/>
        <v>0</v>
      </c>
    </row>
    <row r="25" spans="1:8" x14ac:dyDescent="0.25">
      <c r="A25" s="4">
        <v>44</v>
      </c>
      <c r="B25" s="4">
        <v>-510</v>
      </c>
      <c r="C25" s="4">
        <v>-75</v>
      </c>
      <c r="D25" s="3">
        <f t="shared" si="0"/>
        <v>515.48520832318752</v>
      </c>
      <c r="E25" s="3">
        <f t="shared" si="2"/>
        <v>-14820</v>
      </c>
      <c r="F25" s="3">
        <f t="shared" si="3"/>
        <v>2160</v>
      </c>
      <c r="G25" s="3">
        <f t="shared" si="1"/>
        <v>14976.581719471236</v>
      </c>
      <c r="H25" s="3">
        <f t="shared" si="4"/>
        <v>0</v>
      </c>
    </row>
    <row r="26" spans="1:8" x14ac:dyDescent="0.25">
      <c r="A26" s="4">
        <v>46</v>
      </c>
      <c r="B26" s="4">
        <v>-510</v>
      </c>
      <c r="C26" s="4">
        <v>-75</v>
      </c>
      <c r="D26" s="3">
        <f t="shared" si="0"/>
        <v>515.48520832318752</v>
      </c>
      <c r="E26" s="3">
        <f t="shared" si="2"/>
        <v>-15840</v>
      </c>
      <c r="F26" s="3">
        <f t="shared" si="3"/>
        <v>2010</v>
      </c>
      <c r="G26" s="3">
        <f t="shared" si="1"/>
        <v>15967.019133200787</v>
      </c>
      <c r="H26" s="3">
        <f t="shared" si="4"/>
        <v>0</v>
      </c>
    </row>
    <row r="27" spans="1:8" x14ac:dyDescent="0.25">
      <c r="A27" s="4">
        <v>48</v>
      </c>
      <c r="B27" s="4">
        <v>-510</v>
      </c>
      <c r="C27" s="4">
        <v>-75</v>
      </c>
      <c r="D27" s="3">
        <f t="shared" si="0"/>
        <v>515.48520832318752</v>
      </c>
      <c r="E27" s="3">
        <f t="shared" si="2"/>
        <v>-16860</v>
      </c>
      <c r="F27" s="3">
        <f t="shared" si="3"/>
        <v>1860</v>
      </c>
      <c r="G27" s="3">
        <f t="shared" si="1"/>
        <v>16962.287581573422</v>
      </c>
      <c r="H27" s="3">
        <f t="shared" si="4"/>
        <v>0</v>
      </c>
    </row>
    <row r="28" spans="1:8" x14ac:dyDescent="0.25">
      <c r="A28" s="4">
        <v>50</v>
      </c>
      <c r="B28" s="4">
        <v>-510</v>
      </c>
      <c r="C28" s="4">
        <v>-75</v>
      </c>
      <c r="D28" s="3">
        <f t="shared" si="0"/>
        <v>515.48520832318752</v>
      </c>
      <c r="E28" s="3">
        <f t="shared" si="2"/>
        <v>-17880</v>
      </c>
      <c r="F28" s="3">
        <f t="shared" si="3"/>
        <v>1710</v>
      </c>
      <c r="G28" s="3">
        <f t="shared" si="1"/>
        <v>17961.58400587209</v>
      </c>
      <c r="H28" s="3">
        <f t="shared" si="4"/>
        <v>0</v>
      </c>
    </row>
    <row r="29" spans="1:8" x14ac:dyDescent="0.25">
      <c r="A29" s="4">
        <v>52</v>
      </c>
      <c r="B29" s="4">
        <v>-510</v>
      </c>
      <c r="C29" s="4">
        <v>-75</v>
      </c>
      <c r="D29" s="3">
        <f t="shared" si="0"/>
        <v>515.48520832318752</v>
      </c>
      <c r="E29" s="3">
        <f t="shared" si="2"/>
        <v>-18900</v>
      </c>
      <c r="F29" s="3">
        <f t="shared" si="3"/>
        <v>1560</v>
      </c>
      <c r="G29" s="3">
        <f t="shared" si="1"/>
        <v>18964.27167069698</v>
      </c>
      <c r="H29" s="3">
        <f t="shared" si="4"/>
        <v>0</v>
      </c>
    </row>
    <row r="30" spans="1:8" ht="15.75" thickBot="1" x14ac:dyDescent="0.3">
      <c r="A30" s="9">
        <v>54</v>
      </c>
      <c r="B30" s="9">
        <v>-510</v>
      </c>
      <c r="C30" s="9">
        <v>-75</v>
      </c>
      <c r="D30" s="10">
        <f t="shared" si="0"/>
        <v>515.48520832318752</v>
      </c>
      <c r="E30" s="10">
        <f t="shared" si="2"/>
        <v>-19920</v>
      </c>
      <c r="F30" s="10">
        <f t="shared" si="3"/>
        <v>1410</v>
      </c>
      <c r="G30" s="10">
        <f t="shared" si="1"/>
        <v>19969.839758996564</v>
      </c>
      <c r="H30" s="10">
        <f t="shared" si="4"/>
        <v>0</v>
      </c>
    </row>
    <row r="31" spans="1:8" ht="15.75" thickTop="1" x14ac:dyDescent="0.25">
      <c r="A31" s="5">
        <v>0</v>
      </c>
      <c r="B31" s="5">
        <v>-509</v>
      </c>
      <c r="C31" s="5">
        <v>0</v>
      </c>
      <c r="D31" s="6">
        <f>SQRT(B31^2+C31^2)</f>
        <v>509</v>
      </c>
      <c r="E31" s="7">
        <v>5500</v>
      </c>
      <c r="F31" s="7">
        <v>1250</v>
      </c>
      <c r="G31" s="6">
        <f t="shared" si="1"/>
        <v>5640.2570863392384</v>
      </c>
      <c r="H31" s="6">
        <f t="shared" si="4"/>
        <v>0.12009645042939854</v>
      </c>
    </row>
    <row r="32" spans="1:8" x14ac:dyDescent="0.25">
      <c r="A32" s="4">
        <v>2</v>
      </c>
      <c r="B32" s="4">
        <v>-515</v>
      </c>
      <c r="C32" s="4">
        <v>-130</v>
      </c>
      <c r="D32" s="3">
        <f t="shared" ref="D32:D58" si="5">SQRT(B32^2+C32^2)</f>
        <v>531.15440316352453</v>
      </c>
      <c r="E32" s="3">
        <f>E31+B32*(A32-A31)</f>
        <v>4470</v>
      </c>
      <c r="F32" s="3">
        <f>F31+C32*(A32-A31)</f>
        <v>990</v>
      </c>
      <c r="G32" s="3">
        <f t="shared" si="1"/>
        <v>4578.3184686083168</v>
      </c>
      <c r="H32" s="3">
        <f t="shared" si="4"/>
        <v>11.077201581762267</v>
      </c>
    </row>
    <row r="33" spans="1:8" x14ac:dyDescent="0.25">
      <c r="A33" s="4">
        <v>4</v>
      </c>
      <c r="B33" s="5">
        <v>-521</v>
      </c>
      <c r="C33" s="4">
        <v>-250</v>
      </c>
      <c r="D33" s="3">
        <f t="shared" si="5"/>
        <v>577.87628433774648</v>
      </c>
      <c r="E33" s="3">
        <f t="shared" ref="E33:E58" si="6">E32+B33*(A33-A32)</f>
        <v>3428</v>
      </c>
      <c r="F33" s="3">
        <f t="shared" ref="F33:F58" si="7">F32+C33*(A33-A32)</f>
        <v>490</v>
      </c>
      <c r="G33" s="3">
        <f t="shared" si="1"/>
        <v>3462.8433403779618</v>
      </c>
      <c r="H33" s="3">
        <f t="shared" si="4"/>
        <v>23.360940587110974</v>
      </c>
    </row>
    <row r="34" spans="1:8" x14ac:dyDescent="0.25">
      <c r="A34" s="4">
        <v>6</v>
      </c>
      <c r="B34" s="4">
        <v>-627</v>
      </c>
      <c r="C34" s="4">
        <v>-130</v>
      </c>
      <c r="D34" s="3">
        <f t="shared" si="5"/>
        <v>640.33506853833956</v>
      </c>
      <c r="E34" s="3">
        <f t="shared" si="6"/>
        <v>2174</v>
      </c>
      <c r="F34" s="3">
        <f t="shared" si="7"/>
        <v>230</v>
      </c>
      <c r="G34" s="3">
        <f t="shared" si="1"/>
        <v>2186.1326583718565</v>
      </c>
      <c r="H34" s="3">
        <f t="shared" si="4"/>
        <v>31.229392100296536</v>
      </c>
    </row>
    <row r="35" spans="1:8" x14ac:dyDescent="0.25">
      <c r="A35" s="4">
        <v>8</v>
      </c>
      <c r="B35" s="5">
        <v>-633</v>
      </c>
      <c r="C35" s="4">
        <v>-100</v>
      </c>
      <c r="D35" s="3">
        <f t="shared" si="5"/>
        <v>640.85021650928695</v>
      </c>
      <c r="E35" s="3">
        <f t="shared" si="6"/>
        <v>908</v>
      </c>
      <c r="F35" s="3">
        <f t="shared" si="7"/>
        <v>30</v>
      </c>
      <c r="G35" s="3">
        <f t="shared" si="1"/>
        <v>908.4954595373606</v>
      </c>
      <c r="H35" s="3">
        <f t="shared" si="4"/>
        <v>0.25757398547369803</v>
      </c>
    </row>
    <row r="36" spans="1:8" x14ac:dyDescent="0.25">
      <c r="A36" s="4">
        <v>10</v>
      </c>
      <c r="B36" s="5">
        <v>-633</v>
      </c>
      <c r="C36" s="4">
        <v>0</v>
      </c>
      <c r="D36" s="3">
        <f t="shared" si="5"/>
        <v>633</v>
      </c>
      <c r="E36" s="3">
        <f t="shared" si="6"/>
        <v>-358</v>
      </c>
      <c r="F36" s="3">
        <f t="shared" si="7"/>
        <v>30</v>
      </c>
      <c r="G36" s="3">
        <f t="shared" si="1"/>
        <v>359.25478424093393</v>
      </c>
      <c r="H36" s="3">
        <f t="shared" si="4"/>
        <v>-3.9251082546434759</v>
      </c>
    </row>
    <row r="37" spans="1:8" x14ac:dyDescent="0.25">
      <c r="A37" s="4">
        <v>12</v>
      </c>
      <c r="B37" s="5">
        <v>-633</v>
      </c>
      <c r="C37" s="4">
        <v>50</v>
      </c>
      <c r="D37" s="3">
        <f t="shared" si="5"/>
        <v>634.97165291058468</v>
      </c>
      <c r="E37" s="3">
        <f t="shared" si="6"/>
        <v>-1624</v>
      </c>
      <c r="F37" s="3">
        <f t="shared" si="7"/>
        <v>130</v>
      </c>
      <c r="G37" s="3">
        <f t="shared" si="1"/>
        <v>1629.1948931911124</v>
      </c>
      <c r="H37" s="3">
        <f t="shared" si="4"/>
        <v>0.98582645529234014</v>
      </c>
    </row>
    <row r="38" spans="1:8" x14ac:dyDescent="0.25">
      <c r="A38" s="4">
        <v>14</v>
      </c>
      <c r="B38" s="5">
        <v>-633</v>
      </c>
      <c r="C38" s="4">
        <v>0</v>
      </c>
      <c r="D38" s="3">
        <f t="shared" si="5"/>
        <v>633</v>
      </c>
      <c r="E38" s="3">
        <f t="shared" si="6"/>
        <v>-2890</v>
      </c>
      <c r="F38" s="3">
        <f t="shared" si="7"/>
        <v>130</v>
      </c>
      <c r="G38" s="3">
        <f t="shared" si="1"/>
        <v>2892.9223978530777</v>
      </c>
      <c r="H38" s="3">
        <f t="shared" si="4"/>
        <v>-0.98582645529234014</v>
      </c>
    </row>
    <row r="39" spans="1:8" x14ac:dyDescent="0.25">
      <c r="A39" s="4">
        <v>16</v>
      </c>
      <c r="B39" s="5">
        <v>-633</v>
      </c>
      <c r="C39" s="4">
        <v>0</v>
      </c>
      <c r="D39" s="3">
        <f t="shared" si="5"/>
        <v>633</v>
      </c>
      <c r="E39" s="3">
        <f t="shared" si="6"/>
        <v>-4156</v>
      </c>
      <c r="F39" s="3">
        <f t="shared" si="7"/>
        <v>130</v>
      </c>
      <c r="G39" s="3">
        <f t="shared" si="1"/>
        <v>4158.0327079040635</v>
      </c>
      <c r="H39" s="3">
        <f t="shared" si="4"/>
        <v>0</v>
      </c>
    </row>
    <row r="40" spans="1:8" x14ac:dyDescent="0.25">
      <c r="A40" s="4">
        <v>18</v>
      </c>
      <c r="B40" s="5">
        <v>-633</v>
      </c>
      <c r="C40" s="4">
        <v>50</v>
      </c>
      <c r="D40" s="3">
        <f>SQRT(B40^2+C40^2)</f>
        <v>634.97165291058468</v>
      </c>
      <c r="E40" s="3">
        <f t="shared" si="6"/>
        <v>-5422</v>
      </c>
      <c r="F40" s="3">
        <f t="shared" si="7"/>
        <v>230</v>
      </c>
      <c r="G40" s="3">
        <f t="shared" si="1"/>
        <v>5426.8760811354441</v>
      </c>
      <c r="H40" s="3">
        <f t="shared" si="4"/>
        <v>0.98582645529234014</v>
      </c>
    </row>
    <row r="41" spans="1:8" x14ac:dyDescent="0.25">
      <c r="A41" s="4">
        <v>20</v>
      </c>
      <c r="B41" s="5">
        <v>-633</v>
      </c>
      <c r="C41" s="4">
        <v>140</v>
      </c>
      <c r="D41" s="3">
        <f t="shared" si="5"/>
        <v>648.29699983880846</v>
      </c>
      <c r="E41" s="3">
        <f t="shared" si="6"/>
        <v>-6688</v>
      </c>
      <c r="F41" s="3">
        <f t="shared" si="7"/>
        <v>510</v>
      </c>
      <c r="G41" s="3">
        <f t="shared" si="1"/>
        <v>6707.4170885669546</v>
      </c>
      <c r="H41" s="3">
        <f t="shared" si="4"/>
        <v>6.6626734641118901</v>
      </c>
    </row>
    <row r="42" spans="1:8" x14ac:dyDescent="0.25">
      <c r="A42" s="4">
        <v>22</v>
      </c>
      <c r="B42" s="5">
        <v>-633</v>
      </c>
      <c r="C42" s="4">
        <v>230</v>
      </c>
      <c r="D42" s="3">
        <f t="shared" si="5"/>
        <v>673.49016325407456</v>
      </c>
      <c r="E42" s="3">
        <f t="shared" si="6"/>
        <v>-7954</v>
      </c>
      <c r="F42" s="3">
        <f t="shared" si="7"/>
        <v>970</v>
      </c>
      <c r="G42" s="3">
        <f t="shared" si="1"/>
        <v>8012.9280540885929</v>
      </c>
      <c r="H42" s="3">
        <f t="shared" si="4"/>
        <v>12.59658170763305</v>
      </c>
    </row>
    <row r="43" spans="1:8" x14ac:dyDescent="0.25">
      <c r="A43" s="4">
        <v>24</v>
      </c>
      <c r="B43" s="5">
        <v>-633</v>
      </c>
      <c r="C43" s="4">
        <v>320</v>
      </c>
      <c r="D43" s="3">
        <f t="shared" si="5"/>
        <v>709.28767083602963</v>
      </c>
      <c r="E43" s="3">
        <f t="shared" si="6"/>
        <v>-9220</v>
      </c>
      <c r="F43" s="3">
        <f t="shared" si="7"/>
        <v>1610</v>
      </c>
      <c r="G43" s="3">
        <f t="shared" si="1"/>
        <v>9359.513876265155</v>
      </c>
      <c r="H43" s="3">
        <f t="shared" si="4"/>
        <v>17.898753790977537</v>
      </c>
    </row>
    <row r="44" spans="1:8" x14ac:dyDescent="0.25">
      <c r="A44" s="4">
        <v>26</v>
      </c>
      <c r="B44" s="5">
        <v>-633</v>
      </c>
      <c r="C44" s="4">
        <v>410</v>
      </c>
      <c r="D44" s="3">
        <f t="shared" si="5"/>
        <v>754.18101275489562</v>
      </c>
      <c r="E44" s="3">
        <f t="shared" si="6"/>
        <v>-10486</v>
      </c>
      <c r="F44" s="3">
        <f t="shared" si="7"/>
        <v>2430</v>
      </c>
      <c r="G44" s="3">
        <f t="shared" si="1"/>
        <v>10763.879226375591</v>
      </c>
      <c r="H44" s="3">
        <f t="shared" si="4"/>
        <v>22.446670959432993</v>
      </c>
    </row>
    <row r="45" spans="1:8" x14ac:dyDescent="0.25">
      <c r="A45" s="4">
        <v>28</v>
      </c>
      <c r="B45" s="5">
        <v>-633</v>
      </c>
      <c r="C45" s="4">
        <v>500</v>
      </c>
      <c r="D45" s="3">
        <f t="shared" si="5"/>
        <v>806.6529613160792</v>
      </c>
      <c r="E45" s="3">
        <f t="shared" si="6"/>
        <v>-11752</v>
      </c>
      <c r="F45" s="3">
        <f t="shared" si="7"/>
        <v>3430</v>
      </c>
      <c r="G45" s="3">
        <f t="shared" si="1"/>
        <v>12242.320204928476</v>
      </c>
      <c r="H45" s="3">
        <f t="shared" si="4"/>
        <v>26.23597428059179</v>
      </c>
    </row>
    <row r="46" spans="1:8" x14ac:dyDescent="0.25">
      <c r="A46" s="4">
        <v>30</v>
      </c>
      <c r="B46" s="5">
        <v>-633</v>
      </c>
      <c r="C46" s="4">
        <v>500</v>
      </c>
      <c r="D46" s="3">
        <f t="shared" si="5"/>
        <v>806.6529613160792</v>
      </c>
      <c r="E46" s="3">
        <f t="shared" si="6"/>
        <v>-13018</v>
      </c>
      <c r="F46" s="3">
        <f t="shared" si="7"/>
        <v>4430</v>
      </c>
      <c r="G46" s="3">
        <f t="shared" si="1"/>
        <v>13751.117190977611</v>
      </c>
      <c r="H46" s="3">
        <f t="shared" si="4"/>
        <v>0</v>
      </c>
    </row>
    <row r="47" spans="1:8" x14ac:dyDescent="0.25">
      <c r="A47" s="4">
        <v>32</v>
      </c>
      <c r="B47" s="5">
        <v>-633</v>
      </c>
      <c r="C47" s="4">
        <v>500</v>
      </c>
      <c r="D47" s="3">
        <f t="shared" si="5"/>
        <v>806.6529613160792</v>
      </c>
      <c r="E47" s="3">
        <f t="shared" si="6"/>
        <v>-14284</v>
      </c>
      <c r="F47" s="3">
        <f t="shared" si="7"/>
        <v>5430</v>
      </c>
      <c r="G47" s="3">
        <f t="shared" si="1"/>
        <v>15281.281229006945</v>
      </c>
      <c r="H47" s="3">
        <f t="shared" si="4"/>
        <v>0</v>
      </c>
    </row>
    <row r="48" spans="1:8" x14ac:dyDescent="0.25">
      <c r="A48" s="4">
        <v>34</v>
      </c>
      <c r="B48" s="5">
        <v>-633</v>
      </c>
      <c r="C48" s="4">
        <v>500</v>
      </c>
      <c r="D48" s="3">
        <f t="shared" si="5"/>
        <v>806.6529613160792</v>
      </c>
      <c r="E48" s="3">
        <f t="shared" si="6"/>
        <v>-15550</v>
      </c>
      <c r="F48" s="3">
        <f t="shared" si="7"/>
        <v>6430</v>
      </c>
      <c r="G48" s="3">
        <f t="shared" si="1"/>
        <v>16826.984281207373</v>
      </c>
      <c r="H48" s="3">
        <f t="shared" si="4"/>
        <v>0</v>
      </c>
    </row>
    <row r="49" spans="1:8" x14ac:dyDescent="0.25">
      <c r="A49" s="4">
        <v>36</v>
      </c>
      <c r="B49" s="5">
        <v>-633</v>
      </c>
      <c r="C49" s="4">
        <v>500</v>
      </c>
      <c r="D49" s="3">
        <f t="shared" si="5"/>
        <v>806.6529613160792</v>
      </c>
      <c r="E49" s="3">
        <f t="shared" si="6"/>
        <v>-16816</v>
      </c>
      <c r="F49" s="3">
        <f t="shared" si="7"/>
        <v>7430</v>
      </c>
      <c r="G49" s="3">
        <f t="shared" si="1"/>
        <v>18384.307329894156</v>
      </c>
      <c r="H49" s="3">
        <f t="shared" si="4"/>
        <v>0</v>
      </c>
    </row>
    <row r="50" spans="1:8" x14ac:dyDescent="0.25">
      <c r="A50" s="4">
        <v>38</v>
      </c>
      <c r="B50" s="5">
        <v>-633</v>
      </c>
      <c r="C50" s="4">
        <v>500</v>
      </c>
      <c r="D50" s="3">
        <f t="shared" si="5"/>
        <v>806.6529613160792</v>
      </c>
      <c r="E50" s="3">
        <f t="shared" si="6"/>
        <v>-18082</v>
      </c>
      <c r="F50" s="3">
        <f t="shared" si="7"/>
        <v>8430</v>
      </c>
      <c r="G50" s="3">
        <f t="shared" si="1"/>
        <v>19950.529416534289</v>
      </c>
      <c r="H50" s="3">
        <f t="shared" si="4"/>
        <v>0</v>
      </c>
    </row>
    <row r="51" spans="1:8" x14ac:dyDescent="0.25">
      <c r="A51" s="4">
        <v>40</v>
      </c>
      <c r="B51" s="5">
        <v>-633</v>
      </c>
      <c r="C51" s="4">
        <v>500</v>
      </c>
      <c r="D51" s="3">
        <f t="shared" si="5"/>
        <v>806.6529613160792</v>
      </c>
      <c r="E51" s="3">
        <f t="shared" si="6"/>
        <v>-19348</v>
      </c>
      <c r="F51" s="3">
        <f t="shared" si="7"/>
        <v>9430</v>
      </c>
      <c r="G51" s="3">
        <f t="shared" si="1"/>
        <v>21523.707951930588</v>
      </c>
      <c r="H51" s="3">
        <f t="shared" si="4"/>
        <v>0</v>
      </c>
    </row>
    <row r="52" spans="1:8" x14ac:dyDescent="0.25">
      <c r="A52" s="4">
        <v>42</v>
      </c>
      <c r="B52" s="5">
        <v>-633</v>
      </c>
      <c r="C52" s="4">
        <v>500</v>
      </c>
      <c r="D52" s="3">
        <f t="shared" si="5"/>
        <v>806.6529613160792</v>
      </c>
      <c r="E52" s="3">
        <f t="shared" si="6"/>
        <v>-20614</v>
      </c>
      <c r="F52" s="3">
        <f t="shared" si="7"/>
        <v>10430</v>
      </c>
      <c r="G52" s="3">
        <f t="shared" si="1"/>
        <v>23102.421864384694</v>
      </c>
      <c r="H52" s="3">
        <f t="shared" si="4"/>
        <v>0</v>
      </c>
    </row>
    <row r="53" spans="1:8" x14ac:dyDescent="0.25">
      <c r="A53" s="4">
        <v>44</v>
      </c>
      <c r="B53" s="5">
        <v>-633</v>
      </c>
      <c r="C53" s="4">
        <v>500</v>
      </c>
      <c r="D53" s="3">
        <f t="shared" si="5"/>
        <v>806.6529613160792</v>
      </c>
      <c r="E53" s="3">
        <f t="shared" si="6"/>
        <v>-21880</v>
      </c>
      <c r="F53" s="3">
        <f t="shared" si="7"/>
        <v>11430</v>
      </c>
      <c r="G53" s="3">
        <f t="shared" si="1"/>
        <v>24685.609168096296</v>
      </c>
      <c r="H53" s="3">
        <f t="shared" si="4"/>
        <v>0</v>
      </c>
    </row>
    <row r="54" spans="1:8" x14ac:dyDescent="0.25">
      <c r="A54" s="4">
        <v>46</v>
      </c>
      <c r="B54" s="5">
        <v>-633</v>
      </c>
      <c r="C54" s="4">
        <v>500</v>
      </c>
      <c r="D54" s="3">
        <f t="shared" si="5"/>
        <v>806.6529613160792</v>
      </c>
      <c r="E54" s="3">
        <f t="shared" si="6"/>
        <v>-23146</v>
      </c>
      <c r="F54" s="3">
        <f t="shared" si="7"/>
        <v>12430</v>
      </c>
      <c r="G54" s="3">
        <f t="shared" si="1"/>
        <v>26272.461171348223</v>
      </c>
      <c r="H54" s="3">
        <f t="shared" si="4"/>
        <v>0</v>
      </c>
    </row>
    <row r="55" spans="1:8" x14ac:dyDescent="0.25">
      <c r="A55" s="4">
        <v>48</v>
      </c>
      <c r="B55" s="5">
        <v>-633</v>
      </c>
      <c r="C55" s="4">
        <v>500</v>
      </c>
      <c r="D55" s="3">
        <f t="shared" si="5"/>
        <v>806.6529613160792</v>
      </c>
      <c r="E55" s="3">
        <f t="shared" si="6"/>
        <v>-24412</v>
      </c>
      <c r="F55" s="3">
        <f t="shared" si="7"/>
        <v>13430</v>
      </c>
      <c r="G55" s="3">
        <f t="shared" si="1"/>
        <v>27862.351731323757</v>
      </c>
      <c r="H55" s="3">
        <f t="shared" si="4"/>
        <v>0</v>
      </c>
    </row>
    <row r="56" spans="1:8" x14ac:dyDescent="0.25">
      <c r="A56" s="4">
        <v>50</v>
      </c>
      <c r="B56" s="5">
        <v>-633</v>
      </c>
      <c r="C56" s="4">
        <v>500</v>
      </c>
      <c r="D56" s="3">
        <f t="shared" si="5"/>
        <v>806.6529613160792</v>
      </c>
      <c r="E56" s="3">
        <f t="shared" si="6"/>
        <v>-25678</v>
      </c>
      <c r="F56" s="3">
        <f t="shared" si="7"/>
        <v>14430</v>
      </c>
      <c r="G56" s="3">
        <f t="shared" si="1"/>
        <v>29454.788812687148</v>
      </c>
      <c r="H56" s="3">
        <f t="shared" si="4"/>
        <v>0</v>
      </c>
    </row>
    <row r="57" spans="1:8" x14ac:dyDescent="0.25">
      <c r="A57" s="4">
        <v>52</v>
      </c>
      <c r="B57" s="5">
        <v>-633</v>
      </c>
      <c r="C57" s="4">
        <v>500</v>
      </c>
      <c r="D57" s="3">
        <f t="shared" si="5"/>
        <v>806.6529613160792</v>
      </c>
      <c r="E57" s="3">
        <f t="shared" si="6"/>
        <v>-26944</v>
      </c>
      <c r="F57" s="3">
        <f t="shared" si="7"/>
        <v>15430</v>
      </c>
      <c r="G57" s="3">
        <f t="shared" si="1"/>
        <v>31049.380605738337</v>
      </c>
      <c r="H57" s="3">
        <f t="shared" si="4"/>
        <v>0</v>
      </c>
    </row>
    <row r="58" spans="1:8" ht="15.75" thickBot="1" x14ac:dyDescent="0.3">
      <c r="A58" s="9">
        <v>54</v>
      </c>
      <c r="B58" s="9">
        <v>-633</v>
      </c>
      <c r="C58" s="9">
        <v>500</v>
      </c>
      <c r="D58" s="10">
        <f t="shared" si="5"/>
        <v>806.6529613160792</v>
      </c>
      <c r="E58" s="10">
        <f t="shared" si="6"/>
        <v>-28210</v>
      </c>
      <c r="F58" s="10">
        <f t="shared" si="7"/>
        <v>16430</v>
      </c>
      <c r="G58" s="10">
        <f t="shared" si="1"/>
        <v>32645.811369913907</v>
      </c>
      <c r="H58" s="10">
        <f t="shared" si="4"/>
        <v>0</v>
      </c>
    </row>
    <row r="59" spans="1:8" ht="15.75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2020-05-04T22:52:07Z</dcterms:modified>
</cp:coreProperties>
</file>