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81_開発用\50_20_Webアプリ開発演習\チーム_B_村田\詳細設計完成\レビュー登録\"/>
    </mc:Choice>
  </mc:AlternateContent>
  <bookViews>
    <workbookView xWindow="0" yWindow="0" windowWidth="20490" windowHeight="7770" tabRatio="778" activeTab="4"/>
  </bookViews>
  <sheets>
    <sheet name="表紙" sheetId="69" r:id="rId1"/>
    <sheet name="改訂履歴" sheetId="70" r:id="rId2"/>
    <sheet name="レビュー登録ページ（サーブレット）" sheetId="75" r:id="rId3"/>
    <sheet name="レビューサービス" sheetId="82" r:id="rId4"/>
    <sheet name="レビューDAO" sheetId="83" r:id="rId5"/>
    <sheet name="レビューエンティティ" sheetId="86" r:id="rId6"/>
    <sheet name="購入履歴エンティティ" sheetId="85" r:id="rId7"/>
    <sheet name="画面イメージ" sheetId="62" state="hidden" r:id="rId8"/>
    <sheet name="IO関連" sheetId="64" state="hidden" r:id="rId9"/>
    <sheet name="画面項目" sheetId="65" state="hidden" r:id="rId10"/>
    <sheet name="イベント処理" sheetId="67" state="hidden" r:id="rId11"/>
    <sheet name="DB処理" sheetId="66" state="hidden" r:id="rId12"/>
  </sheets>
  <calcPr calcId="152511"/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<sst xmlns="http://schemas.openxmlformats.org/spreadsheetml/2006/main" count="323" uniqueCount="166">
  <si>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</si>
  <si>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</si>
  <si>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</si>
  <si>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</si>
  <si>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</si>
  <si>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</si>
  <si>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</si>
  <si>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</si>
  <si>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</si>
  <si>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</si>
  <si>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</si>
  <si>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</si>
  <si>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</si>
  <si>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</si>
  <si>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</si>
  <si>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</si>
  <si>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</si>
  <si>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</si>
  <si>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</si>
  <si>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</si>
  <si>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</si>
  <si>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</si>
  <si>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</si>
  <si>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</si>
  <si>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</si>
  <si>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</si>
  <si>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</si>
  <si>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</si>
  <si>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</si>
  <si>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</si>
  <si>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</si>
  <si>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</si>
  <si>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</si>
  <si>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</si>
  <si>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</si>
  <si>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</si>
  <si>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</si>
  <si>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</si>
  <si>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</si>
  <si>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</si>
  <si>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</si>
  <si>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</si>
  <si>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</si>
  <si>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</si>
  <si>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</si>
  <si>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</si>
  <si>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</si>
  <si>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</si>
  <si>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</si>
  <si>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</si>
  <si>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</si>
  <si>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</si>
  <si>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</si>
  <si>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</si>
  <si>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</si>
  <si>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String</t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</si>
  <si>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</si>
  <si>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</si>
  <si>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</si>
  <si>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</si>
  <si>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</si>
  <si>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</si>
  <si>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</si>
  <si>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</si>
  <si>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戻り値</t>
    <rPh sb="0" eb="1">
      <t>モド</t>
    </rPh>
    <rPh sb="2" eb="3">
      <t>チ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</si>
  <si>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</si>
  <si>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</si>
  <si>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</si>
  <si>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</si>
  <si>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</si>
  <si>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</si>
  <si>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</si>
  <si>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TNEAT</t>
    <phoneticPr fontId="2"/>
  </si>
  <si>
    <t>com.tneat.servlet</t>
    <phoneticPr fontId="2"/>
  </si>
  <si>
    <t>村田</t>
    <rPh sb="0" eb="2">
      <t>ムラタ</t>
    </rPh>
    <phoneticPr fontId="2"/>
  </si>
  <si>
    <t>2</t>
    <phoneticPr fontId="2"/>
  </si>
  <si>
    <t>1</t>
    <phoneticPr fontId="2"/>
  </si>
  <si>
    <t>3</t>
    <phoneticPr fontId="2"/>
  </si>
  <si>
    <t>データベースに接続する</t>
    <rPh sb="7" eb="9">
      <t>セツゾク</t>
    </rPh>
    <phoneticPr fontId="2"/>
  </si>
  <si>
    <t>データベースに切断する</t>
    <rPh sb="7" eb="9">
      <t>セツダン</t>
    </rPh>
    <phoneticPr fontId="2"/>
  </si>
  <si>
    <t>2</t>
    <phoneticPr fontId="2"/>
  </si>
  <si>
    <t>1</t>
    <phoneticPr fontId="2"/>
  </si>
  <si>
    <t>処理詳細</t>
    <phoneticPr fontId="2"/>
  </si>
  <si>
    <t>No.</t>
    <phoneticPr fontId="2"/>
  </si>
  <si>
    <t>No.</t>
    <phoneticPr fontId="2"/>
  </si>
  <si>
    <t>メソッド名</t>
    <phoneticPr fontId="2"/>
  </si>
  <si>
    <t>com.tneat.service</t>
    <phoneticPr fontId="2"/>
  </si>
  <si>
    <t>パッケージ</t>
    <phoneticPr fontId="2"/>
  </si>
  <si>
    <t>TNEAT</t>
    <phoneticPr fontId="2"/>
  </si>
  <si>
    <t>3</t>
    <phoneticPr fontId="2"/>
  </si>
  <si>
    <t>disconnectメソッド</t>
    <phoneticPr fontId="2"/>
  </si>
  <si>
    <t>connectメソッド</t>
    <phoneticPr fontId="2"/>
  </si>
  <si>
    <t>メソッド名</t>
    <phoneticPr fontId="2"/>
  </si>
  <si>
    <t>com.tneat.dao</t>
    <phoneticPr fontId="2"/>
  </si>
  <si>
    <t>パッケージ</t>
    <phoneticPr fontId="2"/>
  </si>
  <si>
    <t>TNEAT</t>
    <phoneticPr fontId="2"/>
  </si>
  <si>
    <t>浦川</t>
    <rPh sb="0" eb="2">
      <t>ウラカワ</t>
    </rPh>
    <phoneticPr fontId="2"/>
  </si>
  <si>
    <t>item_id</t>
    <phoneticPr fontId="2"/>
  </si>
  <si>
    <t>ECサイト</t>
    <phoneticPr fontId="2"/>
  </si>
  <si>
    <t>商品ID</t>
    <rPh sb="0" eb="2">
      <t>ショウヒン</t>
    </rPh>
    <phoneticPr fontId="2"/>
  </si>
  <si>
    <t>ReviewServlet</t>
    <phoneticPr fontId="2"/>
  </si>
  <si>
    <t>レビューサーブレット</t>
    <phoneticPr fontId="2"/>
  </si>
  <si>
    <t>レビュー内容をDBに登録する　</t>
    <rPh sb="4" eb="6">
      <t>ナイヨウ</t>
    </rPh>
    <rPh sb="10" eb="12">
      <t>トウロク</t>
    </rPh>
    <phoneticPr fontId="2"/>
  </si>
  <si>
    <t>レビュー登録処理</t>
    <rPh sb="4" eb="6">
      <t>トウロク</t>
    </rPh>
    <rPh sb="6" eb="8">
      <t>ショリ</t>
    </rPh>
    <phoneticPr fontId="2"/>
  </si>
  <si>
    <t>レビュー内容をDBに登録する処理</t>
    <rPh sb="4" eb="6">
      <t>ナイヨウ</t>
    </rPh>
    <rPh sb="10" eb="12">
      <t>トウロク</t>
    </rPh>
    <rPh sb="14" eb="16">
      <t>ショリ</t>
    </rPh>
    <phoneticPr fontId="2"/>
  </si>
  <si>
    <t>レビュー内容</t>
    <rPh sb="4" eb="6">
      <t>ナイヨウ</t>
    </rPh>
    <phoneticPr fontId="2"/>
  </si>
  <si>
    <t>ReviewText</t>
    <phoneticPr fontId="2"/>
  </si>
  <si>
    <t>String</t>
    <phoneticPr fontId="2"/>
  </si>
  <si>
    <t>ReviewService</t>
    <phoneticPr fontId="2"/>
  </si>
  <si>
    <t>レビューサービス</t>
    <phoneticPr fontId="2"/>
  </si>
  <si>
    <t>レビュー内容を操作するクラス</t>
    <rPh sb="4" eb="6">
      <t>ナイヨウ</t>
    </rPh>
    <rPh sb="7" eb="9">
      <t>ソウサ</t>
    </rPh>
    <phoneticPr fontId="2"/>
  </si>
  <si>
    <t>レビューを書きたい商品ID</t>
    <rPh sb="5" eb="6">
      <t>カ</t>
    </rPh>
    <rPh sb="9" eb="11">
      <t>ショウヒン</t>
    </rPh>
    <phoneticPr fontId="2"/>
  </si>
  <si>
    <t>ReviewProductId</t>
    <phoneticPr fontId="2"/>
  </si>
  <si>
    <t>int</t>
    <phoneticPr fontId="2"/>
  </si>
  <si>
    <t>レビュー該当商品ID</t>
    <rPh sb="4" eb="6">
      <t>ガイトウ</t>
    </rPh>
    <rPh sb="6" eb="8">
      <t>ショウヒン</t>
    </rPh>
    <phoneticPr fontId="2"/>
  </si>
  <si>
    <t>ReviewTargetId</t>
    <phoneticPr fontId="2"/>
  </si>
  <si>
    <t>int</t>
    <phoneticPr fontId="2"/>
  </si>
  <si>
    <t>購入履歴のレビューボタンから受け付ける</t>
    <rPh sb="0" eb="4">
      <t>コウニュウリレキ</t>
    </rPh>
    <rPh sb="14" eb="15">
      <t>ウ</t>
    </rPh>
    <rPh sb="16" eb="17">
      <t>ツ</t>
    </rPh>
    <phoneticPr fontId="2"/>
  </si>
  <si>
    <t>ReviewDAO</t>
    <phoneticPr fontId="2"/>
  </si>
  <si>
    <t>レビューDAO</t>
    <phoneticPr fontId="2"/>
  </si>
  <si>
    <t>レビュー情報を操作するDAOクラス</t>
    <rPh sb="4" eb="6">
      <t>ジョウホウ</t>
    </rPh>
    <rPh sb="7" eb="9">
      <t>ソウサ</t>
    </rPh>
    <phoneticPr fontId="2"/>
  </si>
  <si>
    <t>商品IDを条件指定して該当商品を登録します。</t>
    <rPh sb="0" eb="2">
      <t>ショウヒン</t>
    </rPh>
    <rPh sb="5" eb="7">
      <t>ジョウケン</t>
    </rPh>
    <rPh sb="7" eb="9">
      <t>シテイ</t>
    </rPh>
    <rPh sb="11" eb="15">
      <t>ガイトウショウヒン</t>
    </rPh>
    <rPh sb="16" eb="18">
      <t>トウロク</t>
    </rPh>
    <phoneticPr fontId="2"/>
  </si>
  <si>
    <t>insert</t>
    <phoneticPr fontId="2"/>
  </si>
  <si>
    <t>insertメソッド</t>
    <phoneticPr fontId="2"/>
  </si>
  <si>
    <t>-</t>
    <phoneticPr fontId="2"/>
  </si>
  <si>
    <t>パッケージ</t>
    <phoneticPr fontId="2"/>
  </si>
  <si>
    <t>ShopSite.entity</t>
    <phoneticPr fontId="2"/>
  </si>
  <si>
    <t>OrderHistryEntity</t>
    <phoneticPr fontId="2"/>
  </si>
  <si>
    <t>購入履歴エンティティ</t>
    <rPh sb="0" eb="4">
      <t>コウニュウリレキ</t>
    </rPh>
    <phoneticPr fontId="2"/>
  </si>
  <si>
    <t>購入履歴情報を格納するためのエンティティクラス。</t>
    <rPh sb="0" eb="4">
      <t>コウニュウリレキ</t>
    </rPh>
    <rPh sb="4" eb="6">
      <t>ジョウホウ</t>
    </rPh>
    <rPh sb="7" eb="9">
      <t>カクノウ</t>
    </rPh>
    <phoneticPr fontId="2"/>
  </si>
  <si>
    <t>注文ID</t>
    <rPh sb="0" eb="2">
      <t>チュウモン</t>
    </rPh>
    <phoneticPr fontId="2"/>
  </si>
  <si>
    <t>purchase_id</t>
    <phoneticPr fontId="2"/>
  </si>
  <si>
    <t>String</t>
    <phoneticPr fontId="2"/>
  </si>
  <si>
    <t>顧客ID</t>
    <rPh sb="0" eb="2">
      <t>コキャク</t>
    </rPh>
    <phoneticPr fontId="2"/>
  </si>
  <si>
    <t>user_id</t>
    <phoneticPr fontId="2"/>
  </si>
  <si>
    <t>すべてのフィールドのgettr,ssettrをつける</t>
    <phoneticPr fontId="18"/>
  </si>
  <si>
    <t>購入数</t>
    <rPh sb="0" eb="3">
      <t>コウニュウスウ</t>
    </rPh>
    <phoneticPr fontId="2"/>
  </si>
  <si>
    <t>購入日</t>
    <rPh sb="0" eb="3">
      <t>コウニュウビ</t>
    </rPh>
    <phoneticPr fontId="2"/>
  </si>
  <si>
    <t>order_quantity</t>
    <phoneticPr fontId="2"/>
  </si>
  <si>
    <t>order_date</t>
    <phoneticPr fontId="2"/>
  </si>
  <si>
    <t>INTEGER</t>
    <phoneticPr fontId="2"/>
  </si>
  <si>
    <t>DATE</t>
    <phoneticPr fontId="2"/>
  </si>
  <si>
    <t>レビュー内容</t>
    <rPh sb="4" eb="6">
      <t>ナイヨウ</t>
    </rPh>
    <phoneticPr fontId="2"/>
  </si>
  <si>
    <t>jsp内のsubmitのvalueで商品ID</t>
    <rPh sb="3" eb="4">
      <t>ナイ</t>
    </rPh>
    <rPh sb="18" eb="20">
      <t>ショウヒン</t>
    </rPh>
    <phoneticPr fontId="2"/>
  </si>
  <si>
    <t>jsp内のsubmitのvalueで商品IDを次の
サーブレットクラスに渡す</t>
    <rPh sb="3" eb="4">
      <t>ナイ</t>
    </rPh>
    <rPh sb="18" eb="20">
      <t>ショウヒン</t>
    </rPh>
    <rPh sb="23" eb="24">
      <t>ツギ</t>
    </rPh>
    <rPh sb="36" eb="37">
      <t>ワタ</t>
    </rPh>
    <phoneticPr fontId="2"/>
  </si>
  <si>
    <t>サーブレットクラスに渡す</t>
    <rPh sb="10" eb="11">
      <t>ワタ</t>
    </rPh>
    <phoneticPr fontId="2"/>
  </si>
  <si>
    <t>購入履歴から受け付けたレビュー該当商品IDとレビュー内容をレビューサービスに渡す</t>
    <rPh sb="0" eb="4">
      <t>コウニュウリレキ</t>
    </rPh>
    <rPh sb="6" eb="7">
      <t>ウ</t>
    </rPh>
    <rPh sb="8" eb="9">
      <t>ツ</t>
    </rPh>
    <rPh sb="15" eb="17">
      <t>ガイトウ</t>
    </rPh>
    <rPh sb="17" eb="19">
      <t>ショウヒン</t>
    </rPh>
    <rPh sb="26" eb="28">
      <t>ナイヨウ</t>
    </rPh>
    <rPh sb="38" eb="39">
      <t>ワタ</t>
    </rPh>
    <phoneticPr fontId="2"/>
  </si>
  <si>
    <t>セッションスコープから自身の顧客IDを取得する</t>
    <rPh sb="11" eb="13">
      <t>ジシン</t>
    </rPh>
    <rPh sb="14" eb="16">
      <t>コキャク</t>
    </rPh>
    <rPh sb="19" eb="21">
      <t>シュトク</t>
    </rPh>
    <phoneticPr fontId="2"/>
  </si>
  <si>
    <t>４</t>
    <phoneticPr fontId="2"/>
  </si>
  <si>
    <t>createNumberメソッド</t>
    <phoneticPr fontId="2"/>
  </si>
  <si>
    <t>購入履歴が何件あるか調べるメソッド</t>
    <rPh sb="0" eb="4">
      <t>コウニュウリレキ</t>
    </rPh>
    <rPh sb="5" eb="7">
      <t>ナンケン</t>
    </rPh>
    <rPh sb="10" eb="11">
      <t>シラ</t>
    </rPh>
    <phoneticPr fontId="2"/>
  </si>
  <si>
    <t>IDの中から最大値を探して、＋１をしてint型に返す</t>
    <rPh sb="3" eb="4">
      <t>ナカ</t>
    </rPh>
    <rPh sb="6" eb="9">
      <t>サイダイチ</t>
    </rPh>
    <rPh sb="10" eb="11">
      <t>サガ</t>
    </rPh>
    <rPh sb="22" eb="23">
      <t>ガタ</t>
    </rPh>
    <rPh sb="24" eb="25">
      <t>カエ</t>
    </rPh>
    <phoneticPr fontId="2"/>
  </si>
  <si>
    <t>レビューID、商品ID、顧客ID、レビュー内容をレビューエンティティに入れる</t>
    <rPh sb="7" eb="9">
      <t>ショウヒン</t>
    </rPh>
    <rPh sb="12" eb="14">
      <t>コキャク</t>
    </rPh>
    <rPh sb="21" eb="23">
      <t>ナイヨウ</t>
    </rPh>
    <rPh sb="35" eb="36">
      <t>イ</t>
    </rPh>
    <phoneticPr fontId="2"/>
  </si>
  <si>
    <t>ReviewEntity</t>
    <phoneticPr fontId="2"/>
  </si>
  <si>
    <t>レビューエンティティ</t>
    <phoneticPr fontId="2"/>
  </si>
  <si>
    <t>レビュー情報を格納するエンティティクラス</t>
    <rPh sb="4" eb="6">
      <t>ジョウホウ</t>
    </rPh>
    <rPh sb="7" eb="9">
      <t>カクノウ</t>
    </rPh>
    <phoneticPr fontId="2"/>
  </si>
  <si>
    <t>レビューID</t>
    <phoneticPr fontId="2"/>
  </si>
  <si>
    <t>review_text</t>
    <phoneticPr fontId="2"/>
  </si>
  <si>
    <t>createNumberメソッドを呼び出し、存在するならレビューIDを作成する</t>
    <rPh sb="17" eb="18">
      <t>ヨ</t>
    </rPh>
    <rPh sb="19" eb="20">
      <t>ダ</t>
    </rPh>
    <rPh sb="22" eb="24">
      <t>ソンザイ</t>
    </rPh>
    <rPh sb="35" eb="37">
      <t>サクセイ</t>
    </rPh>
    <phoneticPr fontId="2"/>
  </si>
  <si>
    <t>レビューエンティティ</t>
    <phoneticPr fontId="2"/>
  </si>
  <si>
    <t>ReviewEntity</t>
    <phoneticPr fontId="2"/>
  </si>
  <si>
    <t>引数がレビューエンティティ、戻り値なし</t>
    <rPh sb="0" eb="2">
      <t>ヒキスウ</t>
    </rPh>
    <rPh sb="14" eb="15">
      <t>モド</t>
    </rPh>
    <rPh sb="16" eb="17">
      <t>チ</t>
    </rPh>
    <phoneticPr fontId="2"/>
  </si>
  <si>
    <t>SQL文を作成し、DBに書き込む</t>
    <rPh sb="3" eb="4">
      <t>ブン</t>
    </rPh>
    <rPh sb="5" eb="7">
      <t>サクセイ</t>
    </rPh>
    <rPh sb="12" eb="13">
      <t>カ</t>
    </rPh>
    <rPh sb="14" eb="15">
      <t>コ</t>
    </rPh>
    <phoneticPr fontId="2"/>
  </si>
  <si>
    <t>２</t>
    <phoneticPr fontId="2"/>
  </si>
  <si>
    <t>登録完了したら、マイページ画面に戻る</t>
    <rPh sb="0" eb="4">
      <t>トウロクカンリョウ</t>
    </rPh>
    <rPh sb="13" eb="15">
      <t>ガメン</t>
    </rPh>
    <rPh sb="16" eb="17">
      <t>モド</t>
    </rPh>
    <phoneticPr fontId="2"/>
  </si>
  <si>
    <t>レビュー登録</t>
    <rPh sb="4" eb="6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</si>
</sst>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5" applyFont="1" applyAlignment="1">
      <alignment horizontal="left" vertical="top"/>
    </xf>
    <xf numFmtId="0" fontId="13" fillId="4" borderId="8" xfId="5" applyFont="1" applyFill="1" applyBorder="1" applyAlignment="1">
      <alignment horizontal="left" vertical="top"/>
    </xf>
    <xf numFmtId="0" fontId="13" fillId="4" borderId="7" xfId="5" applyFont="1" applyFill="1" applyBorder="1" applyAlignment="1">
      <alignment horizontal="left" vertical="top"/>
    </xf>
    <xf numFmtId="0" fontId="13" fillId="4" borderId="6" xfId="5" applyFont="1" applyFill="1" applyBorder="1" applyAlignment="1">
      <alignment horizontal="left" vertical="top"/>
    </xf>
    <xf numFmtId="0" fontId="13" fillId="4" borderId="5" xfId="5" applyFont="1" applyFill="1" applyBorder="1" applyAlignment="1">
      <alignment horizontal="left" vertical="top"/>
    </xf>
    <xf numFmtId="0" fontId="13" fillId="4" borderId="0" xfId="5" applyFont="1" applyFill="1" applyBorder="1" applyAlignment="1">
      <alignment horizontal="left" vertical="top"/>
    </xf>
    <xf numFmtId="0" fontId="13" fillId="4" borderId="4" xfId="5" applyFont="1" applyFill="1" applyBorder="1" applyAlignment="1">
      <alignment horizontal="left" vertical="top"/>
    </xf>
    <xf numFmtId="0" fontId="13" fillId="4" borderId="37" xfId="5" applyFont="1" applyFill="1" applyBorder="1" applyAlignment="1">
      <alignment horizontal="left" vertical="top"/>
    </xf>
    <xf numFmtId="0" fontId="13" fillId="4" borderId="36" xfId="5" applyFont="1" applyFill="1" applyBorder="1" applyAlignment="1">
      <alignment horizontal="left" vertical="top"/>
    </xf>
    <xf numFmtId="0" fontId="13" fillId="4" borderId="35" xfId="5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0" xfId="5" applyFont="1" applyBorder="1" applyAlignment="1">
      <alignment horizontal="left" vertical="top"/>
    </xf>
    <xf numFmtId="0" fontId="11" fillId="2" borderId="9" xfId="3" applyFont="1" applyFill="1" applyBorder="1" applyAlignment="1">
      <alignment vertical="center"/>
    </xf>
    <xf numFmtId="0" fontId="12" fillId="0" borderId="9" xfId="3" applyFont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 applyAlignment="1"/>
    <xf numFmtId="0" fontId="9" fillId="0" borderId="14" xfId="1" applyFont="1" applyBorder="1" applyAlignment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 applyAlignment="1"/>
    <xf numFmtId="0" fontId="9" fillId="0" borderId="17" xfId="1" applyFont="1" applyBorder="1" applyAlignment="1"/>
    <xf numFmtId="0" fontId="9" fillId="0" borderId="18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 applyAlignment="1"/>
    <xf numFmtId="0" fontId="9" fillId="0" borderId="28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0" fontId="13" fillId="4" borderId="33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6" fillId="4" borderId="33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3" fillId="0" borderId="33" xfId="5" applyFont="1" applyBorder="1" applyAlignment="1">
      <alignment horizontal="left" vertical="top"/>
    </xf>
    <xf numFmtId="0" fontId="13" fillId="4" borderId="33" xfId="5" applyFont="1" applyFill="1" applyBorder="1" applyAlignment="1">
      <alignment horizontal="right" vertical="top"/>
    </xf>
    <xf numFmtId="0" fontId="13" fillId="4" borderId="33" xfId="5" applyFont="1" applyFill="1" applyBorder="1" applyAlignment="1">
      <alignment horizontal="left" vertical="top"/>
    </xf>
    <xf numFmtId="0" fontId="13" fillId="3" borderId="33" xfId="5" applyFont="1" applyFill="1" applyBorder="1" applyAlignment="1">
      <alignment horizontal="left" vertical="top"/>
    </xf>
    <xf numFmtId="0" fontId="13" fillId="3" borderId="35" xfId="5" applyFont="1" applyFill="1" applyBorder="1" applyAlignment="1">
      <alignment horizontal="left" vertical="top"/>
    </xf>
    <xf numFmtId="0" fontId="13" fillId="3" borderId="36" xfId="5" applyFont="1" applyFill="1" applyBorder="1" applyAlignment="1">
      <alignment horizontal="left" vertical="top"/>
    </xf>
    <xf numFmtId="0" fontId="13" fillId="3" borderId="37" xfId="5" applyFont="1" applyFill="1" applyBorder="1" applyAlignment="1">
      <alignment horizontal="left" vertical="top"/>
    </xf>
    <xf numFmtId="0" fontId="13" fillId="3" borderId="4" xfId="5" applyFont="1" applyFill="1" applyBorder="1" applyAlignment="1">
      <alignment horizontal="left" vertical="top"/>
    </xf>
    <xf numFmtId="0" fontId="13" fillId="3" borderId="0" xfId="5" applyFont="1" applyFill="1" applyBorder="1" applyAlignment="1">
      <alignment horizontal="left" vertical="top"/>
    </xf>
    <xf numFmtId="0" fontId="13" fillId="3" borderId="5" xfId="5" applyFont="1" applyFill="1" applyBorder="1" applyAlignment="1">
      <alignment horizontal="left" vertical="top"/>
    </xf>
    <xf numFmtId="0" fontId="13" fillId="3" borderId="6" xfId="5" applyFont="1" applyFill="1" applyBorder="1" applyAlignment="1">
      <alignment horizontal="left" vertical="top"/>
    </xf>
    <xf numFmtId="0" fontId="13" fillId="3" borderId="7" xfId="5" applyFont="1" applyFill="1" applyBorder="1" applyAlignment="1">
      <alignment horizontal="left" vertical="top"/>
    </xf>
    <xf numFmtId="0" fontId="13" fillId="3" borderId="8" xfId="5" applyFont="1" applyFill="1" applyBorder="1" applyAlignment="1">
      <alignment horizontal="left" vertical="top"/>
    </xf>
    <xf numFmtId="0" fontId="13" fillId="3" borderId="38" xfId="5" applyFont="1" applyFill="1" applyBorder="1" applyAlignment="1">
      <alignment horizontal="center" vertical="top"/>
    </xf>
    <xf numFmtId="0" fontId="13" fillId="3" borderId="33" xfId="5" applyFont="1" applyFill="1" applyBorder="1" applyAlignment="1">
      <alignment horizontal="center" vertical="top"/>
    </xf>
    <xf numFmtId="0" fontId="13" fillId="3" borderId="10" xfId="5" applyFont="1" applyFill="1" applyBorder="1" applyAlignment="1">
      <alignment horizontal="center" vertical="top"/>
    </xf>
    <xf numFmtId="0" fontId="13" fillId="3" borderId="11" xfId="5" applyFont="1" applyFill="1" applyBorder="1" applyAlignment="1">
      <alignment horizontal="center" vertical="top"/>
    </xf>
    <xf numFmtId="0" fontId="13" fillId="3" borderId="12" xfId="5" applyFont="1" applyFill="1" applyBorder="1" applyAlignment="1">
      <alignment horizontal="center" vertical="top"/>
    </xf>
    <xf numFmtId="0" fontId="13" fillId="3" borderId="32" xfId="5" applyFont="1" applyFill="1" applyBorder="1" applyAlignment="1">
      <alignment horizontal="left" vertical="top"/>
    </xf>
    <xf numFmtId="0" fontId="13" fillId="4" borderId="32" xfId="5" applyFont="1" applyFill="1" applyBorder="1" applyAlignment="1">
      <alignment horizontal="left" vertical="top"/>
    </xf>
    <xf numFmtId="0" fontId="13" fillId="0" borderId="10" xfId="5" applyFont="1" applyBorder="1" applyAlignment="1">
      <alignment horizontal="center" vertical="top"/>
    </xf>
    <xf numFmtId="0" fontId="13" fillId="0" borderId="11" xfId="5" applyFont="1" applyBorder="1" applyAlignment="1">
      <alignment horizontal="center" vertical="top"/>
    </xf>
    <xf numFmtId="0" fontId="13" fillId="0" borderId="12" xfId="5" applyFont="1" applyBorder="1" applyAlignment="1">
      <alignment horizontal="center" vertical="top"/>
    </xf>
    <xf numFmtId="14" fontId="13" fillId="0" borderId="10" xfId="5" applyNumberFormat="1" applyFont="1" applyBorder="1" applyAlignment="1">
      <alignment horizontal="center" vertical="top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3" fillId="4" borderId="39" xfId="5" applyFont="1" applyFill="1" applyBorder="1" applyAlignment="1">
      <alignment horizontal="right" vertical="top"/>
    </xf>
    <xf numFmtId="0" fontId="13" fillId="4" borderId="40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0" borderId="39" xfId="5" applyFont="1" applyBorder="1" applyAlignment="1">
      <alignment horizontal="left" vertical="top"/>
    </xf>
    <xf numFmtId="0" fontId="13" fillId="0" borderId="41" xfId="5" applyFont="1" applyBorder="1" applyAlignment="1">
      <alignment horizontal="left" vertical="top"/>
    </xf>
    <xf numFmtId="0" fontId="13" fillId="0" borderId="40" xfId="5" applyFont="1" applyBorder="1" applyAlignment="1">
      <alignment horizontal="left" vertical="top"/>
    </xf>
    <xf numFmtId="0" fontId="13" fillId="4" borderId="35" xfId="5" applyFont="1" applyFill="1" applyBorder="1" applyAlignment="1">
      <alignment horizontal="right" vertical="top"/>
    </xf>
    <xf numFmtId="0" fontId="13" fillId="4" borderId="37" xfId="5" applyFont="1" applyFill="1" applyBorder="1" applyAlignment="1">
      <alignment horizontal="right" vertical="top"/>
    </xf>
    <xf numFmtId="0" fontId="13" fillId="0" borderId="35" xfId="5" applyFont="1" applyBorder="1" applyAlignment="1">
      <alignment horizontal="left" vertical="top"/>
    </xf>
    <xf numFmtId="0" fontId="13" fillId="0" borderId="36" xfId="5" applyFont="1" applyBorder="1" applyAlignment="1">
      <alignment horizontal="left" vertical="top"/>
    </xf>
    <xf numFmtId="0" fontId="13" fillId="0" borderId="37" xfId="5" applyFont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 wrapText="1"/>
    </xf>
    <xf numFmtId="0" fontId="13" fillId="4" borderId="39" xfId="5" applyFont="1" applyFill="1" applyBorder="1" applyAlignment="1">
      <alignment horizontal="right" vertical="top"/>
    </xf>
    <xf numFmtId="0" fontId="13" fillId="4" borderId="40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0" borderId="39" xfId="5" applyFont="1" applyBorder="1" applyAlignment="1">
      <alignment horizontal="left" vertical="top"/>
    </xf>
    <xf numFmtId="0" fontId="13" fillId="0" borderId="41" xfId="5" applyFont="1" applyBorder="1" applyAlignment="1">
      <alignment horizontal="left" vertical="top"/>
    </xf>
    <xf numFmtId="0" fontId="13" fillId="0" borderId="40" xfId="5" applyFont="1" applyBorder="1" applyAlignment="1">
      <alignment horizontal="left" vertical="top"/>
    </xf>
  </cellXfs>
  <cellStyles count="6">
    <cellStyle name="標準" xfId="0" builtinId="0"/>
    <cellStyle name="標準 2" xfId="5"/>
    <cellStyle name="標準 3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3" zoomScale="85" zoomScaleNormal="85" workbookViewId="0">
      <selection activeCell="AL43" sqref="AL43:AY44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91" t="s">
        <v>5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87" t="s">
        <v>36</v>
      </c>
      <c r="AG37" s="87"/>
      <c r="AH37" s="87"/>
      <c r="AI37" s="87"/>
      <c r="AJ37" s="87"/>
      <c r="AK37" s="87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87"/>
      <c r="AG38" s="87"/>
      <c r="AH38" s="87"/>
      <c r="AI38" s="87"/>
      <c r="AJ38" s="87"/>
      <c r="AK38" s="87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87" t="s">
        <v>0</v>
      </c>
      <c r="AG39" s="87"/>
      <c r="AH39" s="87"/>
      <c r="AI39" s="87"/>
      <c r="AJ39" s="87"/>
      <c r="AK39" s="87"/>
      <c r="AL39" s="88" t="s">
        <v>71</v>
      </c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87"/>
      <c r="AG40" s="87"/>
      <c r="AH40" s="87"/>
      <c r="AI40" s="87"/>
      <c r="AJ40" s="87"/>
      <c r="AK40" s="87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87" t="s">
        <v>66</v>
      </c>
      <c r="AG41" s="87"/>
      <c r="AH41" s="87"/>
      <c r="AI41" s="87"/>
      <c r="AJ41" s="87"/>
      <c r="AK41" s="87"/>
      <c r="AL41" s="88" t="s">
        <v>165</v>
      </c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87"/>
      <c r="AG42" s="87"/>
      <c r="AH42" s="87"/>
      <c r="AI42" s="87"/>
      <c r="AJ42" s="87"/>
      <c r="AK42" s="87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87" t="s">
        <v>68</v>
      </c>
      <c r="AG43" s="87"/>
      <c r="AH43" s="87"/>
      <c r="AI43" s="87"/>
      <c r="AJ43" s="87"/>
      <c r="AK43" s="87"/>
      <c r="AL43" s="89" t="s">
        <v>69</v>
      </c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87"/>
      <c r="AG44" s="87"/>
      <c r="AH44" s="87"/>
      <c r="AI44" s="87"/>
      <c r="AJ44" s="87"/>
      <c r="AK44" s="87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87" t="s">
        <v>28</v>
      </c>
      <c r="AG45" s="87"/>
      <c r="AH45" s="87"/>
      <c r="AI45" s="87"/>
      <c r="AJ45" s="87"/>
      <c r="AK45" s="87"/>
      <c r="AL45" s="90">
        <v>45080</v>
      </c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87"/>
      <c r="AG46" s="87"/>
      <c r="AH46" s="87"/>
      <c r="AI46" s="87"/>
      <c r="AJ46" s="87"/>
      <c r="AK46" s="87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87" t="s">
        <v>27</v>
      </c>
      <c r="AG47" s="87"/>
      <c r="AH47" s="87"/>
      <c r="AI47" s="87"/>
      <c r="AJ47" s="87"/>
      <c r="AK47" s="87"/>
      <c r="AL47" s="88" t="s">
        <v>96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87"/>
      <c r="AG48" s="87"/>
      <c r="AH48" s="87"/>
      <c r="AI48" s="87"/>
      <c r="AJ48" s="87"/>
      <c r="AK48" s="87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L39:AY40"/>
    <mergeCell ref="I9:AR22"/>
    <mergeCell ref="AF39:AK40"/>
    <mergeCell ref="AF37:AK38"/>
    <mergeCell ref="AL37:AY38"/>
    <mergeCell ref="AF47:AK48"/>
    <mergeCell ref="AL41:AY42"/>
    <mergeCell ref="AL43:AY44"/>
    <mergeCell ref="AL45:AY46"/>
    <mergeCell ref="AL47:AY48"/>
    <mergeCell ref="AF41:AK42"/>
    <mergeCell ref="AF43:AK44"/>
    <mergeCell ref="AF45:AK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06" t="s">
        <v>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8"/>
      <c r="N1" s="215" t="s">
        <v>3</v>
      </c>
      <c r="O1" s="216"/>
      <c r="P1" s="216"/>
      <c r="Q1" s="217"/>
      <c r="R1" s="212" t="str">
        <f>IF(ISBLANK(表紙!AL41),"",(表紙!AL41))</f>
        <v>レビュー登録</v>
      </c>
      <c r="S1" s="213"/>
      <c r="T1" s="213"/>
      <c r="U1" s="213"/>
      <c r="V1" s="213"/>
      <c r="W1" s="213"/>
      <c r="X1" s="213"/>
      <c r="Y1" s="213"/>
      <c r="Z1" s="213"/>
      <c r="AA1" s="214"/>
      <c r="AB1" s="215" t="s">
        <v>6</v>
      </c>
      <c r="AC1" s="216"/>
      <c r="AD1" s="216"/>
      <c r="AE1" s="217"/>
      <c r="AF1" s="225" t="e">
        <f>IF(ISBLANK(表紙!#REF!),"",(表紙!#REF!))</f>
        <v>#REF!</v>
      </c>
      <c r="AG1" s="226"/>
      <c r="AH1" s="226"/>
      <c r="AI1" s="226"/>
      <c r="AJ1" s="226"/>
      <c r="AK1" s="226"/>
      <c r="AL1" s="226"/>
      <c r="AM1" s="226"/>
      <c r="AN1" s="226"/>
      <c r="AO1" s="227"/>
      <c r="AP1" s="215" t="s">
        <v>1</v>
      </c>
      <c r="AQ1" s="216"/>
      <c r="AR1" s="216"/>
      <c r="AS1" s="217"/>
      <c r="AT1" s="221">
        <f>IF(ISBLANK(表紙!AL45),"",(表紙!AL45))</f>
        <v>45080</v>
      </c>
      <c r="AU1" s="222"/>
      <c r="AV1" s="222"/>
      <c r="AW1" s="222"/>
      <c r="AX1" s="222"/>
      <c r="AY1" s="222"/>
      <c r="AZ1" s="222"/>
      <c r="BA1" s="222"/>
      <c r="BB1" s="222"/>
      <c r="BC1" s="223"/>
    </row>
    <row r="2" spans="1:55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1"/>
      <c r="N2" s="215" t="s">
        <v>4</v>
      </c>
      <c r="O2" s="216"/>
      <c r="P2" s="216"/>
      <c r="Q2" s="217"/>
      <c r="R2" s="212" t="e">
        <f>IF(ISBLANK(表紙!#REF!),"",(表紙!#REF!))</f>
        <v>#REF!</v>
      </c>
      <c r="S2" s="213"/>
      <c r="T2" s="213"/>
      <c r="U2" s="213"/>
      <c r="V2" s="213"/>
      <c r="W2" s="213"/>
      <c r="X2" s="213"/>
      <c r="Y2" s="213"/>
      <c r="Z2" s="213"/>
      <c r="AA2" s="214"/>
      <c r="AB2" s="215" t="s">
        <v>0</v>
      </c>
      <c r="AC2" s="216"/>
      <c r="AD2" s="216"/>
      <c r="AE2" s="217"/>
      <c r="AF2" s="225" t="str">
        <f>IF(ISBLANK(表紙!AL39),"",(表紙!AL39))</f>
        <v>TNEAT</v>
      </c>
      <c r="AG2" s="226"/>
      <c r="AH2" s="226"/>
      <c r="AI2" s="226"/>
      <c r="AJ2" s="226"/>
      <c r="AK2" s="226"/>
      <c r="AL2" s="226"/>
      <c r="AM2" s="226"/>
      <c r="AN2" s="226"/>
      <c r="AO2" s="227"/>
      <c r="AP2" s="215" t="s">
        <v>27</v>
      </c>
      <c r="AQ2" s="216"/>
      <c r="AR2" s="216"/>
      <c r="AS2" s="217"/>
      <c r="AT2" s="218" t="str">
        <f>IF(ISBLANK(表紙!AL47),"",(表紙!AL47))</f>
        <v>浦川</v>
      </c>
      <c r="AU2" s="219"/>
      <c r="AV2" s="219"/>
      <c r="AW2" s="219"/>
      <c r="AX2" s="219"/>
      <c r="AY2" s="219"/>
      <c r="AZ2" s="219"/>
      <c r="BA2" s="219"/>
      <c r="BB2" s="219"/>
      <c r="BC2" s="220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24" t="s">
        <v>16</v>
      </c>
      <c r="C5" s="224"/>
      <c r="D5" s="224"/>
      <c r="E5" s="224"/>
      <c r="F5" s="224"/>
      <c r="G5" s="224"/>
      <c r="H5" s="224"/>
      <c r="I5" s="224"/>
      <c r="J5" s="224"/>
      <c r="K5" s="224"/>
      <c r="L5" s="224" t="s">
        <v>17</v>
      </c>
      <c r="M5" s="224"/>
      <c r="N5" s="224"/>
      <c r="O5" s="224"/>
      <c r="P5" s="224"/>
      <c r="Q5" s="224" t="s">
        <v>22</v>
      </c>
      <c r="R5" s="224"/>
      <c r="S5" s="224" t="s">
        <v>18</v>
      </c>
      <c r="T5" s="224"/>
      <c r="U5" s="224" t="s">
        <v>19</v>
      </c>
      <c r="V5" s="224"/>
      <c r="W5" s="224"/>
      <c r="X5" s="224"/>
      <c r="Y5" s="224"/>
      <c r="Z5" s="224"/>
      <c r="AA5" s="224"/>
      <c r="AB5" s="224" t="s">
        <v>20</v>
      </c>
      <c r="AC5" s="224"/>
      <c r="AD5" s="224"/>
      <c r="AE5" s="224"/>
      <c r="AF5" s="224"/>
      <c r="AG5" s="224"/>
      <c r="AH5" s="224"/>
      <c r="AI5" s="224"/>
      <c r="AJ5" s="224" t="s">
        <v>21</v>
      </c>
      <c r="AK5" s="224"/>
      <c r="AL5" s="224"/>
      <c r="AM5" s="224"/>
      <c r="AN5" s="224"/>
      <c r="AO5" s="224"/>
      <c r="AP5" s="224"/>
      <c r="AQ5" s="224"/>
      <c r="AR5" s="224" t="s">
        <v>2</v>
      </c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</row>
    <row r="6" spans="1:55">
      <c r="A6" s="14">
        <f>ROW()-5</f>
        <v>1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205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</row>
    <row r="7" spans="1:55">
      <c r="A7" s="14">
        <f t="shared" ref="A7:A54" si="0">ROW()-5</f>
        <v>2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205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</row>
    <row r="8" spans="1:55">
      <c r="A8" s="14">
        <f t="shared" si="0"/>
        <v>3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5"/>
      <c r="R8" s="205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199"/>
      <c r="AK8" s="200"/>
      <c r="AL8" s="200"/>
      <c r="AM8" s="200"/>
      <c r="AN8" s="200"/>
      <c r="AO8" s="200"/>
      <c r="AP8" s="200"/>
      <c r="AQ8" s="201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</row>
    <row r="9" spans="1:55">
      <c r="A9" s="14">
        <f>ROW()-5</f>
        <v>4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5"/>
      <c r="R9" s="205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199"/>
      <c r="AK9" s="200"/>
      <c r="AL9" s="200"/>
      <c r="AM9" s="200"/>
      <c r="AN9" s="200"/>
      <c r="AO9" s="200"/>
      <c r="AP9" s="200"/>
      <c r="AQ9" s="201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</row>
    <row r="10" spans="1:55">
      <c r="A10" s="14">
        <f t="shared" si="0"/>
        <v>5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5"/>
      <c r="R10" s="205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199"/>
      <c r="AK10" s="200"/>
      <c r="AL10" s="200"/>
      <c r="AM10" s="200"/>
      <c r="AN10" s="200"/>
      <c r="AO10" s="200"/>
      <c r="AP10" s="200"/>
      <c r="AQ10" s="201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</row>
    <row r="11" spans="1:55">
      <c r="A11" s="14">
        <f t="shared" si="0"/>
        <v>6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5"/>
      <c r="R11" s="205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199"/>
      <c r="AK11" s="200"/>
      <c r="AL11" s="200"/>
      <c r="AM11" s="200"/>
      <c r="AN11" s="200"/>
      <c r="AO11" s="200"/>
      <c r="AP11" s="200"/>
      <c r="AQ11" s="201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</row>
    <row r="12" spans="1:55">
      <c r="A12" s="14">
        <f t="shared" si="0"/>
        <v>7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5"/>
      <c r="R12" s="205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199"/>
      <c r="AK12" s="200"/>
      <c r="AL12" s="200"/>
      <c r="AM12" s="200"/>
      <c r="AN12" s="200"/>
      <c r="AO12" s="200"/>
      <c r="AP12" s="200"/>
      <c r="AQ12" s="201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</row>
    <row r="13" spans="1:55">
      <c r="A13" s="14">
        <f t="shared" si="0"/>
        <v>8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5"/>
      <c r="R13" s="205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199"/>
      <c r="AK13" s="200"/>
      <c r="AL13" s="200"/>
      <c r="AM13" s="200"/>
      <c r="AN13" s="200"/>
      <c r="AO13" s="200"/>
      <c r="AP13" s="200"/>
      <c r="AQ13" s="201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</row>
    <row r="14" spans="1:55">
      <c r="A14" s="14">
        <f t="shared" si="0"/>
        <v>9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5"/>
      <c r="R14" s="205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199"/>
      <c r="AK14" s="200"/>
      <c r="AL14" s="200"/>
      <c r="AM14" s="200"/>
      <c r="AN14" s="200"/>
      <c r="AO14" s="200"/>
      <c r="AP14" s="200"/>
      <c r="AQ14" s="201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</row>
    <row r="15" spans="1:55">
      <c r="A15" s="14">
        <f t="shared" si="0"/>
        <v>10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5"/>
      <c r="R15" s="205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199"/>
      <c r="AK15" s="200"/>
      <c r="AL15" s="200"/>
      <c r="AM15" s="200"/>
      <c r="AN15" s="200"/>
      <c r="AO15" s="200"/>
      <c r="AP15" s="200"/>
      <c r="AQ15" s="201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</row>
    <row r="16" spans="1:55">
      <c r="A16" s="14">
        <f t="shared" si="0"/>
        <v>11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5"/>
      <c r="R16" s="205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199"/>
      <c r="AK16" s="200"/>
      <c r="AL16" s="200"/>
      <c r="AM16" s="200"/>
      <c r="AN16" s="200"/>
      <c r="AO16" s="200"/>
      <c r="AP16" s="200"/>
      <c r="AQ16" s="201"/>
      <c r="AR16" s="204"/>
      <c r="AS16" s="204"/>
      <c r="AT16" s="204"/>
      <c r="AU16" s="204"/>
      <c r="AV16" s="204"/>
      <c r="AW16" s="204"/>
      <c r="AX16" s="204"/>
      <c r="AY16" s="204"/>
      <c r="AZ16" s="204"/>
      <c r="BA16" s="204"/>
      <c r="BB16" s="204"/>
      <c r="BC16" s="204"/>
    </row>
    <row r="17" spans="1:55">
      <c r="A17" s="14">
        <f t="shared" si="0"/>
        <v>12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5"/>
      <c r="R17" s="205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</row>
    <row r="18" spans="1:55">
      <c r="A18" s="14">
        <f t="shared" si="0"/>
        <v>13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5"/>
      <c r="R18" s="205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</row>
    <row r="19" spans="1:55">
      <c r="A19" s="14">
        <f t="shared" si="0"/>
        <v>14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5"/>
      <c r="R19" s="205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</row>
    <row r="20" spans="1:55">
      <c r="A20" s="14">
        <f t="shared" si="0"/>
        <v>15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5"/>
      <c r="R20" s="205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</row>
    <row r="21" spans="1:55">
      <c r="A21" s="14">
        <f t="shared" si="0"/>
        <v>16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5"/>
      <c r="R21" s="205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</row>
    <row r="22" spans="1:55">
      <c r="A22" s="14">
        <f t="shared" si="0"/>
        <v>17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5"/>
      <c r="R22" s="205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</row>
    <row r="23" spans="1:55">
      <c r="A23" s="14">
        <f t="shared" si="0"/>
        <v>18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5"/>
      <c r="R23" s="205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</row>
    <row r="24" spans="1:55">
      <c r="A24" s="14">
        <f t="shared" si="0"/>
        <v>19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5"/>
      <c r="R24" s="205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</row>
    <row r="25" spans="1:55">
      <c r="A25" s="14">
        <f t="shared" si="0"/>
        <v>20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5"/>
      <c r="R25" s="205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204"/>
      <c r="BB25" s="204"/>
      <c r="BC25" s="204"/>
    </row>
    <row r="26" spans="1:55">
      <c r="A26" s="14">
        <f t="shared" si="0"/>
        <v>21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5"/>
      <c r="R26" s="205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4"/>
    </row>
    <row r="27" spans="1:55">
      <c r="A27" s="14">
        <f t="shared" si="0"/>
        <v>22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5"/>
      <c r="R27" s="205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</row>
    <row r="28" spans="1:55">
      <c r="A28" s="14">
        <f t="shared" si="0"/>
        <v>23</v>
      </c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5"/>
      <c r="R28" s="205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</row>
    <row r="29" spans="1:55">
      <c r="A29" s="14">
        <f t="shared" si="0"/>
        <v>24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5"/>
      <c r="R29" s="205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</row>
    <row r="30" spans="1:55">
      <c r="A30" s="14">
        <f t="shared" si="0"/>
        <v>25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5"/>
      <c r="R30" s="205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4"/>
    </row>
    <row r="31" spans="1:55">
      <c r="A31" s="14">
        <f t="shared" si="0"/>
        <v>26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5"/>
      <c r="R31" s="205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204"/>
      <c r="BB31" s="204"/>
      <c r="BC31" s="204"/>
    </row>
    <row r="32" spans="1:55">
      <c r="A32" s="14">
        <f t="shared" si="0"/>
        <v>27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5"/>
      <c r="R32" s="205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</row>
    <row r="33" spans="1:55">
      <c r="A33" s="14">
        <f t="shared" si="0"/>
        <v>28</v>
      </c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5"/>
      <c r="R33" s="205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204"/>
      <c r="BB33" s="204"/>
      <c r="BC33" s="204"/>
    </row>
    <row r="34" spans="1:55">
      <c r="A34" s="14">
        <f t="shared" si="0"/>
        <v>29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5"/>
      <c r="R34" s="205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204"/>
      <c r="BB34" s="204"/>
      <c r="BC34" s="204"/>
    </row>
    <row r="35" spans="1:55">
      <c r="A35" s="14">
        <f t="shared" si="0"/>
        <v>30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5"/>
      <c r="R35" s="205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204"/>
      <c r="BB35" s="204"/>
      <c r="BC35" s="204"/>
    </row>
    <row r="36" spans="1:55">
      <c r="A36" s="14">
        <f t="shared" si="0"/>
        <v>31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5"/>
      <c r="R36" s="205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204"/>
      <c r="BB36" s="204"/>
      <c r="BC36" s="204"/>
    </row>
    <row r="37" spans="1:55">
      <c r="A37" s="14">
        <f t="shared" si="0"/>
        <v>32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5"/>
      <c r="R37" s="205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204"/>
      <c r="BB37" s="204"/>
      <c r="BC37" s="204"/>
    </row>
    <row r="38" spans="1:55">
      <c r="A38" s="14">
        <f t="shared" si="0"/>
        <v>33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5"/>
      <c r="R38" s="205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/>
      <c r="BC38" s="204"/>
    </row>
    <row r="39" spans="1:55">
      <c r="A39" s="14">
        <f t="shared" si="0"/>
        <v>34</v>
      </c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5"/>
      <c r="R39" s="205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4"/>
    </row>
    <row r="40" spans="1:55">
      <c r="A40" s="14">
        <f t="shared" si="0"/>
        <v>35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5"/>
      <c r="R40" s="205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4"/>
    </row>
    <row r="41" spans="1:55">
      <c r="A41" s="14">
        <f t="shared" si="0"/>
        <v>36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5"/>
      <c r="R41" s="205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</row>
    <row r="42" spans="1:55">
      <c r="A42" s="14">
        <f t="shared" si="0"/>
        <v>37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5"/>
      <c r="R42" s="205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</row>
    <row r="43" spans="1:55">
      <c r="A43" s="14">
        <f t="shared" si="0"/>
        <v>38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5"/>
      <c r="R43" s="205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4"/>
      <c r="BC43" s="204"/>
    </row>
    <row r="44" spans="1:55">
      <c r="A44" s="14">
        <f t="shared" si="0"/>
        <v>39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5"/>
      <c r="R44" s="205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</row>
    <row r="45" spans="1:55">
      <c r="A45" s="14">
        <f t="shared" si="0"/>
        <v>40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5"/>
      <c r="R45" s="205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</row>
    <row r="46" spans="1:55">
      <c r="A46" s="14">
        <f t="shared" si="0"/>
        <v>41</v>
      </c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5"/>
      <c r="R46" s="205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4"/>
    </row>
    <row r="47" spans="1:55">
      <c r="A47" s="14">
        <f t="shared" si="0"/>
        <v>42</v>
      </c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5"/>
      <c r="R47" s="205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4"/>
    </row>
    <row r="48" spans="1:55">
      <c r="A48" s="14">
        <f t="shared" si="0"/>
        <v>43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5"/>
      <c r="R48" s="205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</row>
    <row r="49" spans="1:55">
      <c r="A49" s="14">
        <f t="shared" si="0"/>
        <v>44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5"/>
      <c r="R49" s="205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</row>
    <row r="50" spans="1:55">
      <c r="A50" s="14">
        <f t="shared" si="0"/>
        <v>45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5"/>
      <c r="R50" s="205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4"/>
    </row>
    <row r="51" spans="1:55">
      <c r="A51" s="14">
        <f t="shared" si="0"/>
        <v>46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5"/>
      <c r="R51" s="205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</row>
    <row r="52" spans="1:55">
      <c r="A52" s="14">
        <f t="shared" si="0"/>
        <v>47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5"/>
      <c r="R52" s="205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4"/>
    </row>
    <row r="53" spans="1:55">
      <c r="A53" s="14">
        <f t="shared" si="0"/>
        <v>48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5"/>
      <c r="R53" s="205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04"/>
      <c r="AR53" s="204"/>
      <c r="AS53" s="204"/>
      <c r="AT53" s="204"/>
      <c r="AU53" s="204"/>
      <c r="AV53" s="204"/>
      <c r="AW53" s="204"/>
      <c r="AX53" s="204"/>
      <c r="AY53" s="204"/>
      <c r="AZ53" s="204"/>
      <c r="BA53" s="204"/>
      <c r="BB53" s="204"/>
      <c r="BC53" s="204"/>
    </row>
    <row r="54" spans="1:55">
      <c r="A54" s="14">
        <f t="shared" si="0"/>
        <v>49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5"/>
      <c r="R54" s="205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4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8" t="s">
        <v>5</v>
      </c>
      <c r="B1" s="189"/>
      <c r="C1" s="189"/>
      <c r="D1" s="189"/>
      <c r="E1" s="189"/>
      <c r="F1" s="189"/>
      <c r="G1" s="189"/>
      <c r="H1" s="189"/>
      <c r="I1" s="189"/>
      <c r="J1" s="190"/>
      <c r="K1" s="186" t="s">
        <v>3</v>
      </c>
      <c r="L1" s="186"/>
      <c r="M1" s="186"/>
      <c r="N1" s="186"/>
      <c r="O1" s="194" t="str">
        <f>IF(ISBLANK(表紙!AL41),"",(表紙!AL41))</f>
        <v>レビュー登録</v>
      </c>
      <c r="P1" s="194"/>
      <c r="Q1" s="194"/>
      <c r="R1" s="194"/>
      <c r="S1" s="194"/>
      <c r="T1" s="194"/>
      <c r="U1" s="194"/>
      <c r="V1" s="194"/>
      <c r="W1" s="194"/>
      <c r="X1" s="194"/>
      <c r="Y1" s="186" t="s">
        <v>13</v>
      </c>
      <c r="Z1" s="186"/>
      <c r="AA1" s="186"/>
      <c r="AB1" s="186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86" t="s">
        <v>1</v>
      </c>
      <c r="AN1" s="186"/>
      <c r="AO1" s="186"/>
      <c r="AP1" s="186"/>
      <c r="AQ1" s="180">
        <f>IF(ISBLANK(表紙!AL45),"",(表紙!AL45))</f>
        <v>45080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91"/>
      <c r="B2" s="192"/>
      <c r="C2" s="192"/>
      <c r="D2" s="192"/>
      <c r="E2" s="192"/>
      <c r="F2" s="192"/>
      <c r="G2" s="192"/>
      <c r="H2" s="192"/>
      <c r="I2" s="192"/>
      <c r="J2" s="193"/>
      <c r="K2" s="187" t="s">
        <v>4</v>
      </c>
      <c r="L2" s="187"/>
      <c r="M2" s="187"/>
      <c r="N2" s="187"/>
      <c r="O2" s="195" t="e">
        <f>IF(ISBLANK(表紙!#REF!),"",(表紙!#REF!))</f>
        <v>#REF!</v>
      </c>
      <c r="P2" s="195"/>
      <c r="Q2" s="195"/>
      <c r="R2" s="195"/>
      <c r="S2" s="195"/>
      <c r="T2" s="195"/>
      <c r="U2" s="195"/>
      <c r="V2" s="195"/>
      <c r="W2" s="195"/>
      <c r="X2" s="195"/>
      <c r="Y2" s="187" t="s">
        <v>0</v>
      </c>
      <c r="Z2" s="187"/>
      <c r="AA2" s="187"/>
      <c r="AB2" s="187"/>
      <c r="AC2" s="185" t="str">
        <f>IF(ISBLANK(表紙!AL39),"",(表紙!AL39))</f>
        <v>TNEAT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87" t="s">
        <v>27</v>
      </c>
      <c r="AN2" s="187"/>
      <c r="AO2" s="187"/>
      <c r="AP2" s="187"/>
      <c r="AQ2" s="182" t="str">
        <f>IF(ISBLANK(表紙!AL47),"",(表紙!AL47))</f>
        <v>浦川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28" t="s">
        <v>5</v>
      </c>
      <c r="B1" s="229"/>
      <c r="C1" s="229"/>
      <c r="D1" s="229"/>
      <c r="E1" s="229"/>
      <c r="F1" s="229"/>
      <c r="G1" s="229"/>
      <c r="H1" s="229"/>
      <c r="I1" s="229"/>
      <c r="J1" s="230"/>
      <c r="K1" s="186" t="s">
        <v>3</v>
      </c>
      <c r="L1" s="186"/>
      <c r="M1" s="186"/>
      <c r="N1" s="186"/>
      <c r="O1" s="194" t="str">
        <f>IF(ISBLANK(表紙!AL41),"",(表紙!AL41))</f>
        <v>レビュー登録</v>
      </c>
      <c r="P1" s="194"/>
      <c r="Q1" s="194"/>
      <c r="R1" s="194"/>
      <c r="S1" s="194"/>
      <c r="T1" s="194"/>
      <c r="U1" s="194"/>
      <c r="V1" s="194"/>
      <c r="W1" s="194"/>
      <c r="X1" s="194"/>
      <c r="Y1" s="186" t="s">
        <v>13</v>
      </c>
      <c r="Z1" s="186"/>
      <c r="AA1" s="186"/>
      <c r="AB1" s="186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86" t="s">
        <v>1</v>
      </c>
      <c r="AN1" s="186"/>
      <c r="AO1" s="186"/>
      <c r="AP1" s="186"/>
      <c r="AQ1" s="180">
        <f>IF(ISBLANK(表紙!AL45),"",(表紙!AL45))</f>
        <v>45080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231"/>
      <c r="B2" s="232"/>
      <c r="C2" s="232"/>
      <c r="D2" s="232"/>
      <c r="E2" s="232"/>
      <c r="F2" s="232"/>
      <c r="G2" s="232"/>
      <c r="H2" s="232"/>
      <c r="I2" s="232"/>
      <c r="J2" s="233"/>
      <c r="K2" s="187" t="s">
        <v>4</v>
      </c>
      <c r="L2" s="187"/>
      <c r="M2" s="187"/>
      <c r="N2" s="187"/>
      <c r="O2" s="195" t="e">
        <f>IF(ISBLANK(表紙!#REF!),"",(表紙!#REF!))</f>
        <v>#REF!</v>
      </c>
      <c r="P2" s="195"/>
      <c r="Q2" s="195"/>
      <c r="R2" s="195"/>
      <c r="S2" s="195"/>
      <c r="T2" s="195"/>
      <c r="U2" s="195"/>
      <c r="V2" s="195"/>
      <c r="W2" s="195"/>
      <c r="X2" s="195"/>
      <c r="Y2" s="187" t="s">
        <v>0</v>
      </c>
      <c r="Z2" s="187"/>
      <c r="AA2" s="187"/>
      <c r="AB2" s="187"/>
      <c r="AC2" s="185" t="str">
        <f>IF(ISBLANK(表紙!AL39),"",(表紙!AL39))</f>
        <v>TNEAT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87" t="s">
        <v>27</v>
      </c>
      <c r="AN2" s="187"/>
      <c r="AO2" s="187"/>
      <c r="AP2" s="187"/>
      <c r="AQ2" s="182" t="str">
        <f>IF(ISBLANK(表紙!AL47),"",(表紙!AL47))</f>
        <v>浦川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X5" sqref="X5:AZ5"/>
    </sheetView>
  </sheetViews>
  <sheetFormatPr defaultColWidth="2.625" defaultRowHeight="11.25"/>
  <cols>
    <col min="1" max="16384" width="2.625" style="74"/>
  </cols>
  <sheetData>
    <row r="1" spans="1:52" ht="12" thickTop="1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9" t="s">
        <v>0</v>
      </c>
      <c r="AC1" s="119"/>
      <c r="AD1" s="119"/>
      <c r="AE1" s="119"/>
      <c r="AF1" s="120" t="str">
        <f>IF(ISBLANK(表紙!AL39),"",(表紙!AL39))</f>
        <v>TNEAT</v>
      </c>
      <c r="AG1" s="120"/>
      <c r="AH1" s="120"/>
      <c r="AI1" s="120"/>
      <c r="AJ1" s="120"/>
      <c r="AK1" s="120"/>
      <c r="AL1" s="120"/>
      <c r="AM1" s="119"/>
      <c r="AN1" s="119"/>
      <c r="AO1" s="119"/>
      <c r="AP1" s="119"/>
      <c r="AQ1" s="120"/>
      <c r="AR1" s="120"/>
      <c r="AS1" s="120"/>
      <c r="AT1" s="120"/>
      <c r="AU1" s="120"/>
      <c r="AV1" s="120"/>
      <c r="AW1" s="120"/>
      <c r="AX1" s="120"/>
      <c r="AY1" s="120"/>
      <c r="AZ1" s="120"/>
    </row>
    <row r="2" spans="1:52" ht="12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8"/>
      <c r="AB2" s="121" t="s">
        <v>67</v>
      </c>
      <c r="AC2" s="121"/>
      <c r="AD2" s="121"/>
      <c r="AE2" s="121"/>
      <c r="AF2" s="122" t="str">
        <f>IF(ISBLANK(表紙!AL41),"",(表紙!AL41))</f>
        <v>レビュー登録</v>
      </c>
      <c r="AG2" s="122"/>
      <c r="AH2" s="122"/>
      <c r="AI2" s="122"/>
      <c r="AJ2" s="122"/>
      <c r="AK2" s="122"/>
      <c r="AL2" s="122"/>
      <c r="AM2" s="121"/>
      <c r="AN2" s="121"/>
      <c r="AO2" s="121"/>
      <c r="AP2" s="121"/>
      <c r="AQ2" s="122"/>
      <c r="AR2" s="122"/>
      <c r="AS2" s="122"/>
      <c r="AT2" s="122"/>
      <c r="AU2" s="122"/>
      <c r="AV2" s="122"/>
      <c r="AW2" s="122"/>
      <c r="AX2" s="122"/>
      <c r="AY2" s="122"/>
      <c r="AZ2" s="122"/>
    </row>
    <row r="3" spans="1:52" ht="13.5" customHeight="1" thickTop="1"/>
    <row r="4" spans="1:52">
      <c r="A4" s="98" t="s">
        <v>35</v>
      </c>
      <c r="B4" s="100"/>
      <c r="C4" s="98" t="s">
        <v>68</v>
      </c>
      <c r="D4" s="99"/>
      <c r="E4" s="99"/>
      <c r="F4" s="100"/>
      <c r="G4" s="98" t="s">
        <v>31</v>
      </c>
      <c r="H4" s="99"/>
      <c r="I4" s="99"/>
      <c r="J4" s="100"/>
      <c r="K4" s="98" t="s">
        <v>32</v>
      </c>
      <c r="L4" s="99"/>
      <c r="M4" s="99"/>
      <c r="N4" s="100"/>
      <c r="O4" s="98" t="s">
        <v>33</v>
      </c>
      <c r="P4" s="99"/>
      <c r="Q4" s="99"/>
      <c r="R4" s="99"/>
      <c r="S4" s="99"/>
      <c r="T4" s="99"/>
      <c r="U4" s="99"/>
      <c r="V4" s="99"/>
      <c r="W4" s="100"/>
      <c r="X4" s="98" t="s">
        <v>34</v>
      </c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4">
        <f t="shared" ref="A5:A52" si="0">ROW()-4</f>
        <v>1</v>
      </c>
      <c r="B5" s="104"/>
      <c r="C5" s="101" t="s">
        <v>69</v>
      </c>
      <c r="D5" s="101"/>
      <c r="E5" s="101"/>
      <c r="F5" s="101"/>
      <c r="G5" s="105">
        <v>45082</v>
      </c>
      <c r="H5" s="105"/>
      <c r="I5" s="105"/>
      <c r="J5" s="105"/>
      <c r="K5" s="104" t="s">
        <v>96</v>
      </c>
      <c r="L5" s="104"/>
      <c r="M5" s="104"/>
      <c r="N5" s="104"/>
      <c r="O5" s="104" t="s">
        <v>65</v>
      </c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</row>
    <row r="6" spans="1:52">
      <c r="A6" s="103">
        <f t="shared" si="0"/>
        <v>2</v>
      </c>
      <c r="B6" s="103"/>
      <c r="C6" s="102"/>
      <c r="D6" s="102"/>
      <c r="E6" s="102"/>
      <c r="F6" s="102"/>
      <c r="G6" s="106"/>
      <c r="H6" s="106"/>
      <c r="I6" s="106"/>
      <c r="J6" s="106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>
      <c r="A7" s="103">
        <f t="shared" si="0"/>
        <v>3</v>
      </c>
      <c r="B7" s="103"/>
      <c r="C7" s="102"/>
      <c r="D7" s="102"/>
      <c r="E7" s="102"/>
      <c r="F7" s="102"/>
      <c r="G7" s="106"/>
      <c r="H7" s="106"/>
      <c r="I7" s="106"/>
      <c r="J7" s="106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>
      <c r="A8" s="103">
        <f t="shared" si="0"/>
        <v>4</v>
      </c>
      <c r="B8" s="103"/>
      <c r="C8" s="102"/>
      <c r="D8" s="102"/>
      <c r="E8" s="102"/>
      <c r="F8" s="102"/>
      <c r="G8" s="106"/>
      <c r="H8" s="106"/>
      <c r="I8" s="106"/>
      <c r="J8" s="106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</row>
    <row r="9" spans="1:52">
      <c r="A9" s="103">
        <f t="shared" si="0"/>
        <v>5</v>
      </c>
      <c r="B9" s="103"/>
      <c r="C9" s="102"/>
      <c r="D9" s="102"/>
      <c r="E9" s="102"/>
      <c r="F9" s="102"/>
      <c r="G9" s="106"/>
      <c r="H9" s="106"/>
      <c r="I9" s="106"/>
      <c r="J9" s="106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</row>
    <row r="10" spans="1:52">
      <c r="A10" s="103">
        <f t="shared" si="0"/>
        <v>6</v>
      </c>
      <c r="B10" s="103"/>
      <c r="C10" s="102"/>
      <c r="D10" s="102"/>
      <c r="E10" s="102"/>
      <c r="F10" s="102"/>
      <c r="G10" s="106"/>
      <c r="H10" s="106"/>
      <c r="I10" s="106"/>
      <c r="J10" s="106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</row>
    <row r="11" spans="1:52">
      <c r="A11" s="107">
        <f t="shared" si="0"/>
        <v>7</v>
      </c>
      <c r="B11" s="109"/>
      <c r="C11" s="92"/>
      <c r="D11" s="93"/>
      <c r="E11" s="93"/>
      <c r="F11" s="94"/>
      <c r="G11" s="110"/>
      <c r="H11" s="111"/>
      <c r="I11" s="111"/>
      <c r="J11" s="112"/>
      <c r="K11" s="107"/>
      <c r="L11" s="108"/>
      <c r="M11" s="108"/>
      <c r="N11" s="109"/>
      <c r="O11" s="107"/>
      <c r="P11" s="108"/>
      <c r="Q11" s="108"/>
      <c r="R11" s="108"/>
      <c r="S11" s="108"/>
      <c r="T11" s="108"/>
      <c r="U11" s="108"/>
      <c r="V11" s="108"/>
      <c r="W11" s="109"/>
      <c r="X11" s="10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107">
        <f t="shared" si="0"/>
        <v>8</v>
      </c>
      <c r="B12" s="109"/>
      <c r="C12" s="92"/>
      <c r="D12" s="93"/>
      <c r="E12" s="93"/>
      <c r="F12" s="94"/>
      <c r="G12" s="110"/>
      <c r="H12" s="111"/>
      <c r="I12" s="111"/>
      <c r="J12" s="112"/>
      <c r="K12" s="107"/>
      <c r="L12" s="108"/>
      <c r="M12" s="108"/>
      <c r="N12" s="109"/>
      <c r="O12" s="107"/>
      <c r="P12" s="108"/>
      <c r="Q12" s="108"/>
      <c r="R12" s="108"/>
      <c r="S12" s="108"/>
      <c r="T12" s="108"/>
      <c r="U12" s="108"/>
      <c r="V12" s="108"/>
      <c r="W12" s="109"/>
      <c r="X12" s="10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107">
        <f t="shared" si="0"/>
        <v>9</v>
      </c>
      <c r="B13" s="109"/>
      <c r="C13" s="92"/>
      <c r="D13" s="93"/>
      <c r="E13" s="93"/>
      <c r="F13" s="94"/>
      <c r="G13" s="110"/>
      <c r="H13" s="111"/>
      <c r="I13" s="111"/>
      <c r="J13" s="112"/>
      <c r="K13" s="107"/>
      <c r="L13" s="108"/>
      <c r="M13" s="108"/>
      <c r="N13" s="109"/>
      <c r="O13" s="107"/>
      <c r="P13" s="108"/>
      <c r="Q13" s="108"/>
      <c r="R13" s="108"/>
      <c r="S13" s="108"/>
      <c r="T13" s="108"/>
      <c r="U13" s="108"/>
      <c r="V13" s="108"/>
      <c r="W13" s="109"/>
      <c r="X13" s="10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>
      <c r="A14" s="107">
        <f t="shared" si="0"/>
        <v>10</v>
      </c>
      <c r="B14" s="109"/>
      <c r="C14" s="92"/>
      <c r="D14" s="93"/>
      <c r="E14" s="93"/>
      <c r="F14" s="94"/>
      <c r="G14" s="110"/>
      <c r="H14" s="111"/>
      <c r="I14" s="111"/>
      <c r="J14" s="112"/>
      <c r="K14" s="107"/>
      <c r="L14" s="108"/>
      <c r="M14" s="108"/>
      <c r="N14" s="109"/>
      <c r="O14" s="107"/>
      <c r="P14" s="108"/>
      <c r="Q14" s="108"/>
      <c r="R14" s="108"/>
      <c r="S14" s="108"/>
      <c r="T14" s="108"/>
      <c r="U14" s="108"/>
      <c r="V14" s="108"/>
      <c r="W14" s="109"/>
      <c r="X14" s="107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107">
        <f t="shared" si="0"/>
        <v>11</v>
      </c>
      <c r="B15" s="109"/>
      <c r="C15" s="92"/>
      <c r="D15" s="93"/>
      <c r="E15" s="93"/>
      <c r="F15" s="94"/>
      <c r="G15" s="110"/>
      <c r="H15" s="111"/>
      <c r="I15" s="111"/>
      <c r="J15" s="112"/>
      <c r="K15" s="107"/>
      <c r="L15" s="108"/>
      <c r="M15" s="108"/>
      <c r="N15" s="109"/>
      <c r="O15" s="107"/>
      <c r="P15" s="108"/>
      <c r="Q15" s="108"/>
      <c r="R15" s="108"/>
      <c r="S15" s="108"/>
      <c r="T15" s="108"/>
      <c r="U15" s="108"/>
      <c r="V15" s="108"/>
      <c r="W15" s="109"/>
      <c r="X15" s="10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107">
        <f t="shared" si="0"/>
        <v>12</v>
      </c>
      <c r="B16" s="109"/>
      <c r="C16" s="92"/>
      <c r="D16" s="93"/>
      <c r="E16" s="93"/>
      <c r="F16" s="94"/>
      <c r="G16" s="110"/>
      <c r="H16" s="111"/>
      <c r="I16" s="111"/>
      <c r="J16" s="112"/>
      <c r="K16" s="107"/>
      <c r="L16" s="108"/>
      <c r="M16" s="108"/>
      <c r="N16" s="109"/>
      <c r="O16" s="107"/>
      <c r="P16" s="108"/>
      <c r="Q16" s="108"/>
      <c r="R16" s="108"/>
      <c r="S16" s="108"/>
      <c r="T16" s="108"/>
      <c r="U16" s="108"/>
      <c r="V16" s="108"/>
      <c r="W16" s="109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107">
        <f t="shared" si="0"/>
        <v>13</v>
      </c>
      <c r="B17" s="109"/>
      <c r="C17" s="92"/>
      <c r="D17" s="93"/>
      <c r="E17" s="93"/>
      <c r="F17" s="94"/>
      <c r="G17" s="110"/>
      <c r="H17" s="111"/>
      <c r="I17" s="111"/>
      <c r="J17" s="112"/>
      <c r="K17" s="107"/>
      <c r="L17" s="108"/>
      <c r="M17" s="108"/>
      <c r="N17" s="109"/>
      <c r="O17" s="107"/>
      <c r="P17" s="108"/>
      <c r="Q17" s="108"/>
      <c r="R17" s="108"/>
      <c r="S17" s="108"/>
      <c r="T17" s="108"/>
      <c r="U17" s="108"/>
      <c r="V17" s="108"/>
      <c r="W17" s="109"/>
      <c r="X17" s="107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107">
        <f t="shared" si="0"/>
        <v>14</v>
      </c>
      <c r="B18" s="109"/>
      <c r="C18" s="92"/>
      <c r="D18" s="93"/>
      <c r="E18" s="93"/>
      <c r="F18" s="94"/>
      <c r="G18" s="110"/>
      <c r="H18" s="111"/>
      <c r="I18" s="111"/>
      <c r="J18" s="112"/>
      <c r="K18" s="107"/>
      <c r="L18" s="108"/>
      <c r="M18" s="108"/>
      <c r="N18" s="109"/>
      <c r="O18" s="107"/>
      <c r="P18" s="108"/>
      <c r="Q18" s="108"/>
      <c r="R18" s="108"/>
      <c r="S18" s="108"/>
      <c r="T18" s="108"/>
      <c r="U18" s="108"/>
      <c r="V18" s="108"/>
      <c r="W18" s="109"/>
      <c r="X18" s="107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107">
        <f t="shared" si="0"/>
        <v>15</v>
      </c>
      <c r="B19" s="109"/>
      <c r="C19" s="92"/>
      <c r="D19" s="93"/>
      <c r="E19" s="93"/>
      <c r="F19" s="94"/>
      <c r="G19" s="110"/>
      <c r="H19" s="111"/>
      <c r="I19" s="111"/>
      <c r="J19" s="112"/>
      <c r="K19" s="107"/>
      <c r="L19" s="108"/>
      <c r="M19" s="108"/>
      <c r="N19" s="109"/>
      <c r="O19" s="107"/>
      <c r="P19" s="108"/>
      <c r="Q19" s="108"/>
      <c r="R19" s="108"/>
      <c r="S19" s="108"/>
      <c r="T19" s="108"/>
      <c r="U19" s="108"/>
      <c r="V19" s="108"/>
      <c r="W19" s="109"/>
      <c r="X19" s="107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107">
        <f t="shared" si="0"/>
        <v>16</v>
      </c>
      <c r="B20" s="109"/>
      <c r="C20" s="92"/>
      <c r="D20" s="93"/>
      <c r="E20" s="93"/>
      <c r="F20" s="94"/>
      <c r="G20" s="110"/>
      <c r="H20" s="111"/>
      <c r="I20" s="111"/>
      <c r="J20" s="112"/>
      <c r="K20" s="107"/>
      <c r="L20" s="108"/>
      <c r="M20" s="108"/>
      <c r="N20" s="109"/>
      <c r="O20" s="107"/>
      <c r="P20" s="108"/>
      <c r="Q20" s="108"/>
      <c r="R20" s="108"/>
      <c r="S20" s="108"/>
      <c r="T20" s="108"/>
      <c r="U20" s="108"/>
      <c r="V20" s="108"/>
      <c r="W20" s="109"/>
      <c r="X20" s="107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107">
        <f t="shared" si="0"/>
        <v>17</v>
      </c>
      <c r="B21" s="109"/>
      <c r="C21" s="92"/>
      <c r="D21" s="93"/>
      <c r="E21" s="93"/>
      <c r="F21" s="94"/>
      <c r="G21" s="110"/>
      <c r="H21" s="111"/>
      <c r="I21" s="111"/>
      <c r="J21" s="112"/>
      <c r="K21" s="107"/>
      <c r="L21" s="108"/>
      <c r="M21" s="108"/>
      <c r="N21" s="109"/>
      <c r="O21" s="107"/>
      <c r="P21" s="108"/>
      <c r="Q21" s="108"/>
      <c r="R21" s="108"/>
      <c r="S21" s="108"/>
      <c r="T21" s="108"/>
      <c r="U21" s="108"/>
      <c r="V21" s="108"/>
      <c r="W21" s="109"/>
      <c r="X21" s="107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107">
        <f t="shared" si="0"/>
        <v>18</v>
      </c>
      <c r="B22" s="109"/>
      <c r="C22" s="92"/>
      <c r="D22" s="93"/>
      <c r="E22" s="93"/>
      <c r="F22" s="94"/>
      <c r="G22" s="110"/>
      <c r="H22" s="111"/>
      <c r="I22" s="111"/>
      <c r="J22" s="112"/>
      <c r="K22" s="107"/>
      <c r="L22" s="108"/>
      <c r="M22" s="108"/>
      <c r="N22" s="109"/>
      <c r="O22" s="107"/>
      <c r="P22" s="108"/>
      <c r="Q22" s="108"/>
      <c r="R22" s="108"/>
      <c r="S22" s="108"/>
      <c r="T22" s="108"/>
      <c r="U22" s="108"/>
      <c r="V22" s="108"/>
      <c r="W22" s="109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07">
        <f t="shared" si="0"/>
        <v>19</v>
      </c>
      <c r="B23" s="109"/>
      <c r="C23" s="92"/>
      <c r="D23" s="93"/>
      <c r="E23" s="93"/>
      <c r="F23" s="94"/>
      <c r="G23" s="110"/>
      <c r="H23" s="111"/>
      <c r="I23" s="111"/>
      <c r="J23" s="112"/>
      <c r="K23" s="107"/>
      <c r="L23" s="108"/>
      <c r="M23" s="108"/>
      <c r="N23" s="109"/>
      <c r="O23" s="107"/>
      <c r="P23" s="108"/>
      <c r="Q23" s="108"/>
      <c r="R23" s="108"/>
      <c r="S23" s="108"/>
      <c r="T23" s="108"/>
      <c r="U23" s="108"/>
      <c r="V23" s="108"/>
      <c r="W23" s="109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07">
        <f t="shared" si="0"/>
        <v>20</v>
      </c>
      <c r="B24" s="109"/>
      <c r="C24" s="92"/>
      <c r="D24" s="93"/>
      <c r="E24" s="93"/>
      <c r="F24" s="94"/>
      <c r="G24" s="110"/>
      <c r="H24" s="111"/>
      <c r="I24" s="111"/>
      <c r="J24" s="112"/>
      <c r="K24" s="107"/>
      <c r="L24" s="108"/>
      <c r="M24" s="108"/>
      <c r="N24" s="109"/>
      <c r="O24" s="107"/>
      <c r="P24" s="108"/>
      <c r="Q24" s="108"/>
      <c r="R24" s="108"/>
      <c r="S24" s="108"/>
      <c r="T24" s="108"/>
      <c r="U24" s="108"/>
      <c r="V24" s="108"/>
      <c r="W24" s="109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07">
        <f t="shared" si="0"/>
        <v>21</v>
      </c>
      <c r="B25" s="109"/>
      <c r="C25" s="92"/>
      <c r="D25" s="93"/>
      <c r="E25" s="93"/>
      <c r="F25" s="94"/>
      <c r="G25" s="110"/>
      <c r="H25" s="111"/>
      <c r="I25" s="111"/>
      <c r="J25" s="112"/>
      <c r="K25" s="107"/>
      <c r="L25" s="108"/>
      <c r="M25" s="108"/>
      <c r="N25" s="109"/>
      <c r="O25" s="107"/>
      <c r="P25" s="108"/>
      <c r="Q25" s="108"/>
      <c r="R25" s="108"/>
      <c r="S25" s="108"/>
      <c r="T25" s="108"/>
      <c r="U25" s="108"/>
      <c r="V25" s="108"/>
      <c r="W25" s="109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107">
        <f t="shared" si="0"/>
        <v>22</v>
      </c>
      <c r="B26" s="109"/>
      <c r="C26" s="92"/>
      <c r="D26" s="93"/>
      <c r="E26" s="93"/>
      <c r="F26" s="94"/>
      <c r="G26" s="110"/>
      <c r="H26" s="111"/>
      <c r="I26" s="111"/>
      <c r="J26" s="112"/>
      <c r="K26" s="107"/>
      <c r="L26" s="108"/>
      <c r="M26" s="108"/>
      <c r="N26" s="109"/>
      <c r="O26" s="107"/>
      <c r="P26" s="108"/>
      <c r="Q26" s="108"/>
      <c r="R26" s="108"/>
      <c r="S26" s="108"/>
      <c r="T26" s="108"/>
      <c r="U26" s="108"/>
      <c r="V26" s="108"/>
      <c r="W26" s="109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07">
        <f t="shared" si="0"/>
        <v>23</v>
      </c>
      <c r="B27" s="109"/>
      <c r="C27" s="92"/>
      <c r="D27" s="93"/>
      <c r="E27" s="93"/>
      <c r="F27" s="94"/>
      <c r="G27" s="110"/>
      <c r="H27" s="111"/>
      <c r="I27" s="111"/>
      <c r="J27" s="112"/>
      <c r="K27" s="107"/>
      <c r="L27" s="108"/>
      <c r="M27" s="108"/>
      <c r="N27" s="109"/>
      <c r="O27" s="107"/>
      <c r="P27" s="108"/>
      <c r="Q27" s="108"/>
      <c r="R27" s="108"/>
      <c r="S27" s="108"/>
      <c r="T27" s="108"/>
      <c r="U27" s="108"/>
      <c r="V27" s="108"/>
      <c r="W27" s="109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07">
        <f t="shared" si="0"/>
        <v>24</v>
      </c>
      <c r="B28" s="109"/>
      <c r="C28" s="92"/>
      <c r="D28" s="93"/>
      <c r="E28" s="93"/>
      <c r="F28" s="94"/>
      <c r="G28" s="110"/>
      <c r="H28" s="111"/>
      <c r="I28" s="111"/>
      <c r="J28" s="112"/>
      <c r="K28" s="107"/>
      <c r="L28" s="108"/>
      <c r="M28" s="108"/>
      <c r="N28" s="109"/>
      <c r="O28" s="107"/>
      <c r="P28" s="108"/>
      <c r="Q28" s="108"/>
      <c r="R28" s="108"/>
      <c r="S28" s="108"/>
      <c r="T28" s="108"/>
      <c r="U28" s="108"/>
      <c r="V28" s="108"/>
      <c r="W28" s="109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07">
        <f t="shared" si="0"/>
        <v>25</v>
      </c>
      <c r="B29" s="109"/>
      <c r="C29" s="92"/>
      <c r="D29" s="93"/>
      <c r="E29" s="93"/>
      <c r="F29" s="94"/>
      <c r="G29" s="110"/>
      <c r="H29" s="111"/>
      <c r="I29" s="111"/>
      <c r="J29" s="112"/>
      <c r="K29" s="107"/>
      <c r="L29" s="108"/>
      <c r="M29" s="108"/>
      <c r="N29" s="109"/>
      <c r="O29" s="107"/>
      <c r="P29" s="108"/>
      <c r="Q29" s="108"/>
      <c r="R29" s="108"/>
      <c r="S29" s="108"/>
      <c r="T29" s="108"/>
      <c r="U29" s="108"/>
      <c r="V29" s="108"/>
      <c r="W29" s="109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107">
        <f t="shared" si="0"/>
        <v>26</v>
      </c>
      <c r="B30" s="109"/>
      <c r="C30" s="92"/>
      <c r="D30" s="93"/>
      <c r="E30" s="93"/>
      <c r="F30" s="94"/>
      <c r="G30" s="110"/>
      <c r="H30" s="111"/>
      <c r="I30" s="111"/>
      <c r="J30" s="112"/>
      <c r="K30" s="107"/>
      <c r="L30" s="108"/>
      <c r="M30" s="108"/>
      <c r="N30" s="109"/>
      <c r="O30" s="107"/>
      <c r="P30" s="108"/>
      <c r="Q30" s="108"/>
      <c r="R30" s="108"/>
      <c r="S30" s="108"/>
      <c r="T30" s="108"/>
      <c r="U30" s="108"/>
      <c r="V30" s="108"/>
      <c r="W30" s="109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07">
        <f t="shared" si="0"/>
        <v>27</v>
      </c>
      <c r="B31" s="109"/>
      <c r="C31" s="92"/>
      <c r="D31" s="93"/>
      <c r="E31" s="93"/>
      <c r="F31" s="94"/>
      <c r="G31" s="110"/>
      <c r="H31" s="111"/>
      <c r="I31" s="111"/>
      <c r="J31" s="112"/>
      <c r="K31" s="107"/>
      <c r="L31" s="108"/>
      <c r="M31" s="108"/>
      <c r="N31" s="109"/>
      <c r="O31" s="107"/>
      <c r="P31" s="108"/>
      <c r="Q31" s="108"/>
      <c r="R31" s="108"/>
      <c r="S31" s="108"/>
      <c r="T31" s="108"/>
      <c r="U31" s="108"/>
      <c r="V31" s="108"/>
      <c r="W31" s="109"/>
      <c r="X31" s="107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107">
        <f t="shared" si="0"/>
        <v>28</v>
      </c>
      <c r="B32" s="109"/>
      <c r="C32" s="92"/>
      <c r="D32" s="93"/>
      <c r="E32" s="93"/>
      <c r="F32" s="94"/>
      <c r="G32" s="110"/>
      <c r="H32" s="111"/>
      <c r="I32" s="111"/>
      <c r="J32" s="112"/>
      <c r="K32" s="107"/>
      <c r="L32" s="108"/>
      <c r="M32" s="108"/>
      <c r="N32" s="109"/>
      <c r="O32" s="107"/>
      <c r="P32" s="108"/>
      <c r="Q32" s="108"/>
      <c r="R32" s="108"/>
      <c r="S32" s="108"/>
      <c r="T32" s="108"/>
      <c r="U32" s="108"/>
      <c r="V32" s="108"/>
      <c r="W32" s="109"/>
      <c r="X32" s="107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07">
        <f t="shared" si="0"/>
        <v>29</v>
      </c>
      <c r="B33" s="109"/>
      <c r="C33" s="92"/>
      <c r="D33" s="93"/>
      <c r="E33" s="93"/>
      <c r="F33" s="94"/>
      <c r="G33" s="110"/>
      <c r="H33" s="111"/>
      <c r="I33" s="111"/>
      <c r="J33" s="112"/>
      <c r="K33" s="107"/>
      <c r="L33" s="108"/>
      <c r="M33" s="108"/>
      <c r="N33" s="109"/>
      <c r="O33" s="107"/>
      <c r="P33" s="108"/>
      <c r="Q33" s="108"/>
      <c r="R33" s="108"/>
      <c r="S33" s="108"/>
      <c r="T33" s="108"/>
      <c r="U33" s="108"/>
      <c r="V33" s="108"/>
      <c r="W33" s="109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107">
        <f t="shared" si="0"/>
        <v>30</v>
      </c>
      <c r="B34" s="109"/>
      <c r="C34" s="92"/>
      <c r="D34" s="93"/>
      <c r="E34" s="93"/>
      <c r="F34" s="94"/>
      <c r="G34" s="110"/>
      <c r="H34" s="111"/>
      <c r="I34" s="111"/>
      <c r="J34" s="112"/>
      <c r="K34" s="107"/>
      <c r="L34" s="108"/>
      <c r="M34" s="108"/>
      <c r="N34" s="109"/>
      <c r="O34" s="107"/>
      <c r="P34" s="108"/>
      <c r="Q34" s="108"/>
      <c r="R34" s="108"/>
      <c r="S34" s="108"/>
      <c r="T34" s="108"/>
      <c r="U34" s="108"/>
      <c r="V34" s="108"/>
      <c r="W34" s="109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07">
        <f t="shared" si="0"/>
        <v>31</v>
      </c>
      <c r="B35" s="109"/>
      <c r="C35" s="92"/>
      <c r="D35" s="93"/>
      <c r="E35" s="93"/>
      <c r="F35" s="94"/>
      <c r="G35" s="110"/>
      <c r="H35" s="111"/>
      <c r="I35" s="111"/>
      <c r="J35" s="112"/>
      <c r="K35" s="107"/>
      <c r="L35" s="108"/>
      <c r="M35" s="108"/>
      <c r="N35" s="109"/>
      <c r="O35" s="107"/>
      <c r="P35" s="108"/>
      <c r="Q35" s="108"/>
      <c r="R35" s="108"/>
      <c r="S35" s="108"/>
      <c r="T35" s="108"/>
      <c r="U35" s="108"/>
      <c r="V35" s="108"/>
      <c r="W35" s="109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07">
        <f t="shared" si="0"/>
        <v>32</v>
      </c>
      <c r="B36" s="109"/>
      <c r="C36" s="92"/>
      <c r="D36" s="93"/>
      <c r="E36" s="93"/>
      <c r="F36" s="94"/>
      <c r="G36" s="110"/>
      <c r="H36" s="111"/>
      <c r="I36" s="111"/>
      <c r="J36" s="112"/>
      <c r="K36" s="107"/>
      <c r="L36" s="108"/>
      <c r="M36" s="108"/>
      <c r="N36" s="109"/>
      <c r="O36" s="107"/>
      <c r="P36" s="108"/>
      <c r="Q36" s="108"/>
      <c r="R36" s="108"/>
      <c r="S36" s="108"/>
      <c r="T36" s="108"/>
      <c r="U36" s="108"/>
      <c r="V36" s="108"/>
      <c r="W36" s="109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07">
        <f t="shared" si="0"/>
        <v>33</v>
      </c>
      <c r="B37" s="109"/>
      <c r="C37" s="92"/>
      <c r="D37" s="93"/>
      <c r="E37" s="93"/>
      <c r="F37" s="94"/>
      <c r="G37" s="110"/>
      <c r="H37" s="111"/>
      <c r="I37" s="111"/>
      <c r="J37" s="112"/>
      <c r="K37" s="107"/>
      <c r="L37" s="108"/>
      <c r="M37" s="108"/>
      <c r="N37" s="109"/>
      <c r="O37" s="107"/>
      <c r="P37" s="108"/>
      <c r="Q37" s="108"/>
      <c r="R37" s="108"/>
      <c r="S37" s="108"/>
      <c r="T37" s="108"/>
      <c r="U37" s="108"/>
      <c r="V37" s="108"/>
      <c r="W37" s="109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107">
        <f t="shared" si="0"/>
        <v>34</v>
      </c>
      <c r="B38" s="109"/>
      <c r="C38" s="92"/>
      <c r="D38" s="93"/>
      <c r="E38" s="93"/>
      <c r="F38" s="94"/>
      <c r="G38" s="110"/>
      <c r="H38" s="111"/>
      <c r="I38" s="111"/>
      <c r="J38" s="112"/>
      <c r="K38" s="107"/>
      <c r="L38" s="108"/>
      <c r="M38" s="108"/>
      <c r="N38" s="109"/>
      <c r="O38" s="107"/>
      <c r="P38" s="108"/>
      <c r="Q38" s="108"/>
      <c r="R38" s="108"/>
      <c r="S38" s="108"/>
      <c r="T38" s="108"/>
      <c r="U38" s="108"/>
      <c r="V38" s="108"/>
      <c r="W38" s="109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07">
        <f t="shared" si="0"/>
        <v>35</v>
      </c>
      <c r="B39" s="109"/>
      <c r="C39" s="92"/>
      <c r="D39" s="93"/>
      <c r="E39" s="93"/>
      <c r="F39" s="94"/>
      <c r="G39" s="110"/>
      <c r="H39" s="111"/>
      <c r="I39" s="111"/>
      <c r="J39" s="112"/>
      <c r="K39" s="107"/>
      <c r="L39" s="108"/>
      <c r="M39" s="108"/>
      <c r="N39" s="109"/>
      <c r="O39" s="107"/>
      <c r="P39" s="108"/>
      <c r="Q39" s="108"/>
      <c r="R39" s="108"/>
      <c r="S39" s="108"/>
      <c r="T39" s="108"/>
      <c r="U39" s="108"/>
      <c r="V39" s="108"/>
      <c r="W39" s="109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07">
        <f t="shared" si="0"/>
        <v>36</v>
      </c>
      <c r="B40" s="109"/>
      <c r="C40" s="92"/>
      <c r="D40" s="93"/>
      <c r="E40" s="93"/>
      <c r="F40" s="94"/>
      <c r="G40" s="110"/>
      <c r="H40" s="111"/>
      <c r="I40" s="111"/>
      <c r="J40" s="112"/>
      <c r="K40" s="107"/>
      <c r="L40" s="108"/>
      <c r="M40" s="108"/>
      <c r="N40" s="109"/>
      <c r="O40" s="107"/>
      <c r="P40" s="108"/>
      <c r="Q40" s="108"/>
      <c r="R40" s="108"/>
      <c r="S40" s="108"/>
      <c r="T40" s="108"/>
      <c r="U40" s="108"/>
      <c r="V40" s="108"/>
      <c r="W40" s="109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07">
        <f t="shared" si="0"/>
        <v>37</v>
      </c>
      <c r="B41" s="109"/>
      <c r="C41" s="92"/>
      <c r="D41" s="93"/>
      <c r="E41" s="93"/>
      <c r="F41" s="94"/>
      <c r="G41" s="110"/>
      <c r="H41" s="111"/>
      <c r="I41" s="111"/>
      <c r="J41" s="112"/>
      <c r="K41" s="107"/>
      <c r="L41" s="108"/>
      <c r="M41" s="108"/>
      <c r="N41" s="109"/>
      <c r="O41" s="107"/>
      <c r="P41" s="108"/>
      <c r="Q41" s="108"/>
      <c r="R41" s="108"/>
      <c r="S41" s="108"/>
      <c r="T41" s="108"/>
      <c r="U41" s="108"/>
      <c r="V41" s="108"/>
      <c r="W41" s="109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107">
        <f t="shared" si="0"/>
        <v>38</v>
      </c>
      <c r="B42" s="109"/>
      <c r="C42" s="92"/>
      <c r="D42" s="93"/>
      <c r="E42" s="93"/>
      <c r="F42" s="94"/>
      <c r="G42" s="110"/>
      <c r="H42" s="111"/>
      <c r="I42" s="111"/>
      <c r="J42" s="112"/>
      <c r="K42" s="107"/>
      <c r="L42" s="108"/>
      <c r="M42" s="108"/>
      <c r="N42" s="109"/>
      <c r="O42" s="107"/>
      <c r="P42" s="108"/>
      <c r="Q42" s="108"/>
      <c r="R42" s="108"/>
      <c r="S42" s="108"/>
      <c r="T42" s="108"/>
      <c r="U42" s="108"/>
      <c r="V42" s="108"/>
      <c r="W42" s="109"/>
      <c r="X42" s="107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107">
        <f t="shared" si="0"/>
        <v>39</v>
      </c>
      <c r="B43" s="109"/>
      <c r="C43" s="92"/>
      <c r="D43" s="93"/>
      <c r="E43" s="93"/>
      <c r="F43" s="94"/>
      <c r="G43" s="110"/>
      <c r="H43" s="111"/>
      <c r="I43" s="111"/>
      <c r="J43" s="112"/>
      <c r="K43" s="107"/>
      <c r="L43" s="108"/>
      <c r="M43" s="108"/>
      <c r="N43" s="109"/>
      <c r="O43" s="107"/>
      <c r="P43" s="108"/>
      <c r="Q43" s="108"/>
      <c r="R43" s="108"/>
      <c r="S43" s="108"/>
      <c r="T43" s="108"/>
      <c r="U43" s="108"/>
      <c r="V43" s="108"/>
      <c r="W43" s="109"/>
      <c r="X43" s="107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07">
        <f t="shared" si="0"/>
        <v>40</v>
      </c>
      <c r="B44" s="109"/>
      <c r="C44" s="92"/>
      <c r="D44" s="93"/>
      <c r="E44" s="93"/>
      <c r="F44" s="94"/>
      <c r="G44" s="110"/>
      <c r="H44" s="111"/>
      <c r="I44" s="111"/>
      <c r="J44" s="112"/>
      <c r="K44" s="107"/>
      <c r="L44" s="108"/>
      <c r="M44" s="108"/>
      <c r="N44" s="109"/>
      <c r="O44" s="107"/>
      <c r="P44" s="108"/>
      <c r="Q44" s="108"/>
      <c r="R44" s="108"/>
      <c r="S44" s="108"/>
      <c r="T44" s="108"/>
      <c r="U44" s="108"/>
      <c r="V44" s="108"/>
      <c r="W44" s="109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07">
        <f t="shared" si="0"/>
        <v>41</v>
      </c>
      <c r="B45" s="109"/>
      <c r="C45" s="92"/>
      <c r="D45" s="93"/>
      <c r="E45" s="93"/>
      <c r="F45" s="94"/>
      <c r="G45" s="110"/>
      <c r="H45" s="111"/>
      <c r="I45" s="111"/>
      <c r="J45" s="112"/>
      <c r="K45" s="107"/>
      <c r="L45" s="108"/>
      <c r="M45" s="108"/>
      <c r="N45" s="109"/>
      <c r="O45" s="107"/>
      <c r="P45" s="108"/>
      <c r="Q45" s="108"/>
      <c r="R45" s="108"/>
      <c r="S45" s="108"/>
      <c r="T45" s="108"/>
      <c r="U45" s="108"/>
      <c r="V45" s="108"/>
      <c r="W45" s="109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107">
        <f t="shared" si="0"/>
        <v>42</v>
      </c>
      <c r="B46" s="109"/>
      <c r="C46" s="92"/>
      <c r="D46" s="93"/>
      <c r="E46" s="93"/>
      <c r="F46" s="94"/>
      <c r="G46" s="110"/>
      <c r="H46" s="111"/>
      <c r="I46" s="111"/>
      <c r="J46" s="112"/>
      <c r="K46" s="107"/>
      <c r="L46" s="108"/>
      <c r="M46" s="108"/>
      <c r="N46" s="109"/>
      <c r="O46" s="107"/>
      <c r="P46" s="108"/>
      <c r="Q46" s="108"/>
      <c r="R46" s="108"/>
      <c r="S46" s="108"/>
      <c r="T46" s="108"/>
      <c r="U46" s="108"/>
      <c r="V46" s="108"/>
      <c r="W46" s="109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07">
        <f t="shared" si="0"/>
        <v>43</v>
      </c>
      <c r="B47" s="109"/>
      <c r="C47" s="92"/>
      <c r="D47" s="93"/>
      <c r="E47" s="93"/>
      <c r="F47" s="94"/>
      <c r="G47" s="110"/>
      <c r="H47" s="111"/>
      <c r="I47" s="111"/>
      <c r="J47" s="112"/>
      <c r="K47" s="107"/>
      <c r="L47" s="108"/>
      <c r="M47" s="108"/>
      <c r="N47" s="109"/>
      <c r="O47" s="107"/>
      <c r="P47" s="108"/>
      <c r="Q47" s="108"/>
      <c r="R47" s="108"/>
      <c r="S47" s="108"/>
      <c r="T47" s="108"/>
      <c r="U47" s="108"/>
      <c r="V47" s="108"/>
      <c r="W47" s="109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07">
        <f t="shared" si="0"/>
        <v>44</v>
      </c>
      <c r="B48" s="109"/>
      <c r="C48" s="92"/>
      <c r="D48" s="93"/>
      <c r="E48" s="93"/>
      <c r="F48" s="94"/>
      <c r="G48" s="110"/>
      <c r="H48" s="111"/>
      <c r="I48" s="111"/>
      <c r="J48" s="112"/>
      <c r="K48" s="107"/>
      <c r="L48" s="108"/>
      <c r="M48" s="108"/>
      <c r="N48" s="109"/>
      <c r="O48" s="107"/>
      <c r="P48" s="108"/>
      <c r="Q48" s="108"/>
      <c r="R48" s="108"/>
      <c r="S48" s="108"/>
      <c r="T48" s="108"/>
      <c r="U48" s="108"/>
      <c r="V48" s="108"/>
      <c r="W48" s="109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>
      <c r="A49" s="107">
        <f t="shared" si="0"/>
        <v>45</v>
      </c>
      <c r="B49" s="109"/>
      <c r="C49" s="92"/>
      <c r="D49" s="93"/>
      <c r="E49" s="93"/>
      <c r="F49" s="94"/>
      <c r="G49" s="110"/>
      <c r="H49" s="111"/>
      <c r="I49" s="111"/>
      <c r="J49" s="112"/>
      <c r="K49" s="107"/>
      <c r="L49" s="108"/>
      <c r="M49" s="108"/>
      <c r="N49" s="109"/>
      <c r="O49" s="107"/>
      <c r="P49" s="108"/>
      <c r="Q49" s="108"/>
      <c r="R49" s="108"/>
      <c r="S49" s="108"/>
      <c r="T49" s="108"/>
      <c r="U49" s="108"/>
      <c r="V49" s="108"/>
      <c r="W49" s="109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107">
        <f t="shared" si="0"/>
        <v>46</v>
      </c>
      <c r="B50" s="109"/>
      <c r="C50" s="92"/>
      <c r="D50" s="93"/>
      <c r="E50" s="93"/>
      <c r="F50" s="94"/>
      <c r="G50" s="110"/>
      <c r="H50" s="111"/>
      <c r="I50" s="111"/>
      <c r="J50" s="112"/>
      <c r="K50" s="107"/>
      <c r="L50" s="108"/>
      <c r="M50" s="108"/>
      <c r="N50" s="109"/>
      <c r="O50" s="107"/>
      <c r="P50" s="108"/>
      <c r="Q50" s="108"/>
      <c r="R50" s="108"/>
      <c r="S50" s="108"/>
      <c r="T50" s="108"/>
      <c r="U50" s="108"/>
      <c r="V50" s="108"/>
      <c r="W50" s="109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107">
        <f t="shared" si="0"/>
        <v>47</v>
      </c>
      <c r="B51" s="109"/>
      <c r="C51" s="92"/>
      <c r="D51" s="93"/>
      <c r="E51" s="93"/>
      <c r="F51" s="94"/>
      <c r="G51" s="110"/>
      <c r="H51" s="111"/>
      <c r="I51" s="111"/>
      <c r="J51" s="112"/>
      <c r="K51" s="107"/>
      <c r="L51" s="108"/>
      <c r="M51" s="108"/>
      <c r="N51" s="109"/>
      <c r="O51" s="107"/>
      <c r="P51" s="108"/>
      <c r="Q51" s="108"/>
      <c r="R51" s="108"/>
      <c r="S51" s="108"/>
      <c r="T51" s="108"/>
      <c r="U51" s="108"/>
      <c r="V51" s="108"/>
      <c r="W51" s="109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123">
        <f t="shared" si="0"/>
        <v>48</v>
      </c>
      <c r="B52" s="124"/>
      <c r="C52" s="95"/>
      <c r="D52" s="96"/>
      <c r="E52" s="96"/>
      <c r="F52" s="97"/>
      <c r="G52" s="125"/>
      <c r="H52" s="126"/>
      <c r="I52" s="126"/>
      <c r="J52" s="127"/>
      <c r="K52" s="123"/>
      <c r="L52" s="128"/>
      <c r="M52" s="128"/>
      <c r="N52" s="124"/>
      <c r="O52" s="123"/>
      <c r="P52" s="128"/>
      <c r="Q52" s="128"/>
      <c r="R52" s="128"/>
      <c r="S52" s="128"/>
      <c r="T52" s="128"/>
      <c r="U52" s="128"/>
      <c r="V52" s="128"/>
      <c r="W52" s="124"/>
      <c r="X52" s="123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4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opLeftCell="A16" zoomScaleNormal="100" workbookViewId="0">
      <selection activeCell="C36" sqref="C36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37" width="2.75" style="55"/>
    <col min="38" max="38" width="7" style="55" customWidth="1"/>
    <col min="39" max="16384" width="2.75" style="55"/>
  </cols>
  <sheetData>
    <row r="1" spans="1:38">
      <c r="A1" s="150" t="s">
        <v>43</v>
      </c>
      <c r="B1" s="151"/>
      <c r="C1" s="151"/>
      <c r="D1" s="151"/>
      <c r="E1" s="151"/>
      <c r="F1" s="151"/>
      <c r="G1" s="151"/>
      <c r="H1" s="152"/>
      <c r="I1" s="150" t="s">
        <v>39</v>
      </c>
      <c r="J1" s="151"/>
      <c r="K1" s="151"/>
      <c r="L1" s="151"/>
      <c r="M1" s="151"/>
      <c r="N1" s="151"/>
      <c r="O1" s="151"/>
      <c r="P1" s="151"/>
      <c r="Q1" s="151"/>
      <c r="R1" s="152"/>
      <c r="S1" s="150" t="s">
        <v>44</v>
      </c>
      <c r="T1" s="151"/>
      <c r="U1" s="151"/>
      <c r="V1" s="151"/>
      <c r="W1" s="152"/>
      <c r="X1" s="150" t="s">
        <v>46</v>
      </c>
      <c r="Y1" s="151"/>
      <c r="Z1" s="151"/>
      <c r="AA1" s="151"/>
      <c r="AB1" s="152"/>
      <c r="AC1" s="150" t="s">
        <v>47</v>
      </c>
      <c r="AD1" s="151"/>
      <c r="AE1" s="151"/>
      <c r="AF1" s="151"/>
      <c r="AG1" s="152"/>
      <c r="AH1" s="150" t="s">
        <v>48</v>
      </c>
      <c r="AI1" s="151"/>
      <c r="AJ1" s="151"/>
      <c r="AK1" s="151"/>
      <c r="AL1" s="152"/>
    </row>
    <row r="2" spans="1:38">
      <c r="A2" s="147" t="s">
        <v>72</v>
      </c>
      <c r="B2" s="148"/>
      <c r="C2" s="148"/>
      <c r="D2" s="148"/>
      <c r="E2" s="148"/>
      <c r="F2" s="148"/>
      <c r="G2" s="148"/>
      <c r="H2" s="149"/>
      <c r="I2" s="147" t="s">
        <v>40</v>
      </c>
      <c r="J2" s="148"/>
      <c r="K2" s="148"/>
      <c r="L2" s="148"/>
      <c r="M2" s="148"/>
      <c r="N2" s="148"/>
      <c r="O2" s="148"/>
      <c r="P2" s="148"/>
      <c r="Q2" s="148"/>
      <c r="R2" s="149"/>
      <c r="S2" s="153">
        <v>45079</v>
      </c>
      <c r="T2" s="148"/>
      <c r="U2" s="148"/>
      <c r="V2" s="148"/>
      <c r="W2" s="149"/>
      <c r="X2" s="147" t="s">
        <v>96</v>
      </c>
      <c r="Y2" s="148"/>
      <c r="Z2" s="148"/>
      <c r="AA2" s="148"/>
      <c r="AB2" s="149"/>
      <c r="AC2" s="153"/>
      <c r="AD2" s="148"/>
      <c r="AE2" s="148"/>
      <c r="AF2" s="148"/>
      <c r="AG2" s="149"/>
      <c r="AH2" s="147"/>
      <c r="AI2" s="148"/>
      <c r="AJ2" s="148"/>
      <c r="AK2" s="148"/>
      <c r="AL2" s="149"/>
    </row>
    <row r="3" spans="1:38">
      <c r="A3" s="144" t="s">
        <v>49</v>
      </c>
      <c r="B3" s="144"/>
      <c r="C3" s="144"/>
      <c r="D3" s="144"/>
      <c r="E3" s="144"/>
      <c r="F3" s="144"/>
      <c r="G3" s="144"/>
      <c r="H3" s="145" t="s">
        <v>73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</row>
    <row r="4" spans="1:38">
      <c r="A4" s="146" t="s">
        <v>51</v>
      </c>
      <c r="B4" s="146"/>
      <c r="C4" s="146"/>
      <c r="D4" s="146"/>
      <c r="E4" s="146"/>
      <c r="F4" s="146"/>
      <c r="G4" s="146"/>
      <c r="H4" s="130" t="s">
        <v>100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</row>
    <row r="5" spans="1:38" ht="13.15" customHeight="1">
      <c r="A5" s="146" t="s">
        <v>52</v>
      </c>
      <c r="B5" s="146"/>
      <c r="C5" s="146"/>
      <c r="D5" s="146"/>
      <c r="E5" s="146"/>
      <c r="F5" s="146"/>
      <c r="G5" s="146"/>
      <c r="H5" s="130" t="s">
        <v>101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</row>
    <row r="6" spans="1:38" ht="13.15" customHeight="1">
      <c r="A6" s="133" t="s">
        <v>62</v>
      </c>
      <c r="B6" s="134"/>
      <c r="C6" s="134"/>
      <c r="D6" s="134"/>
      <c r="E6" s="134"/>
      <c r="F6" s="134"/>
      <c r="G6" s="135"/>
      <c r="H6" s="56" t="s">
        <v>102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6"/>
      <c r="B7" s="137"/>
      <c r="C7" s="137"/>
      <c r="D7" s="137"/>
      <c r="E7" s="137"/>
      <c r="F7" s="137"/>
      <c r="G7" s="13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6"/>
      <c r="B8" s="137"/>
      <c r="C8" s="137"/>
      <c r="D8" s="137"/>
      <c r="E8" s="137"/>
      <c r="F8" s="137"/>
      <c r="G8" s="13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6"/>
      <c r="B9" s="137"/>
      <c r="C9" s="137"/>
      <c r="D9" s="137"/>
      <c r="E9" s="137"/>
      <c r="F9" s="137"/>
      <c r="G9" s="13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6"/>
      <c r="B10" s="137"/>
      <c r="C10" s="137"/>
      <c r="D10" s="137"/>
      <c r="E10" s="137"/>
      <c r="F10" s="137"/>
      <c r="G10" s="13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9"/>
      <c r="B11" s="140"/>
      <c r="C11" s="140"/>
      <c r="D11" s="140"/>
      <c r="E11" s="140"/>
      <c r="F11" s="140"/>
      <c r="G11" s="14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6" t="s">
        <v>58</v>
      </c>
      <c r="B12" s="146"/>
      <c r="C12" s="146"/>
      <c r="D12" s="146"/>
      <c r="E12" s="146"/>
      <c r="F12" s="146"/>
      <c r="G12" s="146"/>
      <c r="H12" s="130" t="s">
        <v>103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pans="1:38" ht="13.15" customHeight="1">
      <c r="A13" s="146" t="s">
        <v>59</v>
      </c>
      <c r="B13" s="146"/>
      <c r="C13" s="146"/>
      <c r="D13" s="146"/>
      <c r="E13" s="146"/>
      <c r="F13" s="146"/>
      <c r="G13" s="146"/>
      <c r="H13" s="130" t="s">
        <v>60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pans="1:38" ht="13.15" customHeight="1">
      <c r="A14" s="133" t="s">
        <v>41</v>
      </c>
      <c r="B14" s="134"/>
      <c r="C14" s="134"/>
      <c r="D14" s="134"/>
      <c r="E14" s="134"/>
      <c r="F14" s="134"/>
      <c r="G14" s="135"/>
      <c r="H14" s="56" t="s">
        <v>104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6"/>
      <c r="B15" s="137"/>
      <c r="C15" s="137"/>
      <c r="D15" s="137"/>
      <c r="E15" s="137"/>
      <c r="F15" s="137"/>
      <c r="G15" s="13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9"/>
      <c r="B16" s="140"/>
      <c r="C16" s="140"/>
      <c r="D16" s="140"/>
      <c r="E16" s="140"/>
      <c r="F16" s="140"/>
      <c r="G16" s="14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2" t="s">
        <v>56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</row>
    <row r="18" spans="1:38">
      <c r="A18" s="143" t="s">
        <v>45</v>
      </c>
      <c r="B18" s="143"/>
      <c r="C18" s="143" t="s">
        <v>50</v>
      </c>
      <c r="D18" s="143"/>
      <c r="E18" s="143"/>
      <c r="F18" s="143"/>
      <c r="G18" s="143"/>
      <c r="H18" s="143"/>
      <c r="I18" s="143"/>
      <c r="J18" s="143"/>
      <c r="K18" s="143" t="s">
        <v>53</v>
      </c>
      <c r="L18" s="143"/>
      <c r="M18" s="143"/>
      <c r="N18" s="143"/>
      <c r="O18" s="143"/>
      <c r="P18" s="143"/>
      <c r="Q18" s="143"/>
      <c r="R18" s="143"/>
      <c r="S18" s="143" t="s">
        <v>54</v>
      </c>
      <c r="T18" s="143"/>
      <c r="U18" s="143"/>
      <c r="V18" s="143"/>
      <c r="W18" s="143"/>
      <c r="X18" s="143"/>
      <c r="Y18" s="143"/>
      <c r="Z18" s="143"/>
      <c r="AA18" s="143" t="s">
        <v>2</v>
      </c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</row>
    <row r="19" spans="1:38">
      <c r="A19" s="129">
        <v>1</v>
      </c>
      <c r="B19" s="129"/>
      <c r="C19" s="130" t="s">
        <v>105</v>
      </c>
      <c r="D19" s="130"/>
      <c r="E19" s="130"/>
      <c r="F19" s="130"/>
      <c r="G19" s="130"/>
      <c r="H19" s="130"/>
      <c r="I19" s="130"/>
      <c r="J19" s="130"/>
      <c r="K19" s="130" t="s">
        <v>106</v>
      </c>
      <c r="L19" s="130"/>
      <c r="M19" s="130"/>
      <c r="N19" s="130"/>
      <c r="O19" s="130"/>
      <c r="P19" s="130"/>
      <c r="Q19" s="130"/>
      <c r="R19" s="130"/>
      <c r="S19" s="130" t="s">
        <v>107</v>
      </c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pans="1:38">
      <c r="A20" s="129">
        <v>2</v>
      </c>
      <c r="B20" s="129"/>
      <c r="C20" s="130" t="s">
        <v>114</v>
      </c>
      <c r="D20" s="130"/>
      <c r="E20" s="130"/>
      <c r="F20" s="130"/>
      <c r="G20" s="130"/>
      <c r="H20" s="130"/>
      <c r="I20" s="130"/>
      <c r="J20" s="130"/>
      <c r="K20" s="130" t="s">
        <v>115</v>
      </c>
      <c r="L20" s="130"/>
      <c r="M20" s="130"/>
      <c r="N20" s="130"/>
      <c r="O20" s="130"/>
      <c r="P20" s="130"/>
      <c r="Q20" s="130"/>
      <c r="R20" s="130"/>
      <c r="S20" s="130" t="s">
        <v>116</v>
      </c>
      <c r="T20" s="130"/>
      <c r="U20" s="130"/>
      <c r="V20" s="130"/>
      <c r="W20" s="130"/>
      <c r="X20" s="130"/>
      <c r="Y20" s="130"/>
      <c r="Z20" s="130"/>
      <c r="AA20" s="130" t="s">
        <v>117</v>
      </c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>
      <c r="A21" s="129">
        <v>3</v>
      </c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247" t="s">
        <v>144</v>
      </c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</row>
    <row r="22" spans="1:38">
      <c r="A22" s="129">
        <v>4</v>
      </c>
      <c r="B22" s="129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 t="s">
        <v>145</v>
      </c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38">
      <c r="A23" s="131">
        <v>5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</row>
    <row r="24" spans="1:38">
      <c r="A24" s="142" t="s">
        <v>57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</row>
    <row r="25" spans="1:38">
      <c r="A25" s="143" t="s">
        <v>45</v>
      </c>
      <c r="B25" s="143"/>
      <c r="C25" s="143" t="s">
        <v>50</v>
      </c>
      <c r="D25" s="143"/>
      <c r="E25" s="143"/>
      <c r="F25" s="143"/>
      <c r="G25" s="143"/>
      <c r="H25" s="143"/>
      <c r="I25" s="143"/>
      <c r="J25" s="143"/>
      <c r="K25" s="143" t="s">
        <v>53</v>
      </c>
      <c r="L25" s="143"/>
      <c r="M25" s="143"/>
      <c r="N25" s="143"/>
      <c r="O25" s="143"/>
      <c r="P25" s="143"/>
      <c r="Q25" s="143"/>
      <c r="R25" s="143"/>
      <c r="S25" s="143" t="s">
        <v>54</v>
      </c>
      <c r="T25" s="143"/>
      <c r="U25" s="143"/>
      <c r="V25" s="143"/>
      <c r="W25" s="143"/>
      <c r="X25" s="143"/>
      <c r="Y25" s="143"/>
      <c r="Z25" s="143"/>
      <c r="AA25" s="143" t="s">
        <v>2</v>
      </c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</row>
    <row r="26" spans="1:38">
      <c r="A26" s="129">
        <v>1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54"/>
      <c r="L26" s="154"/>
      <c r="M26" s="154"/>
      <c r="N26" s="154"/>
      <c r="O26" s="154"/>
      <c r="P26" s="154"/>
      <c r="Q26" s="154"/>
      <c r="R26" s="154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</row>
    <row r="27" spans="1:38">
      <c r="A27" s="129">
        <v>2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55"/>
      <c r="L27" s="155"/>
      <c r="M27" s="155"/>
      <c r="N27" s="155"/>
      <c r="O27" s="155"/>
      <c r="P27" s="155"/>
      <c r="Q27" s="155"/>
      <c r="R27" s="155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</row>
    <row r="28" spans="1:38">
      <c r="A28" s="129">
        <v>3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</row>
    <row r="29" spans="1:38">
      <c r="A29" s="129">
        <v>4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</row>
    <row r="30" spans="1:38">
      <c r="A30" s="129">
        <v>5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spans="1:38">
      <c r="A31" s="142" t="s">
        <v>61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76</v>
      </c>
      <c r="C33" s="67" t="s">
        <v>146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 t="s">
        <v>163</v>
      </c>
      <c r="C35" s="67" t="s">
        <v>164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</row>
    <row r="52" spans="1:4">
      <c r="A52" s="65"/>
      <c r="D52" s="65"/>
    </row>
  </sheetData>
  <mergeCells count="87"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4:AL24"/>
    <mergeCell ref="A25:B25"/>
    <mergeCell ref="C25:J25"/>
    <mergeCell ref="K25:R25"/>
    <mergeCell ref="S25:Z25"/>
    <mergeCell ref="AA25:AL2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1:B21"/>
    <mergeCell ref="C21:J21"/>
    <mergeCell ref="K21:R21"/>
    <mergeCell ref="S21:Z21"/>
    <mergeCell ref="AA21:AL21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topLeftCell="A16" zoomScaleNormal="100" workbookViewId="0">
      <selection activeCell="X37" sqref="X37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9" width="2.75" style="55"/>
    <col min="10" max="10" width="4.5" style="55" customWidth="1"/>
    <col min="11" max="16384" width="2.75" style="55"/>
  </cols>
  <sheetData>
    <row r="1" spans="1:38">
      <c r="A1" s="150" t="s">
        <v>43</v>
      </c>
      <c r="B1" s="151"/>
      <c r="C1" s="151"/>
      <c r="D1" s="151"/>
      <c r="E1" s="151"/>
      <c r="F1" s="151"/>
      <c r="G1" s="151"/>
      <c r="H1" s="152"/>
      <c r="I1" s="150" t="s">
        <v>39</v>
      </c>
      <c r="J1" s="151"/>
      <c r="K1" s="151"/>
      <c r="L1" s="151"/>
      <c r="M1" s="151"/>
      <c r="N1" s="151"/>
      <c r="O1" s="151"/>
      <c r="P1" s="151"/>
      <c r="Q1" s="151"/>
      <c r="R1" s="152"/>
      <c r="S1" s="150" t="s">
        <v>44</v>
      </c>
      <c r="T1" s="151"/>
      <c r="U1" s="151"/>
      <c r="V1" s="151"/>
      <c r="W1" s="152"/>
      <c r="X1" s="150" t="s">
        <v>46</v>
      </c>
      <c r="Y1" s="151"/>
      <c r="Z1" s="151"/>
      <c r="AA1" s="151"/>
      <c r="AB1" s="152"/>
      <c r="AC1" s="150" t="s">
        <v>47</v>
      </c>
      <c r="AD1" s="151"/>
      <c r="AE1" s="151"/>
      <c r="AF1" s="151"/>
      <c r="AG1" s="152"/>
      <c r="AH1" s="150" t="s">
        <v>48</v>
      </c>
      <c r="AI1" s="151"/>
      <c r="AJ1" s="151"/>
      <c r="AK1" s="151"/>
      <c r="AL1" s="152"/>
    </row>
    <row r="2" spans="1:38">
      <c r="A2" s="147" t="s">
        <v>88</v>
      </c>
      <c r="B2" s="148"/>
      <c r="C2" s="148"/>
      <c r="D2" s="148"/>
      <c r="E2" s="148"/>
      <c r="F2" s="148"/>
      <c r="G2" s="148"/>
      <c r="H2" s="149"/>
      <c r="I2" s="147" t="s">
        <v>40</v>
      </c>
      <c r="J2" s="148"/>
      <c r="K2" s="148"/>
      <c r="L2" s="148"/>
      <c r="M2" s="148"/>
      <c r="N2" s="148"/>
      <c r="O2" s="148"/>
      <c r="P2" s="148"/>
      <c r="Q2" s="148"/>
      <c r="R2" s="149"/>
      <c r="S2" s="153">
        <v>45082</v>
      </c>
      <c r="T2" s="148"/>
      <c r="U2" s="148"/>
      <c r="V2" s="148"/>
      <c r="W2" s="149"/>
      <c r="X2" s="147" t="s">
        <v>96</v>
      </c>
      <c r="Y2" s="148"/>
      <c r="Z2" s="148"/>
      <c r="AA2" s="148"/>
      <c r="AB2" s="149"/>
      <c r="AC2" s="153"/>
      <c r="AD2" s="148"/>
      <c r="AE2" s="148"/>
      <c r="AF2" s="148"/>
      <c r="AG2" s="149"/>
      <c r="AH2" s="147"/>
      <c r="AI2" s="148"/>
      <c r="AJ2" s="148"/>
      <c r="AK2" s="148"/>
      <c r="AL2" s="149"/>
    </row>
    <row r="3" spans="1:38">
      <c r="A3" s="144" t="s">
        <v>87</v>
      </c>
      <c r="B3" s="144"/>
      <c r="C3" s="144"/>
      <c r="D3" s="144"/>
      <c r="E3" s="144"/>
      <c r="F3" s="144"/>
      <c r="G3" s="144"/>
      <c r="H3" s="145" t="s">
        <v>86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</row>
    <row r="4" spans="1:38">
      <c r="A4" s="146" t="s">
        <v>51</v>
      </c>
      <c r="B4" s="146"/>
      <c r="C4" s="146"/>
      <c r="D4" s="146"/>
      <c r="E4" s="146"/>
      <c r="F4" s="146"/>
      <c r="G4" s="146"/>
      <c r="H4" s="130" t="s">
        <v>108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</row>
    <row r="5" spans="1:38" ht="13.15" customHeight="1">
      <c r="A5" s="146" t="s">
        <v>52</v>
      </c>
      <c r="B5" s="146"/>
      <c r="C5" s="146"/>
      <c r="D5" s="146"/>
      <c r="E5" s="146"/>
      <c r="F5" s="146"/>
      <c r="G5" s="146"/>
      <c r="H5" s="130" t="s">
        <v>109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</row>
    <row r="6" spans="1:38" ht="13.15" customHeight="1">
      <c r="A6" s="133" t="s">
        <v>62</v>
      </c>
      <c r="B6" s="134"/>
      <c r="C6" s="134"/>
      <c r="D6" s="134"/>
      <c r="E6" s="134"/>
      <c r="F6" s="134"/>
      <c r="G6" s="135"/>
      <c r="H6" s="56" t="s">
        <v>110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6"/>
      <c r="B7" s="137"/>
      <c r="C7" s="137"/>
      <c r="D7" s="137"/>
      <c r="E7" s="137"/>
      <c r="F7" s="137"/>
      <c r="G7" s="13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6"/>
      <c r="B8" s="137"/>
      <c r="C8" s="137"/>
      <c r="D8" s="137"/>
      <c r="E8" s="137"/>
      <c r="F8" s="137"/>
      <c r="G8" s="13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6"/>
      <c r="B9" s="137"/>
      <c r="C9" s="137"/>
      <c r="D9" s="137"/>
      <c r="E9" s="137"/>
      <c r="F9" s="137"/>
      <c r="G9" s="13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6"/>
      <c r="B10" s="137"/>
      <c r="C10" s="137"/>
      <c r="D10" s="137"/>
      <c r="E10" s="137"/>
      <c r="F10" s="137"/>
      <c r="G10" s="13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9"/>
      <c r="B11" s="140"/>
      <c r="C11" s="140"/>
      <c r="D11" s="140"/>
      <c r="E11" s="140"/>
      <c r="F11" s="140"/>
      <c r="G11" s="14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6" t="s">
        <v>58</v>
      </c>
      <c r="B12" s="146"/>
      <c r="C12" s="146"/>
      <c r="D12" s="146"/>
      <c r="E12" s="146"/>
      <c r="F12" s="146"/>
      <c r="G12" s="146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pans="1:38" ht="13.15" customHeight="1">
      <c r="A13" s="146" t="s">
        <v>85</v>
      </c>
      <c r="B13" s="146"/>
      <c r="C13" s="146"/>
      <c r="D13" s="146"/>
      <c r="E13" s="146"/>
      <c r="F13" s="146"/>
      <c r="G13" s="146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pans="1:38" ht="13.15" customHeight="1">
      <c r="A14" s="133" t="s">
        <v>41</v>
      </c>
      <c r="B14" s="134"/>
      <c r="C14" s="134"/>
      <c r="D14" s="134"/>
      <c r="E14" s="134"/>
      <c r="F14" s="134"/>
      <c r="G14" s="135"/>
      <c r="H14" s="56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6"/>
      <c r="B15" s="137"/>
      <c r="C15" s="137"/>
      <c r="D15" s="137"/>
      <c r="E15" s="137"/>
      <c r="F15" s="137"/>
      <c r="G15" s="13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9"/>
      <c r="B16" s="140"/>
      <c r="C16" s="140"/>
      <c r="D16" s="140"/>
      <c r="E16" s="140"/>
      <c r="F16" s="140"/>
      <c r="G16" s="14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2" t="s">
        <v>42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</row>
    <row r="18" spans="1:38">
      <c r="A18" s="143" t="s">
        <v>84</v>
      </c>
      <c r="B18" s="143"/>
      <c r="C18" s="143" t="s">
        <v>50</v>
      </c>
      <c r="D18" s="143"/>
      <c r="E18" s="143"/>
      <c r="F18" s="143"/>
      <c r="G18" s="143"/>
      <c r="H18" s="143"/>
      <c r="I18" s="143"/>
      <c r="J18" s="143"/>
      <c r="K18" s="143" t="s">
        <v>53</v>
      </c>
      <c r="L18" s="143"/>
      <c r="M18" s="143"/>
      <c r="N18" s="143"/>
      <c r="O18" s="143"/>
      <c r="P18" s="143"/>
      <c r="Q18" s="143"/>
      <c r="R18" s="143"/>
      <c r="S18" s="143" t="s">
        <v>54</v>
      </c>
      <c r="T18" s="143"/>
      <c r="U18" s="143"/>
      <c r="V18" s="143"/>
      <c r="W18" s="143"/>
      <c r="X18" s="143"/>
      <c r="Y18" s="143"/>
      <c r="Z18" s="143"/>
      <c r="AA18" s="143" t="s">
        <v>2</v>
      </c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</row>
    <row r="19" spans="1:38">
      <c r="A19" s="129">
        <v>1</v>
      </c>
      <c r="B19" s="129"/>
      <c r="C19" s="130" t="s">
        <v>105</v>
      </c>
      <c r="D19" s="130"/>
      <c r="E19" s="130"/>
      <c r="F19" s="130"/>
      <c r="G19" s="130"/>
      <c r="H19" s="130"/>
      <c r="I19" s="130"/>
      <c r="J19" s="130"/>
      <c r="K19" s="130" t="s">
        <v>106</v>
      </c>
      <c r="L19" s="130"/>
      <c r="M19" s="130"/>
      <c r="N19" s="130"/>
      <c r="O19" s="130"/>
      <c r="P19" s="130"/>
      <c r="Q19" s="130"/>
      <c r="R19" s="130"/>
      <c r="S19" s="130" t="s">
        <v>107</v>
      </c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pans="1:38">
      <c r="A20" s="129">
        <v>2</v>
      </c>
      <c r="B20" s="129"/>
      <c r="C20" s="130" t="s">
        <v>111</v>
      </c>
      <c r="D20" s="130"/>
      <c r="E20" s="130"/>
      <c r="F20" s="130"/>
      <c r="G20" s="130"/>
      <c r="H20" s="130"/>
      <c r="I20" s="130"/>
      <c r="J20" s="130"/>
      <c r="K20" s="130" t="s">
        <v>112</v>
      </c>
      <c r="L20" s="130"/>
      <c r="M20" s="130"/>
      <c r="N20" s="130"/>
      <c r="O20" s="130"/>
      <c r="P20" s="130"/>
      <c r="Q20" s="130"/>
      <c r="R20" s="130"/>
      <c r="S20" s="130" t="s">
        <v>113</v>
      </c>
      <c r="T20" s="130"/>
      <c r="U20" s="130"/>
      <c r="V20" s="130"/>
      <c r="W20" s="130"/>
      <c r="X20" s="130"/>
      <c r="Y20" s="130"/>
      <c r="Z20" s="130"/>
      <c r="AA20" s="130" t="s">
        <v>143</v>
      </c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>
      <c r="A21" s="129">
        <v>3</v>
      </c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</row>
    <row r="22" spans="1:38">
      <c r="A22" s="129">
        <v>4</v>
      </c>
      <c r="B22" s="129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38">
      <c r="A23" s="131">
        <v>5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</row>
    <row r="24" spans="1:38">
      <c r="A24" s="142" t="s">
        <v>64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</row>
    <row r="25" spans="1:38">
      <c r="A25" s="143" t="s">
        <v>83</v>
      </c>
      <c r="B25" s="143"/>
      <c r="C25" s="143" t="s">
        <v>50</v>
      </c>
      <c r="D25" s="143"/>
      <c r="E25" s="143"/>
      <c r="F25" s="143"/>
      <c r="G25" s="143"/>
      <c r="H25" s="143"/>
      <c r="I25" s="143"/>
      <c r="J25" s="143"/>
      <c r="K25" s="143" t="s">
        <v>53</v>
      </c>
      <c r="L25" s="143"/>
      <c r="M25" s="143"/>
      <c r="N25" s="143"/>
      <c r="O25" s="143"/>
      <c r="P25" s="143"/>
      <c r="Q25" s="143"/>
      <c r="R25" s="143"/>
      <c r="S25" s="143" t="s">
        <v>54</v>
      </c>
      <c r="T25" s="143"/>
      <c r="U25" s="143"/>
      <c r="V25" s="143"/>
      <c r="W25" s="143"/>
      <c r="X25" s="143"/>
      <c r="Y25" s="143"/>
      <c r="Z25" s="143"/>
      <c r="AA25" s="143" t="s">
        <v>2</v>
      </c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</row>
    <row r="26" spans="1:38">
      <c r="A26" s="129">
        <v>1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</row>
    <row r="27" spans="1:38">
      <c r="A27" s="129">
        <v>2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</row>
    <row r="28" spans="1:38">
      <c r="A28" s="129">
        <v>3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</row>
    <row r="29" spans="1:38">
      <c r="A29" s="129">
        <v>4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</row>
    <row r="30" spans="1:38">
      <c r="A30" s="129">
        <v>5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spans="1:38">
      <c r="A31" s="142" t="s">
        <v>82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</row>
    <row r="32" spans="1:38" ht="12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70"/>
    </row>
    <row r="33" spans="1:38" ht="12" customHeight="1">
      <c r="A33" s="66"/>
      <c r="B33" s="67" t="s">
        <v>81</v>
      </c>
      <c r="C33" s="67" t="s">
        <v>147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 t="s">
        <v>75</v>
      </c>
      <c r="C35" s="67" t="s">
        <v>158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 t="s">
        <v>77</v>
      </c>
      <c r="C37" s="67" t="s">
        <v>152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2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2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 ht="12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70"/>
    </row>
    <row r="46" spans="1:38" ht="12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70"/>
    </row>
    <row r="47" spans="1:38" ht="12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70"/>
    </row>
    <row r="48" spans="1:38" ht="11.2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70"/>
    </row>
    <row r="49" spans="1:38" ht="12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70"/>
    </row>
    <row r="50" spans="1:38" ht="12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70"/>
    </row>
    <row r="51" spans="1:38">
      <c r="AL51" s="85"/>
    </row>
    <row r="52" spans="1:38" ht="13.1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</row>
    <row r="53" spans="1:38" ht="13.1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70"/>
    </row>
    <row r="54" spans="1:38" ht="13.15" customHeight="1">
      <c r="A54" s="71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3"/>
    </row>
    <row r="64" spans="1:38">
      <c r="A64" s="65"/>
      <c r="D64" s="65"/>
    </row>
  </sheetData>
  <mergeCells count="87"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4:G16"/>
    <mergeCell ref="A17:AL17"/>
    <mergeCell ref="A18:B18"/>
    <mergeCell ref="C18:J18"/>
    <mergeCell ref="K18:R18"/>
    <mergeCell ref="S18:Z18"/>
    <mergeCell ref="AA18:AL18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21:B21"/>
    <mergeCell ref="C21:J21"/>
    <mergeCell ref="K21:R21"/>
    <mergeCell ref="S21:Z21"/>
    <mergeCell ref="AA21:AL21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A26" workbookViewId="0">
      <selection activeCell="AX49" sqref="AW49:AX49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50" t="s">
        <v>43</v>
      </c>
      <c r="B1" s="151"/>
      <c r="C1" s="151"/>
      <c r="D1" s="151"/>
      <c r="E1" s="151"/>
      <c r="F1" s="151"/>
      <c r="G1" s="151"/>
      <c r="H1" s="152"/>
      <c r="I1" s="150" t="s">
        <v>39</v>
      </c>
      <c r="J1" s="151"/>
      <c r="K1" s="151"/>
      <c r="L1" s="151"/>
      <c r="M1" s="151"/>
      <c r="N1" s="151"/>
      <c r="O1" s="151"/>
      <c r="P1" s="151"/>
      <c r="Q1" s="151"/>
      <c r="R1" s="152"/>
      <c r="S1" s="150" t="s">
        <v>44</v>
      </c>
      <c r="T1" s="151"/>
      <c r="U1" s="151"/>
      <c r="V1" s="151"/>
      <c r="W1" s="152"/>
      <c r="X1" s="150" t="s">
        <v>46</v>
      </c>
      <c r="Y1" s="151"/>
      <c r="Z1" s="151"/>
      <c r="AA1" s="151"/>
      <c r="AB1" s="152"/>
      <c r="AC1" s="150" t="s">
        <v>47</v>
      </c>
      <c r="AD1" s="151"/>
      <c r="AE1" s="151"/>
      <c r="AF1" s="151"/>
      <c r="AG1" s="152"/>
      <c r="AH1" s="150" t="s">
        <v>48</v>
      </c>
      <c r="AI1" s="151"/>
      <c r="AJ1" s="151"/>
      <c r="AK1" s="151"/>
      <c r="AL1" s="152"/>
    </row>
    <row r="2" spans="1:38">
      <c r="A2" s="147" t="s">
        <v>95</v>
      </c>
      <c r="B2" s="148"/>
      <c r="C2" s="148"/>
      <c r="D2" s="148"/>
      <c r="E2" s="148"/>
      <c r="F2" s="148"/>
      <c r="G2" s="148"/>
      <c r="H2" s="149"/>
      <c r="I2" s="147" t="s">
        <v>40</v>
      </c>
      <c r="J2" s="148"/>
      <c r="K2" s="148"/>
      <c r="L2" s="148"/>
      <c r="M2" s="148"/>
      <c r="N2" s="148"/>
      <c r="O2" s="148"/>
      <c r="P2" s="148"/>
      <c r="Q2" s="148"/>
      <c r="R2" s="149"/>
      <c r="S2" s="153">
        <v>45079</v>
      </c>
      <c r="T2" s="148"/>
      <c r="U2" s="148"/>
      <c r="V2" s="148"/>
      <c r="W2" s="149"/>
      <c r="X2" s="147" t="s">
        <v>96</v>
      </c>
      <c r="Y2" s="148"/>
      <c r="Z2" s="148"/>
      <c r="AA2" s="148"/>
      <c r="AB2" s="149"/>
      <c r="AC2" s="153"/>
      <c r="AD2" s="148"/>
      <c r="AE2" s="148"/>
      <c r="AF2" s="148"/>
      <c r="AG2" s="149"/>
      <c r="AH2" s="147"/>
      <c r="AI2" s="148"/>
      <c r="AJ2" s="148"/>
      <c r="AK2" s="148"/>
      <c r="AL2" s="149"/>
    </row>
    <row r="3" spans="1:38">
      <c r="A3" s="144" t="s">
        <v>94</v>
      </c>
      <c r="B3" s="144"/>
      <c r="C3" s="144"/>
      <c r="D3" s="144"/>
      <c r="E3" s="144"/>
      <c r="F3" s="144"/>
      <c r="G3" s="144"/>
      <c r="H3" s="145" t="s">
        <v>93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</row>
    <row r="4" spans="1:38">
      <c r="A4" s="146" t="s">
        <v>51</v>
      </c>
      <c r="B4" s="146"/>
      <c r="C4" s="146"/>
      <c r="D4" s="146"/>
      <c r="E4" s="146"/>
      <c r="F4" s="146"/>
      <c r="G4" s="146"/>
      <c r="H4" s="130" t="s">
        <v>118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</row>
    <row r="5" spans="1:38" ht="13.15" customHeight="1">
      <c r="A5" s="146" t="s">
        <v>52</v>
      </c>
      <c r="B5" s="146"/>
      <c r="C5" s="146"/>
      <c r="D5" s="146"/>
      <c r="E5" s="146"/>
      <c r="F5" s="146"/>
      <c r="G5" s="146"/>
      <c r="H5" s="130" t="s">
        <v>119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</row>
    <row r="6" spans="1:38" ht="13.15" customHeight="1">
      <c r="A6" s="133" t="s">
        <v>62</v>
      </c>
      <c r="B6" s="134"/>
      <c r="C6" s="134"/>
      <c r="D6" s="134"/>
      <c r="E6" s="134"/>
      <c r="F6" s="134"/>
      <c r="G6" s="135"/>
      <c r="H6" s="56" t="s">
        <v>120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6"/>
      <c r="B7" s="137"/>
      <c r="C7" s="137"/>
      <c r="D7" s="137"/>
      <c r="E7" s="137"/>
      <c r="F7" s="137"/>
      <c r="G7" s="138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6"/>
      <c r="B8" s="137"/>
      <c r="C8" s="137"/>
      <c r="D8" s="137"/>
      <c r="E8" s="137"/>
      <c r="F8" s="137"/>
      <c r="G8" s="138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6"/>
      <c r="B9" s="137"/>
      <c r="C9" s="137"/>
      <c r="D9" s="137"/>
      <c r="E9" s="137"/>
      <c r="F9" s="137"/>
      <c r="G9" s="13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6"/>
      <c r="B10" s="137"/>
      <c r="C10" s="137"/>
      <c r="D10" s="137"/>
      <c r="E10" s="137"/>
      <c r="F10" s="137"/>
      <c r="G10" s="138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9"/>
      <c r="B11" s="140"/>
      <c r="C11" s="140"/>
      <c r="D11" s="140"/>
      <c r="E11" s="140"/>
      <c r="F11" s="140"/>
      <c r="G11" s="141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46" t="s">
        <v>58</v>
      </c>
      <c r="B12" s="146"/>
      <c r="C12" s="146"/>
      <c r="D12" s="146"/>
      <c r="E12" s="146"/>
      <c r="F12" s="146"/>
      <c r="G12" s="146"/>
      <c r="H12" s="130" t="s">
        <v>103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pans="1:38" ht="13.15" customHeight="1">
      <c r="A13" s="146" t="s">
        <v>92</v>
      </c>
      <c r="B13" s="146"/>
      <c r="C13" s="146"/>
      <c r="D13" s="146"/>
      <c r="E13" s="146"/>
      <c r="F13" s="146"/>
      <c r="G13" s="146"/>
      <c r="H13" s="130" t="s">
        <v>122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pans="1:38" ht="13.15" customHeight="1">
      <c r="A14" s="133" t="s">
        <v>41</v>
      </c>
      <c r="B14" s="134"/>
      <c r="C14" s="134"/>
      <c r="D14" s="134"/>
      <c r="E14" s="134"/>
      <c r="F14" s="134"/>
      <c r="G14" s="135"/>
      <c r="H14" s="56" t="s">
        <v>121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6"/>
      <c r="B15" s="137"/>
      <c r="C15" s="137"/>
      <c r="D15" s="137"/>
      <c r="E15" s="137"/>
      <c r="F15" s="137"/>
      <c r="G15" s="138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9"/>
      <c r="B16" s="140"/>
      <c r="C16" s="140"/>
      <c r="D16" s="140"/>
      <c r="E16" s="140"/>
      <c r="F16" s="140"/>
      <c r="G16" s="141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42" t="s">
        <v>42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</row>
    <row r="18" spans="1:38">
      <c r="A18" s="143" t="s">
        <v>45</v>
      </c>
      <c r="B18" s="143"/>
      <c r="C18" s="143" t="s">
        <v>50</v>
      </c>
      <c r="D18" s="143"/>
      <c r="E18" s="143"/>
      <c r="F18" s="143"/>
      <c r="G18" s="143"/>
      <c r="H18" s="143"/>
      <c r="I18" s="143"/>
      <c r="J18" s="143"/>
      <c r="K18" s="143" t="s">
        <v>53</v>
      </c>
      <c r="L18" s="143"/>
      <c r="M18" s="143"/>
      <c r="N18" s="143"/>
      <c r="O18" s="143"/>
      <c r="P18" s="143"/>
      <c r="Q18" s="143"/>
      <c r="R18" s="143"/>
      <c r="S18" s="143" t="s">
        <v>54</v>
      </c>
      <c r="T18" s="143"/>
      <c r="U18" s="143"/>
      <c r="V18" s="143"/>
      <c r="W18" s="143"/>
      <c r="X18" s="143"/>
      <c r="Y18" s="143"/>
      <c r="Z18" s="143"/>
      <c r="AA18" s="143" t="s">
        <v>2</v>
      </c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</row>
    <row r="19" spans="1:38">
      <c r="A19" s="129">
        <v>1</v>
      </c>
      <c r="B19" s="129"/>
      <c r="C19" s="130" t="s">
        <v>159</v>
      </c>
      <c r="D19" s="130"/>
      <c r="E19" s="130"/>
      <c r="F19" s="130"/>
      <c r="G19" s="130"/>
      <c r="H19" s="130"/>
      <c r="I19" s="130"/>
      <c r="J19" s="130"/>
      <c r="K19" s="130" t="s">
        <v>160</v>
      </c>
      <c r="L19" s="130"/>
      <c r="M19" s="130"/>
      <c r="N19" s="130"/>
      <c r="O19" s="130"/>
      <c r="P19" s="130"/>
      <c r="Q19" s="130"/>
      <c r="R19" s="130"/>
      <c r="S19" s="130" t="s">
        <v>160</v>
      </c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pans="1:38">
      <c r="A20" s="129">
        <v>2</v>
      </c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>
      <c r="A21" s="129">
        <v>3</v>
      </c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</row>
    <row r="22" spans="1:38">
      <c r="A22" s="129">
        <v>4</v>
      </c>
      <c r="B22" s="129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38">
      <c r="A23" s="131">
        <v>5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</row>
    <row r="24" spans="1:38">
      <c r="A24" s="142" t="s">
        <v>64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</row>
    <row r="25" spans="1:38">
      <c r="A25" s="143" t="s">
        <v>45</v>
      </c>
      <c r="B25" s="143"/>
      <c r="C25" s="143" t="s">
        <v>50</v>
      </c>
      <c r="D25" s="143"/>
      <c r="E25" s="143"/>
      <c r="F25" s="143"/>
      <c r="G25" s="143"/>
      <c r="H25" s="143"/>
      <c r="I25" s="143"/>
      <c r="J25" s="143"/>
      <c r="K25" s="143" t="s">
        <v>53</v>
      </c>
      <c r="L25" s="143"/>
      <c r="M25" s="143"/>
      <c r="N25" s="143"/>
      <c r="O25" s="143"/>
      <c r="P25" s="143"/>
      <c r="Q25" s="143"/>
      <c r="R25" s="143"/>
      <c r="S25" s="143" t="s">
        <v>54</v>
      </c>
      <c r="T25" s="143"/>
      <c r="U25" s="143"/>
      <c r="V25" s="143"/>
      <c r="W25" s="143"/>
      <c r="X25" s="143"/>
      <c r="Y25" s="143"/>
      <c r="Z25" s="143"/>
      <c r="AA25" s="143" t="s">
        <v>2</v>
      </c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</row>
    <row r="26" spans="1:38">
      <c r="A26" s="129">
        <v>1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</row>
    <row r="27" spans="1:38">
      <c r="A27" s="129">
        <v>2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</row>
    <row r="28" spans="1:38">
      <c r="A28" s="129">
        <v>3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</row>
    <row r="29" spans="1:38">
      <c r="A29" s="129">
        <v>4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</row>
    <row r="30" spans="1:38">
      <c r="A30" s="129">
        <v>5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spans="1:38">
      <c r="A31" s="142" t="s">
        <v>61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63</v>
      </c>
      <c r="C33" s="67" t="s">
        <v>91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 t="s">
        <v>78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 t="s">
        <v>80</v>
      </c>
      <c r="C36" s="67" t="s">
        <v>90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 t="s">
        <v>79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 t="s">
        <v>89</v>
      </c>
      <c r="C39" s="67" t="s">
        <v>123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 t="s">
        <v>161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 t="s">
        <v>162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2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2.75" customHeight="1">
      <c r="A43" s="66"/>
      <c r="B43" s="67" t="s">
        <v>148</v>
      </c>
      <c r="C43" s="67" t="s">
        <v>149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2.75" customHeight="1">
      <c r="A44" s="66"/>
      <c r="B44" s="67"/>
      <c r="C44" s="67" t="s">
        <v>150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>
      <c r="C45" s="55" t="s">
        <v>151</v>
      </c>
      <c r="AL45" s="85"/>
    </row>
    <row r="46" spans="1:38">
      <c r="AL46" s="85"/>
    </row>
    <row r="47" spans="1:38">
      <c r="AL47" s="85"/>
    </row>
    <row r="48" spans="1:38">
      <c r="AL48" s="85"/>
    </row>
    <row r="49" spans="1:38">
      <c r="AL49" s="85"/>
    </row>
    <row r="50" spans="1:38">
      <c r="AL50" s="85"/>
    </row>
    <row r="51" spans="1:38">
      <c r="AL51" s="85"/>
    </row>
    <row r="52" spans="1:38">
      <c r="AL52" s="85"/>
    </row>
    <row r="53" spans="1:38">
      <c r="AL53" s="85"/>
    </row>
    <row r="54" spans="1:38" ht="12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70"/>
    </row>
    <row r="55" spans="1:38" ht="12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70"/>
    </row>
    <row r="56" spans="1:38" ht="12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70"/>
    </row>
    <row r="57" spans="1:38" ht="12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70"/>
    </row>
    <row r="58" spans="1:38" ht="12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70"/>
    </row>
    <row r="59" spans="1:38" ht="13.15" customHeight="1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3"/>
    </row>
    <row r="69" spans="1:4">
      <c r="A69" s="65"/>
      <c r="D69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14:G16"/>
    <mergeCell ref="A17:AL17"/>
    <mergeCell ref="A18:B18"/>
    <mergeCell ref="C18:J18"/>
    <mergeCell ref="K18:R18"/>
    <mergeCell ref="S18:Z18"/>
    <mergeCell ref="AA18:AL18"/>
    <mergeCell ref="A6:G11"/>
    <mergeCell ref="A12:G12"/>
    <mergeCell ref="H12:AL12"/>
    <mergeCell ref="A13:G13"/>
    <mergeCell ref="H13:AL13"/>
    <mergeCell ref="A3:G3"/>
    <mergeCell ref="H3:AL3"/>
    <mergeCell ref="A4:G4"/>
    <mergeCell ref="H4:AL4"/>
    <mergeCell ref="A5:G5"/>
    <mergeCell ref="H5:AL5"/>
    <mergeCell ref="AH1:AL1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workbookViewId="0">
      <selection activeCell="K18" sqref="K18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71" t="s">
        <v>43</v>
      </c>
      <c r="B1" s="172"/>
      <c r="C1" s="172"/>
      <c r="D1" s="172"/>
      <c r="E1" s="172"/>
      <c r="F1" s="172"/>
      <c r="G1" s="172"/>
      <c r="H1" s="173"/>
      <c r="I1" s="171" t="s">
        <v>39</v>
      </c>
      <c r="J1" s="172"/>
      <c r="K1" s="172"/>
      <c r="L1" s="172"/>
      <c r="M1" s="172"/>
      <c r="N1" s="172"/>
      <c r="O1" s="172"/>
      <c r="P1" s="172"/>
      <c r="Q1" s="172"/>
      <c r="R1" s="173"/>
      <c r="S1" s="171" t="s">
        <v>44</v>
      </c>
      <c r="T1" s="172"/>
      <c r="U1" s="172"/>
      <c r="V1" s="172"/>
      <c r="W1" s="173"/>
      <c r="X1" s="171" t="s">
        <v>46</v>
      </c>
      <c r="Y1" s="172"/>
      <c r="Z1" s="172"/>
      <c r="AA1" s="172"/>
      <c r="AB1" s="173"/>
      <c r="AC1" s="171" t="s">
        <v>47</v>
      </c>
      <c r="AD1" s="172"/>
      <c r="AE1" s="172"/>
      <c r="AF1" s="172"/>
      <c r="AG1" s="173"/>
      <c r="AH1" s="171" t="s">
        <v>48</v>
      </c>
      <c r="AI1" s="172"/>
      <c r="AJ1" s="172"/>
      <c r="AK1" s="172"/>
      <c r="AL1" s="173"/>
    </row>
    <row r="2" spans="1:38">
      <c r="A2" s="176" t="s">
        <v>98</v>
      </c>
      <c r="B2" s="177"/>
      <c r="C2" s="177"/>
      <c r="D2" s="177"/>
      <c r="E2" s="177"/>
      <c r="F2" s="177"/>
      <c r="G2" s="177"/>
      <c r="H2" s="178"/>
      <c r="I2" s="176" t="s">
        <v>40</v>
      </c>
      <c r="J2" s="177"/>
      <c r="K2" s="177"/>
      <c r="L2" s="177"/>
      <c r="M2" s="177"/>
      <c r="N2" s="177"/>
      <c r="O2" s="177"/>
      <c r="P2" s="177"/>
      <c r="Q2" s="177"/>
      <c r="R2" s="178"/>
      <c r="S2" s="179">
        <v>45077</v>
      </c>
      <c r="T2" s="177"/>
      <c r="U2" s="177"/>
      <c r="V2" s="177"/>
      <c r="W2" s="178"/>
      <c r="X2" s="176" t="s">
        <v>96</v>
      </c>
      <c r="Y2" s="177"/>
      <c r="Z2" s="177"/>
      <c r="AA2" s="177"/>
      <c r="AB2" s="178"/>
      <c r="AC2" s="179" t="s">
        <v>124</v>
      </c>
      <c r="AD2" s="177"/>
      <c r="AE2" s="177"/>
      <c r="AF2" s="177"/>
      <c r="AG2" s="178"/>
      <c r="AH2" s="176" t="s">
        <v>124</v>
      </c>
      <c r="AI2" s="177"/>
      <c r="AJ2" s="177"/>
      <c r="AK2" s="177"/>
      <c r="AL2" s="178"/>
    </row>
    <row r="3" spans="1:38">
      <c r="A3" s="174" t="s">
        <v>125</v>
      </c>
      <c r="B3" s="174"/>
      <c r="C3" s="174"/>
      <c r="D3" s="174"/>
      <c r="E3" s="174"/>
      <c r="F3" s="174"/>
      <c r="G3" s="174"/>
      <c r="H3" s="175" t="s">
        <v>126</v>
      </c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</row>
    <row r="4" spans="1:38">
      <c r="A4" s="159" t="s">
        <v>51</v>
      </c>
      <c r="B4" s="159"/>
      <c r="C4" s="159"/>
      <c r="D4" s="159"/>
      <c r="E4" s="159"/>
      <c r="F4" s="159"/>
      <c r="G4" s="159"/>
      <c r="H4" s="158" t="s">
        <v>153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 ht="13.15" customHeight="1">
      <c r="A5" s="159" t="s">
        <v>52</v>
      </c>
      <c r="B5" s="159"/>
      <c r="C5" s="159"/>
      <c r="D5" s="159"/>
      <c r="E5" s="159"/>
      <c r="F5" s="159"/>
      <c r="G5" s="159"/>
      <c r="H5" s="158" t="s">
        <v>154</v>
      </c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</row>
    <row r="6" spans="1:38" ht="13.15" customHeight="1">
      <c r="A6" s="160" t="s">
        <v>62</v>
      </c>
      <c r="B6" s="161"/>
      <c r="C6" s="161"/>
      <c r="D6" s="161"/>
      <c r="E6" s="161"/>
      <c r="F6" s="161"/>
      <c r="G6" s="162"/>
      <c r="H6" s="84" t="s">
        <v>155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2"/>
    </row>
    <row r="7" spans="1:38" ht="13.15" customHeight="1">
      <c r="A7" s="163"/>
      <c r="B7" s="164"/>
      <c r="C7" s="164"/>
      <c r="D7" s="164"/>
      <c r="E7" s="164"/>
      <c r="F7" s="164"/>
      <c r="G7" s="165"/>
      <c r="H7" s="81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79"/>
    </row>
    <row r="8" spans="1:38" ht="13.15" customHeight="1">
      <c r="A8" s="163"/>
      <c r="B8" s="164"/>
      <c r="C8" s="164"/>
      <c r="D8" s="164"/>
      <c r="E8" s="164"/>
      <c r="F8" s="164"/>
      <c r="G8" s="165"/>
      <c r="H8" s="81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38" ht="13.15" customHeight="1">
      <c r="A9" s="163"/>
      <c r="B9" s="164"/>
      <c r="C9" s="164"/>
      <c r="D9" s="164"/>
      <c r="E9" s="164"/>
      <c r="F9" s="164"/>
      <c r="G9" s="165"/>
      <c r="H9" s="81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79"/>
    </row>
    <row r="10" spans="1:38" ht="13.15" customHeight="1">
      <c r="A10" s="163"/>
      <c r="B10" s="164"/>
      <c r="C10" s="164"/>
      <c r="D10" s="164"/>
      <c r="E10" s="164"/>
      <c r="F10" s="164"/>
      <c r="G10" s="165"/>
      <c r="H10" s="8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79"/>
    </row>
    <row r="11" spans="1:38" ht="13.15" customHeight="1">
      <c r="A11" s="166"/>
      <c r="B11" s="167"/>
      <c r="C11" s="167"/>
      <c r="D11" s="167"/>
      <c r="E11" s="167"/>
      <c r="F11" s="167"/>
      <c r="G11" s="168"/>
      <c r="H11" s="78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6"/>
    </row>
    <row r="12" spans="1:38">
      <c r="A12" s="169" t="s">
        <v>21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</row>
    <row r="13" spans="1:38">
      <c r="A13" s="170" t="s">
        <v>45</v>
      </c>
      <c r="B13" s="170"/>
      <c r="C13" s="170" t="s">
        <v>50</v>
      </c>
      <c r="D13" s="170"/>
      <c r="E13" s="170"/>
      <c r="F13" s="170"/>
      <c r="G13" s="170"/>
      <c r="H13" s="170"/>
      <c r="I13" s="170"/>
      <c r="J13" s="170"/>
      <c r="K13" s="170" t="s">
        <v>53</v>
      </c>
      <c r="L13" s="170"/>
      <c r="M13" s="170"/>
      <c r="N13" s="170"/>
      <c r="O13" s="170"/>
      <c r="P13" s="170"/>
      <c r="Q13" s="170"/>
      <c r="R13" s="170"/>
      <c r="S13" s="170" t="s">
        <v>54</v>
      </c>
      <c r="T13" s="170"/>
      <c r="U13" s="170"/>
      <c r="V13" s="170"/>
      <c r="W13" s="170"/>
      <c r="X13" s="170"/>
      <c r="Y13" s="170"/>
      <c r="Z13" s="170"/>
      <c r="AA13" s="170" t="s">
        <v>2</v>
      </c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</row>
    <row r="14" spans="1:38">
      <c r="A14" s="157">
        <v>1</v>
      </c>
      <c r="B14" s="157"/>
      <c r="C14" s="158" t="s">
        <v>156</v>
      </c>
      <c r="D14" s="158"/>
      <c r="E14" s="158"/>
      <c r="F14" s="158"/>
      <c r="G14" s="158"/>
      <c r="H14" s="158"/>
      <c r="I14" s="158"/>
      <c r="J14" s="158"/>
      <c r="K14" s="158" t="s">
        <v>131</v>
      </c>
      <c r="L14" s="158"/>
      <c r="M14" s="158"/>
      <c r="N14" s="158"/>
      <c r="O14" s="158"/>
      <c r="P14" s="158"/>
      <c r="Q14" s="158"/>
      <c r="R14" s="158"/>
      <c r="S14" s="158" t="s">
        <v>132</v>
      </c>
      <c r="T14" s="158"/>
      <c r="U14" s="158"/>
      <c r="V14" s="158"/>
      <c r="W14" s="158"/>
      <c r="X14" s="158"/>
      <c r="Y14" s="158"/>
      <c r="Z14" s="158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</row>
    <row r="15" spans="1:38">
      <c r="A15" s="157">
        <v>2</v>
      </c>
      <c r="B15" s="157"/>
      <c r="C15" s="158" t="s">
        <v>99</v>
      </c>
      <c r="D15" s="158"/>
      <c r="E15" s="158"/>
      <c r="F15" s="158"/>
      <c r="G15" s="158"/>
      <c r="H15" s="158"/>
      <c r="I15" s="158"/>
      <c r="J15" s="158"/>
      <c r="K15" s="158" t="s">
        <v>134</v>
      </c>
      <c r="L15" s="158"/>
      <c r="M15" s="158"/>
      <c r="N15" s="158"/>
      <c r="O15" s="158"/>
      <c r="P15" s="158"/>
      <c r="Q15" s="158"/>
      <c r="R15" s="158"/>
      <c r="S15" s="158" t="s">
        <v>55</v>
      </c>
      <c r="T15" s="158"/>
      <c r="U15" s="158"/>
      <c r="V15" s="158"/>
      <c r="W15" s="158"/>
      <c r="X15" s="158"/>
      <c r="Y15" s="158"/>
      <c r="Z15" s="158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</row>
    <row r="16" spans="1:38">
      <c r="A16" s="157">
        <v>3</v>
      </c>
      <c r="B16" s="157"/>
      <c r="C16" s="158" t="s">
        <v>133</v>
      </c>
      <c r="D16" s="158"/>
      <c r="E16" s="158"/>
      <c r="F16" s="158"/>
      <c r="G16" s="158"/>
      <c r="H16" s="158"/>
      <c r="I16" s="158"/>
      <c r="J16" s="158"/>
      <c r="K16" s="158" t="s">
        <v>97</v>
      </c>
      <c r="L16" s="158"/>
      <c r="M16" s="158"/>
      <c r="N16" s="158"/>
      <c r="O16" s="158"/>
      <c r="P16" s="158"/>
      <c r="Q16" s="158"/>
      <c r="R16" s="158"/>
      <c r="S16" s="158" t="s">
        <v>132</v>
      </c>
      <c r="T16" s="158"/>
      <c r="U16" s="158"/>
      <c r="V16" s="158"/>
      <c r="W16" s="158"/>
      <c r="X16" s="158"/>
      <c r="Y16" s="158"/>
      <c r="Z16" s="158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</row>
    <row r="17" spans="1:38">
      <c r="A17" s="248"/>
      <c r="B17" s="249">
        <v>4</v>
      </c>
      <c r="C17" s="250" t="s">
        <v>142</v>
      </c>
      <c r="D17" s="251"/>
      <c r="E17" s="251"/>
      <c r="F17" s="251"/>
      <c r="G17" s="251"/>
      <c r="H17" s="251"/>
      <c r="I17" s="251"/>
      <c r="J17" s="252"/>
      <c r="K17" s="250" t="s">
        <v>157</v>
      </c>
      <c r="L17" s="251"/>
      <c r="M17" s="251"/>
      <c r="N17" s="251"/>
      <c r="O17" s="251"/>
      <c r="P17" s="251"/>
      <c r="Q17" s="251"/>
      <c r="R17" s="252"/>
      <c r="S17" s="250" t="s">
        <v>55</v>
      </c>
      <c r="T17" s="251"/>
      <c r="U17" s="251"/>
      <c r="V17" s="251"/>
      <c r="W17" s="251"/>
      <c r="X17" s="251"/>
      <c r="Y17" s="251"/>
      <c r="Z17" s="252"/>
      <c r="AA17" s="253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5"/>
    </row>
    <row r="19" spans="1:38">
      <c r="B19" s="75">
        <v>1</v>
      </c>
      <c r="C19" s="75" t="s">
        <v>135</v>
      </c>
    </row>
    <row r="29" spans="1:38" ht="13.15" customHeight="1"/>
    <row r="54" spans="1:4">
      <c r="A54" s="86"/>
      <c r="D54" s="86"/>
    </row>
  </sheetData>
  <mergeCells count="40">
    <mergeCell ref="A16:B16"/>
    <mergeCell ref="C16:J16"/>
    <mergeCell ref="K16:R16"/>
    <mergeCell ref="S16:Z16"/>
    <mergeCell ref="AA16:AL16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6:G11"/>
    <mergeCell ref="A12:AL12"/>
    <mergeCell ref="A13:B13"/>
    <mergeCell ref="C13:J13"/>
    <mergeCell ref="K13:R13"/>
    <mergeCell ref="S13:Z13"/>
    <mergeCell ref="AA13:AL13"/>
    <mergeCell ref="A3:G3"/>
    <mergeCell ref="H3:AL3"/>
    <mergeCell ref="A4:G4"/>
    <mergeCell ref="H4:AL4"/>
    <mergeCell ref="A5:G5"/>
    <mergeCell ref="H5:AL5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H1:AL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S19" sqref="S19"/>
    </sheetView>
  </sheetViews>
  <sheetFormatPr defaultColWidth="2.75" defaultRowHeight="15"/>
  <cols>
    <col min="1" max="1" width="3.25" style="75" bestFit="1" customWidth="1"/>
    <col min="2" max="2" width="3" style="75" bestFit="1" customWidth="1"/>
    <col min="3" max="16384" width="2.75" style="75"/>
  </cols>
  <sheetData>
    <row r="1" spans="1:38">
      <c r="A1" s="171" t="s">
        <v>43</v>
      </c>
      <c r="B1" s="172"/>
      <c r="C1" s="172"/>
      <c r="D1" s="172"/>
      <c r="E1" s="172"/>
      <c r="F1" s="172"/>
      <c r="G1" s="172"/>
      <c r="H1" s="173"/>
      <c r="I1" s="171" t="s">
        <v>39</v>
      </c>
      <c r="J1" s="172"/>
      <c r="K1" s="172"/>
      <c r="L1" s="172"/>
      <c r="M1" s="172"/>
      <c r="N1" s="172"/>
      <c r="O1" s="172"/>
      <c r="P1" s="172"/>
      <c r="Q1" s="172"/>
      <c r="R1" s="173"/>
      <c r="S1" s="171" t="s">
        <v>44</v>
      </c>
      <c r="T1" s="172"/>
      <c r="U1" s="172"/>
      <c r="V1" s="172"/>
      <c r="W1" s="173"/>
      <c r="X1" s="171" t="s">
        <v>46</v>
      </c>
      <c r="Y1" s="172"/>
      <c r="Z1" s="172"/>
      <c r="AA1" s="172"/>
      <c r="AB1" s="173"/>
      <c r="AC1" s="171" t="s">
        <v>47</v>
      </c>
      <c r="AD1" s="172"/>
      <c r="AE1" s="172"/>
      <c r="AF1" s="172"/>
      <c r="AG1" s="173"/>
      <c r="AH1" s="171" t="s">
        <v>48</v>
      </c>
      <c r="AI1" s="172"/>
      <c r="AJ1" s="172"/>
      <c r="AK1" s="172"/>
      <c r="AL1" s="173"/>
    </row>
    <row r="2" spans="1:38">
      <c r="A2" s="176" t="s">
        <v>98</v>
      </c>
      <c r="B2" s="177"/>
      <c r="C2" s="177"/>
      <c r="D2" s="177"/>
      <c r="E2" s="177"/>
      <c r="F2" s="177"/>
      <c r="G2" s="177"/>
      <c r="H2" s="178"/>
      <c r="I2" s="176" t="s">
        <v>40</v>
      </c>
      <c r="J2" s="177"/>
      <c r="K2" s="177"/>
      <c r="L2" s="177"/>
      <c r="M2" s="177"/>
      <c r="N2" s="177"/>
      <c r="O2" s="177"/>
      <c r="P2" s="177"/>
      <c r="Q2" s="177"/>
      <c r="R2" s="178"/>
      <c r="S2" s="179">
        <v>45077</v>
      </c>
      <c r="T2" s="177"/>
      <c r="U2" s="177"/>
      <c r="V2" s="177"/>
      <c r="W2" s="178"/>
      <c r="X2" s="176" t="s">
        <v>74</v>
      </c>
      <c r="Y2" s="177"/>
      <c r="Z2" s="177"/>
      <c r="AA2" s="177"/>
      <c r="AB2" s="178"/>
      <c r="AC2" s="179" t="s">
        <v>124</v>
      </c>
      <c r="AD2" s="177"/>
      <c r="AE2" s="177"/>
      <c r="AF2" s="177"/>
      <c r="AG2" s="178"/>
      <c r="AH2" s="176" t="s">
        <v>124</v>
      </c>
      <c r="AI2" s="177"/>
      <c r="AJ2" s="177"/>
      <c r="AK2" s="177"/>
      <c r="AL2" s="178"/>
    </row>
    <row r="3" spans="1:38">
      <c r="A3" s="174" t="s">
        <v>125</v>
      </c>
      <c r="B3" s="174"/>
      <c r="C3" s="174"/>
      <c r="D3" s="174"/>
      <c r="E3" s="174"/>
      <c r="F3" s="174"/>
      <c r="G3" s="174"/>
      <c r="H3" s="175" t="s">
        <v>126</v>
      </c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</row>
    <row r="4" spans="1:38">
      <c r="A4" s="159" t="s">
        <v>51</v>
      </c>
      <c r="B4" s="159"/>
      <c r="C4" s="159"/>
      <c r="D4" s="159"/>
      <c r="E4" s="159"/>
      <c r="F4" s="159"/>
      <c r="G4" s="159"/>
      <c r="H4" s="158" t="s">
        <v>127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</row>
    <row r="5" spans="1:38" ht="13.15" customHeight="1">
      <c r="A5" s="159" t="s">
        <v>52</v>
      </c>
      <c r="B5" s="159"/>
      <c r="C5" s="159"/>
      <c r="D5" s="159"/>
      <c r="E5" s="159"/>
      <c r="F5" s="159"/>
      <c r="G5" s="159"/>
      <c r="H5" s="158" t="s">
        <v>128</v>
      </c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</row>
    <row r="6" spans="1:38" ht="13.15" customHeight="1">
      <c r="A6" s="160" t="s">
        <v>62</v>
      </c>
      <c r="B6" s="161"/>
      <c r="C6" s="161"/>
      <c r="D6" s="161"/>
      <c r="E6" s="161"/>
      <c r="F6" s="161"/>
      <c r="G6" s="162"/>
      <c r="H6" s="84" t="s">
        <v>129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2"/>
    </row>
    <row r="7" spans="1:38" ht="13.15" customHeight="1">
      <c r="A7" s="163"/>
      <c r="B7" s="164"/>
      <c r="C7" s="164"/>
      <c r="D7" s="164"/>
      <c r="E7" s="164"/>
      <c r="F7" s="164"/>
      <c r="G7" s="165"/>
      <c r="H7" s="81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79"/>
    </row>
    <row r="8" spans="1:38" ht="13.15" customHeight="1">
      <c r="A8" s="163"/>
      <c r="B8" s="164"/>
      <c r="C8" s="164"/>
      <c r="D8" s="164"/>
      <c r="E8" s="164"/>
      <c r="F8" s="164"/>
      <c r="G8" s="165"/>
      <c r="H8" s="81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79"/>
    </row>
    <row r="9" spans="1:38" ht="13.15" customHeight="1">
      <c r="A9" s="163"/>
      <c r="B9" s="164"/>
      <c r="C9" s="164"/>
      <c r="D9" s="164"/>
      <c r="E9" s="164"/>
      <c r="F9" s="164"/>
      <c r="G9" s="165"/>
      <c r="H9" s="81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79"/>
    </row>
    <row r="10" spans="1:38" ht="13.15" customHeight="1">
      <c r="A10" s="163"/>
      <c r="B10" s="164"/>
      <c r="C10" s="164"/>
      <c r="D10" s="164"/>
      <c r="E10" s="164"/>
      <c r="F10" s="164"/>
      <c r="G10" s="165"/>
      <c r="H10" s="8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79"/>
    </row>
    <row r="11" spans="1:38" ht="13.15" customHeight="1">
      <c r="A11" s="166"/>
      <c r="B11" s="167"/>
      <c r="C11" s="167"/>
      <c r="D11" s="167"/>
      <c r="E11" s="167"/>
      <c r="F11" s="167"/>
      <c r="G11" s="168"/>
      <c r="H11" s="78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6"/>
    </row>
    <row r="12" spans="1:38">
      <c r="A12" s="169" t="s">
        <v>21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</row>
    <row r="13" spans="1:38">
      <c r="A13" s="170" t="s">
        <v>45</v>
      </c>
      <c r="B13" s="170"/>
      <c r="C13" s="170" t="s">
        <v>50</v>
      </c>
      <c r="D13" s="170"/>
      <c r="E13" s="170"/>
      <c r="F13" s="170"/>
      <c r="G13" s="170"/>
      <c r="H13" s="170"/>
      <c r="I13" s="170"/>
      <c r="J13" s="170"/>
      <c r="K13" s="170" t="s">
        <v>53</v>
      </c>
      <c r="L13" s="170"/>
      <c r="M13" s="170"/>
      <c r="N13" s="170"/>
      <c r="O13" s="170"/>
      <c r="P13" s="170"/>
      <c r="Q13" s="170"/>
      <c r="R13" s="170"/>
      <c r="S13" s="170" t="s">
        <v>54</v>
      </c>
      <c r="T13" s="170"/>
      <c r="U13" s="170"/>
      <c r="V13" s="170"/>
      <c r="W13" s="170"/>
      <c r="X13" s="170"/>
      <c r="Y13" s="170"/>
      <c r="Z13" s="170"/>
      <c r="AA13" s="170" t="s">
        <v>2</v>
      </c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</row>
    <row r="14" spans="1:38">
      <c r="A14" s="157">
        <v>1</v>
      </c>
      <c r="B14" s="157"/>
      <c r="C14" s="158" t="s">
        <v>130</v>
      </c>
      <c r="D14" s="158"/>
      <c r="E14" s="158"/>
      <c r="F14" s="158"/>
      <c r="G14" s="158"/>
      <c r="H14" s="158"/>
      <c r="I14" s="158"/>
      <c r="J14" s="158"/>
      <c r="K14" s="158" t="s">
        <v>131</v>
      </c>
      <c r="L14" s="158"/>
      <c r="M14" s="158"/>
      <c r="N14" s="158"/>
      <c r="O14" s="158"/>
      <c r="P14" s="158"/>
      <c r="Q14" s="158"/>
      <c r="R14" s="158"/>
      <c r="S14" s="158" t="s">
        <v>132</v>
      </c>
      <c r="T14" s="158"/>
      <c r="U14" s="158"/>
      <c r="V14" s="158"/>
      <c r="W14" s="158"/>
      <c r="X14" s="158"/>
      <c r="Y14" s="158"/>
      <c r="Z14" s="158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</row>
    <row r="15" spans="1:38">
      <c r="A15" s="157">
        <v>2</v>
      </c>
      <c r="B15" s="157"/>
      <c r="C15" s="158" t="s">
        <v>133</v>
      </c>
      <c r="D15" s="158"/>
      <c r="E15" s="158"/>
      <c r="F15" s="158"/>
      <c r="G15" s="158"/>
      <c r="H15" s="158"/>
      <c r="I15" s="158"/>
      <c r="J15" s="158"/>
      <c r="K15" s="158" t="s">
        <v>134</v>
      </c>
      <c r="L15" s="158"/>
      <c r="M15" s="158"/>
      <c r="N15" s="158"/>
      <c r="O15" s="158"/>
      <c r="P15" s="158"/>
      <c r="Q15" s="158"/>
      <c r="R15" s="158"/>
      <c r="S15" s="158" t="s">
        <v>55</v>
      </c>
      <c r="T15" s="158"/>
      <c r="U15" s="158"/>
      <c r="V15" s="158"/>
      <c r="W15" s="158"/>
      <c r="X15" s="158"/>
      <c r="Y15" s="158"/>
      <c r="Z15" s="158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</row>
    <row r="16" spans="1:38">
      <c r="A16" s="157">
        <v>3</v>
      </c>
      <c r="B16" s="157"/>
      <c r="C16" s="158" t="s">
        <v>99</v>
      </c>
      <c r="D16" s="158"/>
      <c r="E16" s="158"/>
      <c r="F16" s="158"/>
      <c r="G16" s="158"/>
      <c r="H16" s="158"/>
      <c r="I16" s="158"/>
      <c r="J16" s="158"/>
      <c r="K16" s="158" t="s">
        <v>97</v>
      </c>
      <c r="L16" s="158"/>
      <c r="M16" s="158"/>
      <c r="N16" s="158"/>
      <c r="O16" s="158"/>
      <c r="P16" s="158"/>
      <c r="Q16" s="158"/>
      <c r="R16" s="158"/>
      <c r="S16" s="158" t="s">
        <v>132</v>
      </c>
      <c r="T16" s="158"/>
      <c r="U16" s="158"/>
      <c r="V16" s="158"/>
      <c r="W16" s="158"/>
      <c r="X16" s="158"/>
      <c r="Y16" s="158"/>
      <c r="Z16" s="158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</row>
    <row r="17" spans="1:38">
      <c r="A17" s="242"/>
      <c r="B17" s="243">
        <v>4</v>
      </c>
      <c r="C17" s="84" t="s">
        <v>136</v>
      </c>
      <c r="D17" s="83"/>
      <c r="E17" s="83"/>
      <c r="F17" s="83"/>
      <c r="G17" s="83"/>
      <c r="H17" s="83"/>
      <c r="I17" s="83"/>
      <c r="J17" s="82"/>
      <c r="K17" s="84" t="s">
        <v>138</v>
      </c>
      <c r="L17" s="83"/>
      <c r="M17" s="83"/>
      <c r="N17" s="83"/>
      <c r="O17" s="83"/>
      <c r="P17" s="83"/>
      <c r="Q17" s="83"/>
      <c r="R17" s="82"/>
      <c r="S17" s="84" t="s">
        <v>140</v>
      </c>
      <c r="T17" s="83"/>
      <c r="U17" s="83"/>
      <c r="V17" s="83"/>
      <c r="W17" s="83"/>
      <c r="X17" s="83"/>
      <c r="Y17" s="83"/>
      <c r="Z17" s="82"/>
      <c r="AA17" s="244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6"/>
    </row>
    <row r="18" spans="1:38">
      <c r="A18" s="234">
        <v>5</v>
      </c>
      <c r="B18" s="235"/>
      <c r="C18" s="236" t="s">
        <v>137</v>
      </c>
      <c r="D18" s="237"/>
      <c r="E18" s="237"/>
      <c r="F18" s="237"/>
      <c r="G18" s="237"/>
      <c r="H18" s="237"/>
      <c r="I18" s="237"/>
      <c r="J18" s="238"/>
      <c r="K18" s="236" t="s">
        <v>139</v>
      </c>
      <c r="L18" s="237"/>
      <c r="M18" s="237"/>
      <c r="N18" s="237"/>
      <c r="O18" s="237"/>
      <c r="P18" s="237"/>
      <c r="Q18" s="237"/>
      <c r="R18" s="238"/>
      <c r="S18" s="236" t="s">
        <v>141</v>
      </c>
      <c r="T18" s="237"/>
      <c r="U18" s="237"/>
      <c r="V18" s="237"/>
      <c r="W18" s="237"/>
      <c r="X18" s="237"/>
      <c r="Y18" s="237"/>
      <c r="Z18" s="238"/>
      <c r="AA18" s="239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1"/>
    </row>
    <row r="20" spans="1:38">
      <c r="B20" s="75">
        <v>1</v>
      </c>
      <c r="C20" s="75" t="s">
        <v>135</v>
      </c>
    </row>
    <row r="30" spans="1:38" ht="13.15" customHeight="1"/>
    <row r="55" spans="1:4">
      <c r="A55" s="86"/>
      <c r="D55" s="86"/>
    </row>
  </sheetData>
  <mergeCells count="45">
    <mergeCell ref="A16:B16"/>
    <mergeCell ref="C16:J16"/>
    <mergeCell ref="K16:R16"/>
    <mergeCell ref="S16:Z16"/>
    <mergeCell ref="AA16:AL16"/>
    <mergeCell ref="A18:B18"/>
    <mergeCell ref="C18:J18"/>
    <mergeCell ref="K18:R18"/>
    <mergeCell ref="S18:Z18"/>
    <mergeCell ref="AA18:AL18"/>
    <mergeCell ref="A14:B14"/>
    <mergeCell ref="C14:J14"/>
    <mergeCell ref="K14:R14"/>
    <mergeCell ref="S14:Z14"/>
    <mergeCell ref="AA14:AL14"/>
    <mergeCell ref="A15:B15"/>
    <mergeCell ref="C15:J15"/>
    <mergeCell ref="K15:R15"/>
    <mergeCell ref="S15:Z15"/>
    <mergeCell ref="AA15:AL15"/>
    <mergeCell ref="A6:G11"/>
    <mergeCell ref="A12:AL12"/>
    <mergeCell ref="A13:B13"/>
    <mergeCell ref="C13:J13"/>
    <mergeCell ref="K13:R13"/>
    <mergeCell ref="S13:Z13"/>
    <mergeCell ref="AA13:AL13"/>
    <mergeCell ref="A3:G3"/>
    <mergeCell ref="H3:AL3"/>
    <mergeCell ref="A4:G4"/>
    <mergeCell ref="H4:AL4"/>
    <mergeCell ref="A5:G5"/>
    <mergeCell ref="H5:AL5"/>
    <mergeCell ref="A2:H2"/>
    <mergeCell ref="I2:R2"/>
    <mergeCell ref="S2:W2"/>
    <mergeCell ref="X2:AB2"/>
    <mergeCell ref="AC2:AG2"/>
    <mergeCell ref="AH2:AL2"/>
    <mergeCell ref="A1:H1"/>
    <mergeCell ref="I1:R1"/>
    <mergeCell ref="S1:W1"/>
    <mergeCell ref="X1:AB1"/>
    <mergeCell ref="AC1:AG1"/>
    <mergeCell ref="AH1:AL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8" t="s">
        <v>5</v>
      </c>
      <c r="B1" s="189"/>
      <c r="C1" s="189"/>
      <c r="D1" s="189"/>
      <c r="E1" s="189"/>
      <c r="F1" s="189"/>
      <c r="G1" s="189"/>
      <c r="H1" s="189"/>
      <c r="I1" s="189"/>
      <c r="J1" s="190"/>
      <c r="K1" s="186" t="s">
        <v>3</v>
      </c>
      <c r="L1" s="186"/>
      <c r="M1" s="186"/>
      <c r="N1" s="186"/>
      <c r="O1" s="194" t="str">
        <f>IF(ISBLANK(表紙!AL41),"",(表紙!AL41))</f>
        <v>レビュー登録</v>
      </c>
      <c r="P1" s="194"/>
      <c r="Q1" s="194"/>
      <c r="R1" s="194"/>
      <c r="S1" s="194"/>
      <c r="T1" s="194"/>
      <c r="U1" s="194"/>
      <c r="V1" s="194"/>
      <c r="W1" s="194"/>
      <c r="X1" s="194"/>
      <c r="Y1" s="186" t="s">
        <v>30</v>
      </c>
      <c r="Z1" s="186"/>
      <c r="AA1" s="186"/>
      <c r="AB1" s="186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86" t="s">
        <v>1</v>
      </c>
      <c r="AN1" s="186"/>
      <c r="AO1" s="186"/>
      <c r="AP1" s="186"/>
      <c r="AQ1" s="180">
        <f>IF(ISBLANK(表紙!AL45),"",(表紙!AL45))</f>
        <v>45080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91"/>
      <c r="B2" s="192"/>
      <c r="C2" s="192"/>
      <c r="D2" s="192"/>
      <c r="E2" s="192"/>
      <c r="F2" s="192"/>
      <c r="G2" s="192"/>
      <c r="H2" s="192"/>
      <c r="I2" s="192"/>
      <c r="J2" s="193"/>
      <c r="K2" s="187" t="s">
        <v>4</v>
      </c>
      <c r="L2" s="187"/>
      <c r="M2" s="187"/>
      <c r="N2" s="187"/>
      <c r="O2" s="195" t="e">
        <f>IF(ISBLANK(表紙!#REF!),"",(表紙!#REF!))</f>
        <v>#REF!</v>
      </c>
      <c r="P2" s="195"/>
      <c r="Q2" s="195"/>
      <c r="R2" s="195"/>
      <c r="S2" s="195"/>
      <c r="T2" s="195"/>
      <c r="U2" s="195"/>
      <c r="V2" s="195"/>
      <c r="W2" s="195"/>
      <c r="X2" s="195"/>
      <c r="Y2" s="187" t="s">
        <v>0</v>
      </c>
      <c r="Z2" s="187"/>
      <c r="AA2" s="187"/>
      <c r="AB2" s="187"/>
      <c r="AC2" s="185" t="str">
        <f>IF(ISBLANK(表紙!AL39),"",(表紙!AL39))</f>
        <v>TNEAT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87" t="s">
        <v>27</v>
      </c>
      <c r="AN2" s="187"/>
      <c r="AO2" s="187"/>
      <c r="AP2" s="187"/>
      <c r="AQ2" s="182" t="str">
        <f>IF(ISBLANK(表紙!AL47),"",(表紙!AL47))</f>
        <v>浦川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8" t="s">
        <v>5</v>
      </c>
      <c r="B1" s="189"/>
      <c r="C1" s="189"/>
      <c r="D1" s="189"/>
      <c r="E1" s="189"/>
      <c r="F1" s="189"/>
      <c r="G1" s="189"/>
      <c r="H1" s="189"/>
      <c r="I1" s="189"/>
      <c r="J1" s="190"/>
      <c r="K1" s="186" t="s">
        <v>3</v>
      </c>
      <c r="L1" s="186"/>
      <c r="M1" s="186"/>
      <c r="N1" s="186"/>
      <c r="O1" s="194" t="str">
        <f>IF(ISBLANK(表紙!AL41),"",(表紙!AL41))</f>
        <v>レビュー登録</v>
      </c>
      <c r="P1" s="194"/>
      <c r="Q1" s="194"/>
      <c r="R1" s="194"/>
      <c r="S1" s="194"/>
      <c r="T1" s="194"/>
      <c r="U1" s="194"/>
      <c r="V1" s="194"/>
      <c r="W1" s="194"/>
      <c r="X1" s="194"/>
      <c r="Y1" s="186" t="s">
        <v>6</v>
      </c>
      <c r="Z1" s="186"/>
      <c r="AA1" s="186"/>
      <c r="AB1" s="186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86" t="s">
        <v>1</v>
      </c>
      <c r="AN1" s="186"/>
      <c r="AO1" s="186"/>
      <c r="AP1" s="186"/>
      <c r="AQ1" s="180">
        <f>IF(ISBLANK(表紙!AL45),"",(表紙!AL45))</f>
        <v>45080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91"/>
      <c r="B2" s="192"/>
      <c r="C2" s="192"/>
      <c r="D2" s="192"/>
      <c r="E2" s="192"/>
      <c r="F2" s="192"/>
      <c r="G2" s="192"/>
      <c r="H2" s="192"/>
      <c r="I2" s="192"/>
      <c r="J2" s="193"/>
      <c r="K2" s="187" t="s">
        <v>4</v>
      </c>
      <c r="L2" s="187"/>
      <c r="M2" s="187"/>
      <c r="N2" s="187"/>
      <c r="O2" s="195" t="e">
        <f>IF(ISBLANK(表紙!#REF!),"",(表紙!#REF!))</f>
        <v>#REF!</v>
      </c>
      <c r="P2" s="195"/>
      <c r="Q2" s="195"/>
      <c r="R2" s="195"/>
      <c r="S2" s="195"/>
      <c r="T2" s="195"/>
      <c r="U2" s="195"/>
      <c r="V2" s="195"/>
      <c r="W2" s="195"/>
      <c r="X2" s="195"/>
      <c r="Y2" s="187" t="s">
        <v>0</v>
      </c>
      <c r="Z2" s="187"/>
      <c r="AA2" s="187"/>
      <c r="AB2" s="187"/>
      <c r="AC2" s="185" t="str">
        <f>IF(ISBLANK(表紙!AL39),"",(表紙!AL39))</f>
        <v>TNEAT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87" t="s">
        <v>27</v>
      </c>
      <c r="AN2" s="187"/>
      <c r="AO2" s="187"/>
      <c r="AP2" s="187"/>
      <c r="AQ2" s="182" t="str">
        <f>IF(ISBLANK(表紙!AL47),"",(表紙!AL47))</f>
        <v>浦川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96" t="s">
        <v>3</v>
      </c>
      <c r="C21" s="197"/>
      <c r="D21" s="197"/>
      <c r="E21" s="197"/>
      <c r="F21" s="197"/>
      <c r="G21" s="197"/>
      <c r="H21" s="197"/>
      <c r="I21" s="197"/>
      <c r="J21" s="197"/>
      <c r="K21" s="198"/>
      <c r="L21" s="196" t="s">
        <v>4</v>
      </c>
      <c r="M21" s="197"/>
      <c r="N21" s="197"/>
      <c r="O21" s="197"/>
      <c r="P21" s="197"/>
      <c r="Q21" s="197"/>
      <c r="R21" s="197"/>
      <c r="S21" s="197"/>
      <c r="T21" s="197"/>
      <c r="U21" s="198"/>
      <c r="V21" s="196" t="s">
        <v>9</v>
      </c>
      <c r="W21" s="198"/>
      <c r="X21" s="196" t="s">
        <v>2</v>
      </c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8"/>
    </row>
    <row r="22" spans="1:52">
      <c r="A22" s="14">
        <f>ROW()-21</f>
        <v>1</v>
      </c>
      <c r="B22" s="199"/>
      <c r="C22" s="200"/>
      <c r="D22" s="200"/>
      <c r="E22" s="200"/>
      <c r="F22" s="200"/>
      <c r="G22" s="200"/>
      <c r="H22" s="200"/>
      <c r="I22" s="200"/>
      <c r="J22" s="200"/>
      <c r="K22" s="201"/>
      <c r="L22" s="199"/>
      <c r="M22" s="200"/>
      <c r="N22" s="200"/>
      <c r="O22" s="200"/>
      <c r="P22" s="200"/>
      <c r="Q22" s="200"/>
      <c r="R22" s="200"/>
      <c r="S22" s="200"/>
      <c r="T22" s="200"/>
      <c r="U22" s="201"/>
      <c r="V22" s="202"/>
      <c r="W22" s="203"/>
      <c r="X22" s="199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</row>
    <row r="23" spans="1:52">
      <c r="A23" s="14">
        <f t="shared" ref="A23:A30" si="0">ROW()-21</f>
        <v>2</v>
      </c>
      <c r="B23" s="199"/>
      <c r="C23" s="200"/>
      <c r="D23" s="200"/>
      <c r="E23" s="200"/>
      <c r="F23" s="200"/>
      <c r="G23" s="200"/>
      <c r="H23" s="200"/>
      <c r="I23" s="200"/>
      <c r="J23" s="200"/>
      <c r="K23" s="201"/>
      <c r="L23" s="199"/>
      <c r="M23" s="200"/>
      <c r="N23" s="200"/>
      <c r="O23" s="200"/>
      <c r="P23" s="200"/>
      <c r="Q23" s="200"/>
      <c r="R23" s="200"/>
      <c r="S23" s="200"/>
      <c r="T23" s="200"/>
      <c r="U23" s="201"/>
      <c r="V23" s="202"/>
      <c r="W23" s="203"/>
      <c r="X23" s="199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1"/>
    </row>
    <row r="24" spans="1:52">
      <c r="A24" s="14">
        <f t="shared" si="0"/>
        <v>3</v>
      </c>
      <c r="B24" s="199"/>
      <c r="C24" s="200"/>
      <c r="D24" s="200"/>
      <c r="E24" s="200"/>
      <c r="F24" s="200"/>
      <c r="G24" s="200"/>
      <c r="H24" s="200"/>
      <c r="I24" s="200"/>
      <c r="J24" s="200"/>
      <c r="K24" s="201"/>
      <c r="L24" s="199"/>
      <c r="M24" s="200"/>
      <c r="N24" s="200"/>
      <c r="O24" s="200"/>
      <c r="P24" s="200"/>
      <c r="Q24" s="200"/>
      <c r="R24" s="200"/>
      <c r="S24" s="200"/>
      <c r="T24" s="200"/>
      <c r="U24" s="201"/>
      <c r="V24" s="202"/>
      <c r="W24" s="203"/>
      <c r="X24" s="199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1"/>
    </row>
    <row r="25" spans="1:52">
      <c r="A25" s="14">
        <f t="shared" si="0"/>
        <v>4</v>
      </c>
      <c r="B25" s="199"/>
      <c r="C25" s="200"/>
      <c r="D25" s="200"/>
      <c r="E25" s="200"/>
      <c r="F25" s="200"/>
      <c r="G25" s="200"/>
      <c r="H25" s="200"/>
      <c r="I25" s="200"/>
      <c r="J25" s="200"/>
      <c r="K25" s="201"/>
      <c r="L25" s="199"/>
      <c r="M25" s="200"/>
      <c r="N25" s="200"/>
      <c r="O25" s="200"/>
      <c r="P25" s="200"/>
      <c r="Q25" s="200"/>
      <c r="R25" s="200"/>
      <c r="S25" s="200"/>
      <c r="T25" s="200"/>
      <c r="U25" s="201"/>
      <c r="V25" s="202"/>
      <c r="W25" s="203"/>
      <c r="X25" s="199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1"/>
    </row>
    <row r="26" spans="1:52">
      <c r="A26" s="14">
        <f t="shared" si="0"/>
        <v>5</v>
      </c>
      <c r="B26" s="199"/>
      <c r="C26" s="200"/>
      <c r="D26" s="200"/>
      <c r="E26" s="200"/>
      <c r="F26" s="200"/>
      <c r="G26" s="200"/>
      <c r="H26" s="200"/>
      <c r="I26" s="200"/>
      <c r="J26" s="200"/>
      <c r="K26" s="201"/>
      <c r="L26" s="199"/>
      <c r="M26" s="200"/>
      <c r="N26" s="200"/>
      <c r="O26" s="200"/>
      <c r="P26" s="200"/>
      <c r="Q26" s="200"/>
      <c r="R26" s="200"/>
      <c r="S26" s="200"/>
      <c r="T26" s="200"/>
      <c r="U26" s="201"/>
      <c r="V26" s="202"/>
      <c r="W26" s="203"/>
      <c r="X26" s="199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1"/>
    </row>
    <row r="27" spans="1:52">
      <c r="A27" s="14">
        <f t="shared" si="0"/>
        <v>6</v>
      </c>
      <c r="B27" s="199"/>
      <c r="C27" s="200"/>
      <c r="D27" s="200"/>
      <c r="E27" s="200"/>
      <c r="F27" s="200"/>
      <c r="G27" s="200"/>
      <c r="H27" s="200"/>
      <c r="I27" s="200"/>
      <c r="J27" s="200"/>
      <c r="K27" s="201"/>
      <c r="L27" s="199"/>
      <c r="M27" s="200"/>
      <c r="N27" s="200"/>
      <c r="O27" s="200"/>
      <c r="P27" s="200"/>
      <c r="Q27" s="200"/>
      <c r="R27" s="200"/>
      <c r="S27" s="200"/>
      <c r="T27" s="200"/>
      <c r="U27" s="201"/>
      <c r="V27" s="202"/>
      <c r="W27" s="203"/>
      <c r="X27" s="199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1"/>
    </row>
    <row r="28" spans="1:52">
      <c r="A28" s="14">
        <f t="shared" si="0"/>
        <v>7</v>
      </c>
      <c r="B28" s="199"/>
      <c r="C28" s="200"/>
      <c r="D28" s="200"/>
      <c r="E28" s="200"/>
      <c r="F28" s="200"/>
      <c r="G28" s="200"/>
      <c r="H28" s="200"/>
      <c r="I28" s="200"/>
      <c r="J28" s="200"/>
      <c r="K28" s="201"/>
      <c r="L28" s="199"/>
      <c r="M28" s="200"/>
      <c r="N28" s="200"/>
      <c r="O28" s="200"/>
      <c r="P28" s="200"/>
      <c r="Q28" s="200"/>
      <c r="R28" s="200"/>
      <c r="S28" s="200"/>
      <c r="T28" s="200"/>
      <c r="U28" s="201"/>
      <c r="V28" s="202"/>
      <c r="W28" s="203"/>
      <c r="X28" s="199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1"/>
    </row>
    <row r="29" spans="1:52">
      <c r="A29" s="14">
        <f t="shared" si="0"/>
        <v>8</v>
      </c>
      <c r="B29" s="199"/>
      <c r="C29" s="200"/>
      <c r="D29" s="200"/>
      <c r="E29" s="200"/>
      <c r="F29" s="200"/>
      <c r="G29" s="200"/>
      <c r="H29" s="200"/>
      <c r="I29" s="200"/>
      <c r="J29" s="200"/>
      <c r="K29" s="201"/>
      <c r="L29" s="199"/>
      <c r="M29" s="200"/>
      <c r="N29" s="200"/>
      <c r="O29" s="200"/>
      <c r="P29" s="200"/>
      <c r="Q29" s="200"/>
      <c r="R29" s="200"/>
      <c r="S29" s="200"/>
      <c r="T29" s="200"/>
      <c r="U29" s="201"/>
      <c r="V29" s="202"/>
      <c r="W29" s="203"/>
      <c r="X29" s="199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1"/>
    </row>
    <row r="30" spans="1:52">
      <c r="A30" s="14">
        <f t="shared" si="0"/>
        <v>9</v>
      </c>
      <c r="B30" s="199"/>
      <c r="C30" s="200"/>
      <c r="D30" s="200"/>
      <c r="E30" s="200"/>
      <c r="F30" s="200"/>
      <c r="G30" s="200"/>
      <c r="H30" s="200"/>
      <c r="I30" s="200"/>
      <c r="J30" s="200"/>
      <c r="K30" s="201"/>
      <c r="L30" s="199"/>
      <c r="M30" s="200"/>
      <c r="N30" s="200"/>
      <c r="O30" s="200"/>
      <c r="P30" s="200"/>
      <c r="Q30" s="200"/>
      <c r="R30" s="200"/>
      <c r="S30" s="200"/>
      <c r="T30" s="200"/>
      <c r="U30" s="201"/>
      <c r="V30" s="202"/>
      <c r="W30" s="203"/>
      <c r="X30" s="199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1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96" t="s">
        <v>3</v>
      </c>
      <c r="C32" s="197"/>
      <c r="D32" s="197"/>
      <c r="E32" s="197"/>
      <c r="F32" s="197"/>
      <c r="G32" s="197"/>
      <c r="H32" s="197"/>
      <c r="I32" s="197"/>
      <c r="J32" s="197"/>
      <c r="K32" s="198"/>
      <c r="L32" s="196" t="s">
        <v>4</v>
      </c>
      <c r="M32" s="197"/>
      <c r="N32" s="197"/>
      <c r="O32" s="197"/>
      <c r="P32" s="197"/>
      <c r="Q32" s="197"/>
      <c r="R32" s="197"/>
      <c r="S32" s="197"/>
      <c r="T32" s="197"/>
      <c r="U32" s="198"/>
      <c r="V32" s="196" t="s">
        <v>9</v>
      </c>
      <c r="W32" s="198"/>
      <c r="X32" s="196" t="s">
        <v>2</v>
      </c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8"/>
    </row>
    <row r="33" spans="1:52">
      <c r="A33" s="14">
        <f>ROW()-32</f>
        <v>1</v>
      </c>
      <c r="B33" s="199"/>
      <c r="C33" s="200"/>
      <c r="D33" s="200"/>
      <c r="E33" s="200"/>
      <c r="F33" s="200"/>
      <c r="G33" s="200"/>
      <c r="H33" s="200"/>
      <c r="I33" s="200"/>
      <c r="J33" s="200"/>
      <c r="K33" s="201"/>
      <c r="L33" s="199"/>
      <c r="M33" s="200"/>
      <c r="N33" s="200"/>
      <c r="O33" s="200"/>
      <c r="P33" s="200"/>
      <c r="Q33" s="200"/>
      <c r="R33" s="200"/>
      <c r="S33" s="200"/>
      <c r="T33" s="200"/>
      <c r="U33" s="201"/>
      <c r="V33" s="202"/>
      <c r="W33" s="203"/>
      <c r="X33" s="199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1"/>
    </row>
    <row r="34" spans="1:52">
      <c r="A34" s="14">
        <f t="shared" ref="A34:A41" si="1">ROW()-32</f>
        <v>2</v>
      </c>
      <c r="B34" s="199"/>
      <c r="C34" s="200"/>
      <c r="D34" s="200"/>
      <c r="E34" s="200"/>
      <c r="F34" s="200"/>
      <c r="G34" s="200"/>
      <c r="H34" s="200"/>
      <c r="I34" s="200"/>
      <c r="J34" s="200"/>
      <c r="K34" s="201"/>
      <c r="L34" s="199"/>
      <c r="M34" s="200"/>
      <c r="N34" s="200"/>
      <c r="O34" s="200"/>
      <c r="P34" s="200"/>
      <c r="Q34" s="200"/>
      <c r="R34" s="200"/>
      <c r="S34" s="200"/>
      <c r="T34" s="200"/>
      <c r="U34" s="201"/>
      <c r="V34" s="202"/>
      <c r="W34" s="203"/>
      <c r="X34" s="199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1"/>
    </row>
    <row r="35" spans="1:52">
      <c r="A35" s="14">
        <f t="shared" si="1"/>
        <v>3</v>
      </c>
      <c r="B35" s="199"/>
      <c r="C35" s="200"/>
      <c r="D35" s="200"/>
      <c r="E35" s="200"/>
      <c r="F35" s="200"/>
      <c r="G35" s="200"/>
      <c r="H35" s="200"/>
      <c r="I35" s="200"/>
      <c r="J35" s="200"/>
      <c r="K35" s="201"/>
      <c r="L35" s="199"/>
      <c r="M35" s="200"/>
      <c r="N35" s="200"/>
      <c r="O35" s="200"/>
      <c r="P35" s="200"/>
      <c r="Q35" s="200"/>
      <c r="R35" s="200"/>
      <c r="S35" s="200"/>
      <c r="T35" s="200"/>
      <c r="U35" s="201"/>
      <c r="V35" s="202"/>
      <c r="W35" s="203"/>
      <c r="X35" s="199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1"/>
    </row>
    <row r="36" spans="1:52">
      <c r="A36" s="14">
        <f t="shared" si="1"/>
        <v>4</v>
      </c>
      <c r="B36" s="199"/>
      <c r="C36" s="200"/>
      <c r="D36" s="200"/>
      <c r="E36" s="200"/>
      <c r="F36" s="200"/>
      <c r="G36" s="200"/>
      <c r="H36" s="200"/>
      <c r="I36" s="200"/>
      <c r="J36" s="200"/>
      <c r="K36" s="201"/>
      <c r="L36" s="199"/>
      <c r="M36" s="200"/>
      <c r="N36" s="200"/>
      <c r="O36" s="200"/>
      <c r="P36" s="200"/>
      <c r="Q36" s="200"/>
      <c r="R36" s="200"/>
      <c r="S36" s="200"/>
      <c r="T36" s="200"/>
      <c r="U36" s="201"/>
      <c r="V36" s="202"/>
      <c r="W36" s="203"/>
      <c r="X36" s="199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1"/>
    </row>
    <row r="37" spans="1:52">
      <c r="A37" s="14">
        <f t="shared" si="1"/>
        <v>5</v>
      </c>
      <c r="B37" s="199"/>
      <c r="C37" s="200"/>
      <c r="D37" s="200"/>
      <c r="E37" s="200"/>
      <c r="F37" s="200"/>
      <c r="G37" s="200"/>
      <c r="H37" s="200"/>
      <c r="I37" s="200"/>
      <c r="J37" s="200"/>
      <c r="K37" s="201"/>
      <c r="L37" s="199"/>
      <c r="M37" s="200"/>
      <c r="N37" s="200"/>
      <c r="O37" s="200"/>
      <c r="P37" s="200"/>
      <c r="Q37" s="200"/>
      <c r="R37" s="200"/>
      <c r="S37" s="200"/>
      <c r="T37" s="200"/>
      <c r="U37" s="201"/>
      <c r="V37" s="202"/>
      <c r="W37" s="203"/>
      <c r="X37" s="199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1"/>
    </row>
    <row r="38" spans="1:52">
      <c r="A38" s="14">
        <f t="shared" si="1"/>
        <v>6</v>
      </c>
      <c r="B38" s="199"/>
      <c r="C38" s="200"/>
      <c r="D38" s="200"/>
      <c r="E38" s="200"/>
      <c r="F38" s="200"/>
      <c r="G38" s="200"/>
      <c r="H38" s="200"/>
      <c r="I38" s="200"/>
      <c r="J38" s="200"/>
      <c r="K38" s="201"/>
      <c r="L38" s="199"/>
      <c r="M38" s="200"/>
      <c r="N38" s="200"/>
      <c r="O38" s="200"/>
      <c r="P38" s="200"/>
      <c r="Q38" s="200"/>
      <c r="R38" s="200"/>
      <c r="S38" s="200"/>
      <c r="T38" s="200"/>
      <c r="U38" s="201"/>
      <c r="V38" s="202"/>
      <c r="W38" s="203"/>
      <c r="X38" s="199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1"/>
    </row>
    <row r="39" spans="1:52">
      <c r="A39" s="14">
        <f t="shared" si="1"/>
        <v>7</v>
      </c>
      <c r="B39" s="199"/>
      <c r="C39" s="200"/>
      <c r="D39" s="200"/>
      <c r="E39" s="200"/>
      <c r="F39" s="200"/>
      <c r="G39" s="200"/>
      <c r="H39" s="200"/>
      <c r="I39" s="200"/>
      <c r="J39" s="200"/>
      <c r="K39" s="201"/>
      <c r="L39" s="199"/>
      <c r="M39" s="200"/>
      <c r="N39" s="200"/>
      <c r="O39" s="200"/>
      <c r="P39" s="200"/>
      <c r="Q39" s="200"/>
      <c r="R39" s="200"/>
      <c r="S39" s="200"/>
      <c r="T39" s="200"/>
      <c r="U39" s="201"/>
      <c r="V39" s="202"/>
      <c r="W39" s="203"/>
      <c r="X39" s="199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1"/>
    </row>
    <row r="40" spans="1:52">
      <c r="A40" s="14">
        <f t="shared" si="1"/>
        <v>8</v>
      </c>
      <c r="B40" s="199"/>
      <c r="C40" s="200"/>
      <c r="D40" s="200"/>
      <c r="E40" s="200"/>
      <c r="F40" s="200"/>
      <c r="G40" s="200"/>
      <c r="H40" s="200"/>
      <c r="I40" s="200"/>
      <c r="J40" s="200"/>
      <c r="K40" s="201"/>
      <c r="L40" s="199"/>
      <c r="M40" s="200"/>
      <c r="N40" s="200"/>
      <c r="O40" s="200"/>
      <c r="P40" s="200"/>
      <c r="Q40" s="200"/>
      <c r="R40" s="200"/>
      <c r="S40" s="200"/>
      <c r="T40" s="200"/>
      <c r="U40" s="201"/>
      <c r="V40" s="202"/>
      <c r="W40" s="203"/>
      <c r="X40" s="199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1"/>
    </row>
    <row r="41" spans="1:52">
      <c r="A41" s="14">
        <f t="shared" si="1"/>
        <v>9</v>
      </c>
      <c r="B41" s="199"/>
      <c r="C41" s="200"/>
      <c r="D41" s="200"/>
      <c r="E41" s="200"/>
      <c r="F41" s="200"/>
      <c r="G41" s="200"/>
      <c r="H41" s="200"/>
      <c r="I41" s="200"/>
      <c r="J41" s="200"/>
      <c r="K41" s="201"/>
      <c r="L41" s="199"/>
      <c r="M41" s="200"/>
      <c r="N41" s="200"/>
      <c r="O41" s="200"/>
      <c r="P41" s="200"/>
      <c r="Q41" s="200"/>
      <c r="R41" s="200"/>
      <c r="S41" s="200"/>
      <c r="T41" s="200"/>
      <c r="U41" s="201"/>
      <c r="V41" s="202"/>
      <c r="W41" s="203"/>
      <c r="X41" s="199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1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96" t="s">
        <v>3</v>
      </c>
      <c r="C43" s="197"/>
      <c r="D43" s="197"/>
      <c r="E43" s="197"/>
      <c r="F43" s="197"/>
      <c r="G43" s="197"/>
      <c r="H43" s="197"/>
      <c r="I43" s="197"/>
      <c r="J43" s="197"/>
      <c r="K43" s="198"/>
      <c r="L43" s="196" t="s">
        <v>4</v>
      </c>
      <c r="M43" s="197"/>
      <c r="N43" s="197"/>
      <c r="O43" s="197"/>
      <c r="P43" s="197"/>
      <c r="Q43" s="197"/>
      <c r="R43" s="197"/>
      <c r="S43" s="197"/>
      <c r="T43" s="197"/>
      <c r="U43" s="198"/>
      <c r="V43" s="196" t="s">
        <v>9</v>
      </c>
      <c r="W43" s="198"/>
      <c r="X43" s="196" t="s">
        <v>2</v>
      </c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8"/>
    </row>
    <row r="44" spans="1:52">
      <c r="A44" s="14">
        <f>ROW()-43</f>
        <v>1</v>
      </c>
      <c r="B44" s="199"/>
      <c r="C44" s="200"/>
      <c r="D44" s="200"/>
      <c r="E44" s="200"/>
      <c r="F44" s="200"/>
      <c r="G44" s="200"/>
      <c r="H44" s="200"/>
      <c r="I44" s="200"/>
      <c r="J44" s="200"/>
      <c r="K44" s="201"/>
      <c r="L44" s="199"/>
      <c r="M44" s="200"/>
      <c r="N44" s="200"/>
      <c r="O44" s="200"/>
      <c r="P44" s="200"/>
      <c r="Q44" s="200"/>
      <c r="R44" s="200"/>
      <c r="S44" s="200"/>
      <c r="T44" s="200"/>
      <c r="U44" s="201"/>
      <c r="V44" s="202"/>
      <c r="W44" s="203"/>
      <c r="X44" s="199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1"/>
    </row>
    <row r="45" spans="1:52">
      <c r="A45" s="14">
        <f t="shared" ref="A45:A52" si="2">ROW()-43</f>
        <v>2</v>
      </c>
      <c r="B45" s="199"/>
      <c r="C45" s="200"/>
      <c r="D45" s="200"/>
      <c r="E45" s="200"/>
      <c r="F45" s="200"/>
      <c r="G45" s="200"/>
      <c r="H45" s="200"/>
      <c r="I45" s="200"/>
      <c r="J45" s="200"/>
      <c r="K45" s="201"/>
      <c r="L45" s="199"/>
      <c r="M45" s="200"/>
      <c r="N45" s="200"/>
      <c r="O45" s="200"/>
      <c r="P45" s="200"/>
      <c r="Q45" s="200"/>
      <c r="R45" s="200"/>
      <c r="S45" s="200"/>
      <c r="T45" s="200"/>
      <c r="U45" s="201"/>
      <c r="V45" s="202"/>
      <c r="W45" s="203"/>
      <c r="X45" s="199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1"/>
    </row>
    <row r="46" spans="1:52">
      <c r="A46" s="14">
        <f t="shared" si="2"/>
        <v>3</v>
      </c>
      <c r="B46" s="199"/>
      <c r="C46" s="200"/>
      <c r="D46" s="200"/>
      <c r="E46" s="200"/>
      <c r="F46" s="200"/>
      <c r="G46" s="200"/>
      <c r="H46" s="200"/>
      <c r="I46" s="200"/>
      <c r="J46" s="200"/>
      <c r="K46" s="201"/>
      <c r="L46" s="199"/>
      <c r="M46" s="200"/>
      <c r="N46" s="200"/>
      <c r="O46" s="200"/>
      <c r="P46" s="200"/>
      <c r="Q46" s="200"/>
      <c r="R46" s="200"/>
      <c r="S46" s="200"/>
      <c r="T46" s="200"/>
      <c r="U46" s="201"/>
      <c r="V46" s="202"/>
      <c r="W46" s="203"/>
      <c r="X46" s="199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1"/>
    </row>
    <row r="47" spans="1:52">
      <c r="A47" s="14">
        <f t="shared" si="2"/>
        <v>4</v>
      </c>
      <c r="B47" s="199"/>
      <c r="C47" s="200"/>
      <c r="D47" s="200"/>
      <c r="E47" s="200"/>
      <c r="F47" s="200"/>
      <c r="G47" s="200"/>
      <c r="H47" s="200"/>
      <c r="I47" s="200"/>
      <c r="J47" s="200"/>
      <c r="K47" s="201"/>
      <c r="L47" s="199"/>
      <c r="M47" s="200"/>
      <c r="N47" s="200"/>
      <c r="O47" s="200"/>
      <c r="P47" s="200"/>
      <c r="Q47" s="200"/>
      <c r="R47" s="200"/>
      <c r="S47" s="200"/>
      <c r="T47" s="200"/>
      <c r="U47" s="201"/>
      <c r="V47" s="202"/>
      <c r="W47" s="203"/>
      <c r="X47" s="199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1"/>
    </row>
    <row r="48" spans="1:52">
      <c r="A48" s="14">
        <f t="shared" si="2"/>
        <v>5</v>
      </c>
      <c r="B48" s="199"/>
      <c r="C48" s="200"/>
      <c r="D48" s="200"/>
      <c r="E48" s="200"/>
      <c r="F48" s="200"/>
      <c r="G48" s="200"/>
      <c r="H48" s="200"/>
      <c r="I48" s="200"/>
      <c r="J48" s="200"/>
      <c r="K48" s="201"/>
      <c r="L48" s="199"/>
      <c r="M48" s="200"/>
      <c r="N48" s="200"/>
      <c r="O48" s="200"/>
      <c r="P48" s="200"/>
      <c r="Q48" s="200"/>
      <c r="R48" s="200"/>
      <c r="S48" s="200"/>
      <c r="T48" s="200"/>
      <c r="U48" s="201"/>
      <c r="V48" s="202"/>
      <c r="W48" s="203"/>
      <c r="X48" s="199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1"/>
    </row>
    <row r="49" spans="1:52">
      <c r="A49" s="14">
        <f t="shared" si="2"/>
        <v>6</v>
      </c>
      <c r="B49" s="199"/>
      <c r="C49" s="200"/>
      <c r="D49" s="200"/>
      <c r="E49" s="200"/>
      <c r="F49" s="200"/>
      <c r="G49" s="200"/>
      <c r="H49" s="200"/>
      <c r="I49" s="200"/>
      <c r="J49" s="200"/>
      <c r="K49" s="201"/>
      <c r="L49" s="199"/>
      <c r="M49" s="200"/>
      <c r="N49" s="200"/>
      <c r="O49" s="200"/>
      <c r="P49" s="200"/>
      <c r="Q49" s="200"/>
      <c r="R49" s="200"/>
      <c r="S49" s="200"/>
      <c r="T49" s="200"/>
      <c r="U49" s="201"/>
      <c r="V49" s="202"/>
      <c r="W49" s="203"/>
      <c r="X49" s="199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1"/>
    </row>
    <row r="50" spans="1:52">
      <c r="A50" s="14">
        <f t="shared" si="2"/>
        <v>7</v>
      </c>
      <c r="B50" s="199"/>
      <c r="C50" s="200"/>
      <c r="D50" s="200"/>
      <c r="E50" s="200"/>
      <c r="F50" s="200"/>
      <c r="G50" s="200"/>
      <c r="H50" s="200"/>
      <c r="I50" s="200"/>
      <c r="J50" s="200"/>
      <c r="K50" s="201"/>
      <c r="L50" s="199"/>
      <c r="M50" s="200"/>
      <c r="N50" s="200"/>
      <c r="O50" s="200"/>
      <c r="P50" s="200"/>
      <c r="Q50" s="200"/>
      <c r="R50" s="200"/>
      <c r="S50" s="200"/>
      <c r="T50" s="200"/>
      <c r="U50" s="201"/>
      <c r="V50" s="202"/>
      <c r="W50" s="203"/>
      <c r="X50" s="199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1"/>
    </row>
    <row r="51" spans="1:52">
      <c r="A51" s="14">
        <f t="shared" si="2"/>
        <v>8</v>
      </c>
      <c r="B51" s="199"/>
      <c r="C51" s="200"/>
      <c r="D51" s="200"/>
      <c r="E51" s="200"/>
      <c r="F51" s="200"/>
      <c r="G51" s="200"/>
      <c r="H51" s="200"/>
      <c r="I51" s="200"/>
      <c r="J51" s="200"/>
      <c r="K51" s="201"/>
      <c r="L51" s="199"/>
      <c r="M51" s="200"/>
      <c r="N51" s="200"/>
      <c r="O51" s="200"/>
      <c r="P51" s="200"/>
      <c r="Q51" s="200"/>
      <c r="R51" s="200"/>
      <c r="S51" s="200"/>
      <c r="T51" s="200"/>
      <c r="U51" s="201"/>
      <c r="V51" s="202"/>
      <c r="W51" s="203"/>
      <c r="X51" s="199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1"/>
    </row>
    <row r="52" spans="1:52">
      <c r="A52" s="14">
        <f t="shared" si="2"/>
        <v>9</v>
      </c>
      <c r="B52" s="199"/>
      <c r="C52" s="200"/>
      <c r="D52" s="200"/>
      <c r="E52" s="200"/>
      <c r="F52" s="200"/>
      <c r="G52" s="200"/>
      <c r="H52" s="200"/>
      <c r="I52" s="200"/>
      <c r="J52" s="200"/>
      <c r="K52" s="201"/>
      <c r="L52" s="199"/>
      <c r="M52" s="200"/>
      <c r="N52" s="200"/>
      <c r="O52" s="200"/>
      <c r="P52" s="200"/>
      <c r="Q52" s="200"/>
      <c r="R52" s="200"/>
      <c r="S52" s="200"/>
      <c r="T52" s="200"/>
      <c r="U52" s="201"/>
      <c r="V52" s="202"/>
      <c r="W52" s="203"/>
      <c r="X52" s="199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1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レビュー登録ページ（サーブレット）</vt:lpstr>
      <vt:lpstr>レビューサービス</vt:lpstr>
      <vt:lpstr>レビューDAO</vt:lpstr>
      <vt:lpstr>レビューエンティティ</vt:lpstr>
      <vt:lpstr>購入履歴エンティティ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2023-06-06T06:08:24Z</dcterms:modified>
</cp:coreProperties>
</file>