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1_開発用\50_20_Webアプリ開発演習\チーム_B_村田\詳細設計完成\ログイン\詳細設計書_1回目_2023-06-05\"/>
    </mc:Choice>
  </mc:AlternateContent>
  <bookViews>
    <workbookView xWindow="0" yWindow="0" windowWidth="20490" windowHeight="7770" tabRatio="778" activeTab="6"/>
  </bookViews>
  <sheets>
    <sheet name="表紙" sheetId="69" r:id="rId1"/>
    <sheet name="改訂履歴" sheetId="70" r:id="rId2"/>
    <sheet name="ログイン処理サーブレット" sheetId="75" r:id="rId3"/>
    <sheet name="アカウントサービス" sheetId="82" r:id="rId4"/>
    <sheet name="アカウントDAO" sheetId="83" r:id="rId5"/>
    <sheet name="アカウントエンティティ" sheetId="77" r:id="rId6"/>
    <sheet name="ユーティリティ" sheetId="81" r:id="rId7"/>
    <sheet name="箇条書き番号" sheetId="78" r:id="rId8"/>
    <sheet name="画面イメージ" sheetId="62" state="hidden" r:id="rId9"/>
    <sheet name="IO関連" sheetId="64" state="hidden" r:id="rId10"/>
    <sheet name="画面項目" sheetId="65" state="hidden" r:id="rId11"/>
    <sheet name="イベント処理" sheetId="67" state="hidden" r:id="rId12"/>
    <sheet name="DB処理" sheetId="66" state="hidden" r:id="rId13"/>
  </sheets>
  <calcPr calcId="152511"/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<sst xmlns="http://schemas.openxmlformats.org/spreadsheetml/2006/main" count="386" uniqueCount="217">
  <si>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</si>
  <si>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</si>
  <si>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</si>
  <si>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</si>
  <si>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</si>
  <si>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</si>
  <si>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</si>
  <si>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</si>
  <si>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</si>
  <si>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</si>
  <si>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</si>
  <si>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</si>
  <si>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</si>
  <si>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</si>
  <si>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</si>
  <si>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</si>
  <si>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</si>
  <si>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</si>
  <si>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</si>
  <si>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</si>
  <si>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</si>
  <si>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</si>
  <si>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</si>
  <si>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</si>
  <si>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</si>
  <si>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</si>
  <si>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</si>
  <si>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</si>
  <si>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</si>
  <si>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</si>
  <si>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</si>
  <si>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</si>
  <si>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</si>
  <si>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</si>
  <si>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</si>
  <si>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</si>
  <si>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</si>
  <si>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</si>
  <si>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</si>
  <si>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</si>
  <si>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</si>
  <si>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</si>
  <si>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</si>
  <si>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</si>
  <si>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</si>
  <si>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</si>
  <si>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</si>
  <si>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</si>
  <si>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</si>
  <si>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</si>
  <si>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</si>
  <si>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</si>
  <si>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</si>
  <si>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</si>
  <si>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パスワード</t>
    <phoneticPr fontId="2"/>
  </si>
  <si>
    <t>データ型</t>
    <rPh sb="3" eb="4">
      <t>ガタ</t>
    </rPh>
    <phoneticPr fontId="2"/>
  </si>
  <si>
    <t>String</t>
    <phoneticPr fontId="2"/>
  </si>
  <si>
    <t>LoginServlet</t>
    <phoneticPr fontId="2"/>
  </si>
  <si>
    <t>ログイン処理</t>
    <rPh sb="4" eb="6">
      <t>ショリ</t>
    </rPh>
    <phoneticPr fontId="2"/>
  </si>
  <si>
    <t>入力値</t>
    <rPh sb="0" eb="2">
      <t>ニュウリョク</t>
    </rPh>
    <rPh sb="2" eb="3">
      <t>チ</t>
    </rPh>
    <phoneticPr fontId="2"/>
  </si>
  <si>
    <t>リクエスト．password</t>
    <phoneticPr fontId="2"/>
  </si>
  <si>
    <t>パスワード</t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</si>
  <si>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</si>
  <si>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</si>
  <si>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</si>
  <si>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</si>
  <si>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</si>
  <si>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</si>
  <si>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</si>
  <si>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ログインサーブレッド</t>
    <phoneticPr fontId="2"/>
  </si>
  <si>
    <t>戻り値</t>
    <rPh sb="0" eb="1">
      <t>モド</t>
    </rPh>
    <rPh sb="2" eb="3">
      <t>チ</t>
    </rPh>
    <phoneticPr fontId="2"/>
  </si>
  <si>
    <t>１、(1)、ア、a</t>
    <phoneticPr fontId="2"/>
  </si>
  <si>
    <t>ID</t>
  </si>
  <si>
    <t>名前</t>
    <rPh sb="0" eb="2">
      <t>ナマエ</t>
    </rPh>
    <phoneticPr fontId="2"/>
  </si>
  <si>
    <t>参考までに</t>
    <rPh sb="0" eb="2">
      <t>サンコウ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</si>
  <si>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</si>
  <si>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</si>
  <si>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</si>
  <si>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</si>
  <si>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入力値のユーザ情報を使用して、ログイン認証を行う</t>
    <rPh sb="0" eb="2">
      <t>ニュウリョク</t>
    </rPh>
    <rPh sb="2" eb="3">
      <t>アタイ</t>
    </rPh>
    <rPh sb="7" eb="9">
      <t>ジョウホウ</t>
    </rPh>
    <rPh sb="10" eb="12">
      <t>シヨウ</t>
    </rPh>
    <rPh sb="19" eb="21">
      <t>ニンショウ</t>
    </rPh>
    <rPh sb="22" eb="23">
      <t>オコナ</t>
    </rPh>
    <phoneticPr fontId="2"/>
  </si>
  <si>
    <t>ログイン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</si>
  <si>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</si>
  <si>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</si>
  <si>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</si>
  <si>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片山</t>
    <rPh sb="0" eb="2">
      <t>カタヤマ</t>
    </rPh>
    <phoneticPr fontId="2"/>
  </si>
  <si>
    <t>TNEAT</t>
    <phoneticPr fontId="2"/>
  </si>
  <si>
    <t>com.tneat.servlet</t>
    <phoneticPr fontId="2"/>
  </si>
  <si>
    <t>リクエスト．userName</t>
    <phoneticPr fontId="2"/>
  </si>
  <si>
    <t>TNEAT</t>
    <phoneticPr fontId="2"/>
  </si>
  <si>
    <t>ECサイト</t>
  </si>
  <si>
    <t>村田</t>
    <rPh sb="0" eb="2">
      <t>ムラタ</t>
    </rPh>
    <phoneticPr fontId="2"/>
  </si>
  <si>
    <t>パッケージ</t>
  </si>
  <si>
    <t>AcountEntity</t>
  </si>
  <si>
    <t>アカウントエンティティ</t>
  </si>
  <si>
    <t>アカウント情報を格納するためのエンティティクラス。</t>
    <rPh sb="5" eb="7">
      <t>ジョウホウ</t>
    </rPh>
    <rPh sb="8" eb="10">
      <t>カクノウ</t>
    </rPh>
    <phoneticPr fontId="2"/>
  </si>
  <si>
    <t>フィールド</t>
  </si>
  <si>
    <t>No.</t>
  </si>
  <si>
    <t>String</t>
  </si>
  <si>
    <t>すべてのフィールドのgettr,ssettrをつける</t>
  </si>
  <si>
    <t>userName</t>
    <phoneticPr fontId="2"/>
  </si>
  <si>
    <t>入力してもらった情報がnullかどうかをチェックする</t>
    <rPh sb="0" eb="2">
      <t>ニュウリョク</t>
    </rPh>
    <rPh sb="8" eb="10">
      <t>ジョウホウ</t>
    </rPh>
    <phoneticPr fontId="2"/>
  </si>
  <si>
    <t>nullだった場合は、ログイン画面に遷移する</t>
    <rPh sb="7" eb="9">
      <t>バアイ</t>
    </rPh>
    <rPh sb="15" eb="17">
      <t>ガメン</t>
    </rPh>
    <rPh sb="18" eb="20">
      <t>センイ</t>
    </rPh>
    <phoneticPr fontId="2"/>
  </si>
  <si>
    <t>ホーム画面に遷移する</t>
    <rPh sb="3" eb="5">
      <t>ガメン</t>
    </rPh>
    <rPh sb="6" eb="8">
      <t>センイ</t>
    </rPh>
    <phoneticPr fontId="2"/>
  </si>
  <si>
    <t>引数でもらった名前とハッシュ化したパスワードをString型の変数でSQLのselect文を作成する</t>
    <rPh sb="0" eb="2">
      <t>ヒキスウ</t>
    </rPh>
    <rPh sb="7" eb="9">
      <t>ナマエ</t>
    </rPh>
    <rPh sb="14" eb="15">
      <t>カ</t>
    </rPh>
    <rPh sb="29" eb="30">
      <t>ガタ</t>
    </rPh>
    <rPh sb="31" eb="33">
      <t>ヘンスウ</t>
    </rPh>
    <rPh sb="44" eb="45">
      <t>ブン</t>
    </rPh>
    <rPh sb="46" eb="48">
      <t>サクセイ</t>
    </rPh>
    <phoneticPr fontId="2"/>
  </si>
  <si>
    <t>returnでアカウントエンティティを戻す</t>
    <rPh sb="19" eb="20">
      <t>モド</t>
    </rPh>
    <phoneticPr fontId="2"/>
  </si>
  <si>
    <t>データベースに接続する</t>
    <rPh sb="7" eb="9">
      <t>セツゾク</t>
    </rPh>
    <phoneticPr fontId="2"/>
  </si>
  <si>
    <t>2</t>
    <phoneticPr fontId="2"/>
  </si>
  <si>
    <t>データベースに切断する</t>
    <rPh sb="7" eb="9">
      <t>セツダン</t>
    </rPh>
    <phoneticPr fontId="2"/>
  </si>
  <si>
    <t>引数がString型、戻り値がアカウントエンティティ</t>
    <rPh sb="0" eb="2">
      <t>ヒキスウ</t>
    </rPh>
    <rPh sb="9" eb="10">
      <t>ガタ</t>
    </rPh>
    <rPh sb="11" eb="12">
      <t>モド</t>
    </rPh>
    <rPh sb="13" eb="14">
      <t>チ</t>
    </rPh>
    <phoneticPr fontId="2"/>
  </si>
  <si>
    <t>なければnullで返す</t>
    <rPh sb="9" eb="10">
      <t>カエ</t>
    </rPh>
    <phoneticPr fontId="2"/>
  </si>
  <si>
    <t>select文</t>
    <rPh sb="6" eb="7">
      <t>ブン</t>
    </rPh>
    <phoneticPr fontId="2"/>
  </si>
  <si>
    <t>Utilty</t>
    <phoneticPr fontId="2"/>
  </si>
  <si>
    <t>ユーティリティクラス</t>
    <phoneticPr fontId="2"/>
  </si>
  <si>
    <t>パスワードをハッシュ化するクラス</t>
    <rPh sb="10" eb="11">
      <t>カ</t>
    </rPh>
    <phoneticPr fontId="2"/>
  </si>
  <si>
    <t>ハッシュ化処理</t>
    <rPh sb="4" eb="5">
      <t>カ</t>
    </rPh>
    <phoneticPr fontId="2"/>
  </si>
  <si>
    <t>digest</t>
    <phoneticPr fontId="2"/>
  </si>
  <si>
    <t>パスワードを引数でもらい、ハッシュ化して返す</t>
    <rPh sb="6" eb="7">
      <t>ヒ</t>
    </rPh>
    <rPh sb="7" eb="8">
      <t>スウ</t>
    </rPh>
    <rPh sb="17" eb="18">
      <t>カ</t>
    </rPh>
    <rPh sb="20" eb="21">
      <t>カエ</t>
    </rPh>
    <phoneticPr fontId="2"/>
  </si>
  <si>
    <t>パスワード</t>
    <phoneticPr fontId="2"/>
  </si>
  <si>
    <t>password</t>
    <phoneticPr fontId="2"/>
  </si>
  <si>
    <t>ハッシュ化したパス</t>
    <rPh sb="4" eb="5">
      <t>カ</t>
    </rPh>
    <phoneticPr fontId="2"/>
  </si>
  <si>
    <t>パスワードを引数でもらい、ハッシュ化する</t>
    <rPh sb="6" eb="8">
      <t>ヒキスウ</t>
    </rPh>
    <rPh sb="17" eb="18">
      <t>カ</t>
    </rPh>
    <phoneticPr fontId="2"/>
  </si>
  <si>
    <t>ハッシュ化されたパスワードを返す変数に入れ、返す</t>
    <rPh sb="4" eb="5">
      <t>カ</t>
    </rPh>
    <rPh sb="14" eb="15">
      <t>カエ</t>
    </rPh>
    <rPh sb="16" eb="18">
      <t>ヘンスウ</t>
    </rPh>
    <rPh sb="19" eb="20">
      <t>イ</t>
    </rPh>
    <rPh sb="22" eb="23">
      <t>カエ</t>
    </rPh>
    <phoneticPr fontId="2"/>
  </si>
  <si>
    <t>Util</t>
    <phoneticPr fontId="2"/>
  </si>
  <si>
    <t>-登録処理-</t>
    <rPh sb="1" eb="5">
      <t>トウロクショリ</t>
    </rPh>
    <phoneticPr fontId="2"/>
  </si>
  <si>
    <t>アカウントが何件登録されているか数えて+1して戻り値で返す</t>
    <rPh sb="6" eb="10">
      <t>ナンケントウロク</t>
    </rPh>
    <rPh sb="16" eb="17">
      <t>カゾ</t>
    </rPh>
    <rPh sb="23" eb="24">
      <t>モド</t>
    </rPh>
    <rPh sb="25" eb="26">
      <t>チ</t>
    </rPh>
    <rPh sb="27" eb="28">
      <t>カエ</t>
    </rPh>
    <phoneticPr fontId="2"/>
  </si>
  <si>
    <t>引数がString、戻り値がアカウントエンティティ</t>
    <rPh sb="0" eb="2">
      <t>ヒキスウ</t>
    </rPh>
    <rPh sb="10" eb="11">
      <t>モド</t>
    </rPh>
    <rPh sb="12" eb="13">
      <t>チ</t>
    </rPh>
    <phoneticPr fontId="2"/>
  </si>
  <si>
    <t>引数でもらったsql文を実行してアカウント情報を追加する</t>
    <rPh sb="0" eb="2">
      <t>ヒキスウ</t>
    </rPh>
    <rPh sb="10" eb="11">
      <t>ブン</t>
    </rPh>
    <rPh sb="12" eb="14">
      <t>ジッコウ</t>
    </rPh>
    <rPh sb="21" eb="23">
      <t>ジョウホウ</t>
    </rPh>
    <rPh sb="24" eb="26">
      <t>ツイカ</t>
    </rPh>
    <phoneticPr fontId="2"/>
  </si>
  <si>
    <t>アカウントエンティティ</t>
    <phoneticPr fontId="2"/>
  </si>
  <si>
    <t>ログインアカウント</t>
    <phoneticPr fontId="2"/>
  </si>
  <si>
    <t>セッション. loginAccount</t>
    <phoneticPr fontId="2"/>
  </si>
  <si>
    <t>intsert文</t>
    <rPh sb="7" eb="8">
      <t>ブン</t>
    </rPh>
    <phoneticPr fontId="2"/>
  </si>
  <si>
    <t>新規アカウントID</t>
    <rPh sb="0" eb="2">
      <t>シンキ</t>
    </rPh>
    <phoneticPr fontId="2"/>
  </si>
  <si>
    <t>AccountId</t>
    <phoneticPr fontId="2"/>
  </si>
  <si>
    <t>countNumber</t>
    <phoneticPr fontId="2"/>
  </si>
  <si>
    <t>2</t>
    <phoneticPr fontId="2"/>
  </si>
  <si>
    <t>処理詳細</t>
    <phoneticPr fontId="2"/>
  </si>
  <si>
    <t>No.</t>
    <phoneticPr fontId="2"/>
  </si>
  <si>
    <t>String</t>
    <phoneticPr fontId="2"/>
  </si>
  <si>
    <t>userPassword</t>
    <phoneticPr fontId="2"/>
  </si>
  <si>
    <t>パスワード</t>
    <phoneticPr fontId="2"/>
  </si>
  <si>
    <t>String</t>
    <phoneticPr fontId="2"/>
  </si>
  <si>
    <t>No.</t>
    <phoneticPr fontId="2"/>
  </si>
  <si>
    <t>メソッド名</t>
    <phoneticPr fontId="2"/>
  </si>
  <si>
    <t>アカウント情報を操作するサービスクラス。</t>
    <rPh sb="5" eb="7">
      <t>ジョウホウ</t>
    </rPh>
    <rPh sb="8" eb="10">
      <t>ソウサ</t>
    </rPh>
    <phoneticPr fontId="2"/>
  </si>
  <si>
    <t>アカウントサービス</t>
    <phoneticPr fontId="2"/>
  </si>
  <si>
    <t>AccountService</t>
    <phoneticPr fontId="2"/>
  </si>
  <si>
    <t>com.tneat.service</t>
    <phoneticPr fontId="2"/>
  </si>
  <si>
    <t>パッケージ</t>
    <phoneticPr fontId="2"/>
  </si>
  <si>
    <t>TNEAT</t>
    <phoneticPr fontId="2"/>
  </si>
  <si>
    <t>countNumberメソッド</t>
    <phoneticPr fontId="2"/>
  </si>
  <si>
    <t>insertメソッド</t>
    <phoneticPr fontId="2"/>
  </si>
  <si>
    <t>4</t>
    <phoneticPr fontId="2"/>
  </si>
  <si>
    <t>selectメソッド</t>
    <phoneticPr fontId="2"/>
  </si>
  <si>
    <t>3</t>
    <phoneticPr fontId="2"/>
  </si>
  <si>
    <t>disconnectメソッド</t>
    <phoneticPr fontId="2"/>
  </si>
  <si>
    <t>connectメソッド</t>
    <phoneticPr fontId="2"/>
  </si>
  <si>
    <t>int</t>
    <phoneticPr fontId="2"/>
  </si>
  <si>
    <t>アカウントエンティティ</t>
    <phoneticPr fontId="2"/>
  </si>
  <si>
    <t>loginAccount</t>
    <phoneticPr fontId="2"/>
  </si>
  <si>
    <t>ログインユーザー</t>
    <phoneticPr fontId="2"/>
  </si>
  <si>
    <t>selectメソッド</t>
    <phoneticPr fontId="2"/>
  </si>
  <si>
    <t>loginAccount</t>
    <phoneticPr fontId="2"/>
  </si>
  <si>
    <t>insert</t>
    <phoneticPr fontId="2"/>
  </si>
  <si>
    <t>sql</t>
    <phoneticPr fontId="2"/>
  </si>
  <si>
    <t>sql</t>
    <phoneticPr fontId="2"/>
  </si>
  <si>
    <t>ログインIDとパスワードを条件アカウントを検索します。</t>
    <rPh sb="13" eb="15">
      <t>ジョウケン</t>
    </rPh>
    <rPh sb="21" eb="23">
      <t>ケンサク</t>
    </rPh>
    <phoneticPr fontId="2"/>
  </si>
  <si>
    <t>select</t>
    <phoneticPr fontId="2"/>
  </si>
  <si>
    <t>メソッド名</t>
    <phoneticPr fontId="2"/>
  </si>
  <si>
    <t>アカウント検索処理</t>
    <phoneticPr fontId="2"/>
  </si>
  <si>
    <t>アカウント情報を操作するDAOクラス。</t>
    <rPh sb="5" eb="7">
      <t>ジョウホウ</t>
    </rPh>
    <rPh sb="8" eb="10">
      <t>ソウサ</t>
    </rPh>
    <phoneticPr fontId="2"/>
  </si>
  <si>
    <t>アカウントDAO</t>
    <phoneticPr fontId="2"/>
  </si>
  <si>
    <t>AccountDao</t>
    <phoneticPr fontId="2"/>
  </si>
  <si>
    <t>com.tneat.dao</t>
    <phoneticPr fontId="2"/>
  </si>
  <si>
    <t>パッケージ</t>
    <phoneticPr fontId="2"/>
  </si>
  <si>
    <t>TNEAT</t>
    <phoneticPr fontId="2"/>
  </si>
  <si>
    <t>ユーザ名</t>
    <rPh sb="3" eb="4">
      <t>メイ</t>
    </rPh>
    <phoneticPr fontId="2"/>
  </si>
  <si>
    <t>入力値．パスワードをユーティリティ．ハッシュ化処理を使って、ハッシュ化する</t>
    <rPh sb="22" eb="23">
      <t>カ</t>
    </rPh>
    <rPh sb="23" eb="25">
      <t>ショリ</t>
    </rPh>
    <phoneticPr fontId="2"/>
  </si>
  <si>
    <t>login</t>
    <phoneticPr fontId="2"/>
  </si>
  <si>
    <t>アカウントサービスの検索メソッドを引数（入力値.ユーザ名,入力値.パスワード）で呼び出して</t>
    <rPh sb="10" eb="12">
      <t>ケンサク</t>
    </rPh>
    <rPh sb="17" eb="19">
      <t>ヒキスウ</t>
    </rPh>
    <rPh sb="40" eb="41">
      <t>ヨ</t>
    </rPh>
    <rPh sb="42" eb="43">
      <t>ダ</t>
    </rPh>
    <phoneticPr fontId="2"/>
  </si>
  <si>
    <t>戻り値をアカウントエンティティ型の変数（ログインアカウント）に入れる</t>
    <rPh sb="0" eb="1">
      <t>モド</t>
    </rPh>
    <rPh sb="2" eb="3">
      <t>チ</t>
    </rPh>
    <rPh sb="15" eb="16">
      <t>ガタ</t>
    </rPh>
    <rPh sb="17" eb="19">
      <t>ヘンスウ</t>
    </rPh>
    <rPh sb="31" eb="32">
      <t>イ</t>
    </rPh>
    <phoneticPr fontId="2"/>
  </si>
  <si>
    <t>ログインアカウントがnullの場合、</t>
    <rPh sb="15" eb="17">
      <t>バアイ</t>
    </rPh>
    <phoneticPr fontId="2"/>
  </si>
  <si>
    <t>ログインアカウントがnull以外の場合、</t>
    <rPh sb="14" eb="16">
      <t>イガイ</t>
    </rPh>
    <phoneticPr fontId="2"/>
  </si>
  <si>
    <t>セッションキー：LOGIN_ACCOUNT</t>
    <phoneticPr fontId="2"/>
  </si>
  <si>
    <t>2.0</t>
    <phoneticPr fontId="2"/>
  </si>
  <si>
    <t>2.0</t>
    <phoneticPr fontId="2"/>
  </si>
  <si>
    <t>片山</t>
    <rPh sb="0" eb="2">
      <t>カタヤマ</t>
    </rPh>
    <phoneticPr fontId="2"/>
  </si>
  <si>
    <t>レビュー後改定</t>
    <rPh sb="4" eb="5">
      <t>ゴ</t>
    </rPh>
    <rPh sb="5" eb="7">
      <t>カイテイ</t>
    </rPh>
    <phoneticPr fontId="2"/>
  </si>
  <si>
    <t>チェック項目</t>
    <phoneticPr fontId="2"/>
  </si>
  <si>
    <t>チェック内容</t>
    <rPh sb="4" eb="6">
      <t>ナイヨウ</t>
    </rPh>
    <phoneticPr fontId="2"/>
  </si>
  <si>
    <t>エラーメッセージ</t>
    <phoneticPr fontId="2"/>
  </si>
  <si>
    <t>3</t>
  </si>
  <si>
    <t>エラーメッセージ</t>
    <phoneticPr fontId="2"/>
  </si>
  <si>
    <t>1</t>
  </si>
  <si>
    <t>2</t>
  </si>
  <si>
    <t>4</t>
  </si>
  <si>
    <t>ログイン画面へ遷移し、エラーメッセージを表示する</t>
  </si>
  <si>
    <t>ログインアカウントをセッションスコープに保存する</t>
  </si>
  <si>
    <t>5</t>
  </si>
  <si>
    <t>ユーザNAMEまたはパスワードが間違っています。</t>
    <rPh sb="16" eb="18">
      <t>マチガ</t>
    </rPh>
    <phoneticPr fontId="2"/>
  </si>
  <si>
    <t>入力情報がnullの場合のエラーメッセージの内容</t>
    <rPh sb="0" eb="2">
      <t>ニュウリョク</t>
    </rPh>
    <rPh sb="2" eb="4">
      <t>ジョウホウ</t>
    </rPh>
    <rPh sb="10" eb="12">
      <t>バアイ</t>
    </rPh>
    <rPh sb="22" eb="24">
      <t>ナイヨウ</t>
    </rPh>
    <phoneticPr fontId="2"/>
  </si>
  <si>
    <t>ユーザNAME</t>
    <phoneticPr fontId="2"/>
  </si>
  <si>
    <t>文字数９文字以上の場合</t>
    <rPh sb="0" eb="3">
      <t>モジスウ</t>
    </rPh>
    <rPh sb="4" eb="6">
      <t>モジ</t>
    </rPh>
    <rPh sb="6" eb="8">
      <t>イジョウ</t>
    </rPh>
    <rPh sb="9" eb="11">
      <t>バアイ</t>
    </rPh>
    <phoneticPr fontId="2"/>
  </si>
  <si>
    <t>ユーザNAMEは８文字以内で入力してくだい。</t>
    <rPh sb="9" eb="11">
      <t>モジ</t>
    </rPh>
    <rPh sb="11" eb="13">
      <t>イナイ</t>
    </rPh>
    <rPh sb="14" eb="16">
      <t>ニュウリョク</t>
    </rPh>
    <phoneticPr fontId="2"/>
  </si>
  <si>
    <t>文字数３３文字以上の場合</t>
    <phoneticPr fontId="2"/>
  </si>
  <si>
    <t>パスワードは３２文字以内で入力してくだい。</t>
    <phoneticPr fontId="2"/>
  </si>
  <si>
    <t>ユーザNAME、パスワードが指定文字以上の場合のエラーメッセージの内容</t>
    <rPh sb="14" eb="16">
      <t>シテイ</t>
    </rPh>
    <rPh sb="16" eb="18">
      <t>モジ</t>
    </rPh>
    <rPh sb="18" eb="20">
      <t>イジョウ</t>
    </rPh>
    <rPh sb="21" eb="23">
      <t>バアイ</t>
    </rPh>
    <rPh sb="33" eb="35">
      <t>ナイヨウ</t>
    </rPh>
    <phoneticPr fontId="2"/>
  </si>
  <si>
    <t>１</t>
    <phoneticPr fontId="2"/>
  </si>
  <si>
    <t>２</t>
    <phoneticPr fontId="2"/>
  </si>
  <si>
    <t>引数でもらった入力値．パスワードをユーティリティ．ハッシュ化処理を使って、ハッシュ化する</t>
    <rPh sb="0" eb="2">
      <t>ヒキスウ</t>
    </rPh>
    <rPh sb="29" eb="30">
      <t>カ</t>
    </rPh>
    <rPh sb="30" eb="32">
      <t>ショリ</t>
    </rPh>
    <phoneticPr fontId="2"/>
  </si>
  <si>
    <t>select文を実行して、存在すればアカウントエンティティに入れる</t>
    <rPh sb="6" eb="7">
      <t>ブン</t>
    </rPh>
    <rPh sb="8" eb="10">
      <t>ジッコウ</t>
    </rPh>
    <rPh sb="13" eb="15">
      <t>ソンザイ</t>
    </rPh>
    <rPh sb="30" eb="31">
      <t>イ</t>
    </rPh>
    <phoneticPr fontId="2"/>
  </si>
  <si>
    <t>３</t>
    <phoneticPr fontId="2"/>
  </si>
  <si>
    <t>ShopSite.entity</t>
    <phoneticPr fontId="2"/>
  </si>
  <si>
    <t>user_iｄ</t>
    <phoneticPr fontId="2"/>
  </si>
  <si>
    <t>user_name</t>
    <phoneticPr fontId="2"/>
  </si>
  <si>
    <t>user_password</t>
    <phoneticPr fontId="2"/>
  </si>
  <si>
    <t>戻り値でアカウントエンティティをもらう</t>
    <phoneticPr fontId="2"/>
  </si>
  <si>
    <t>アカウントDAOクラスのアカウント検索処理に名前とパスワードと渡して、</t>
    <rPh sb="22" eb="24">
      <t>ナマエ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</si>
</sst>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  <font>
      <sz val="11"/>
      <color theme="1"/>
      <name val="ＭＳ Ｐゴシック"/>
      <family val="2"/>
      <scheme val="minor"/>
    </font>
    <font>
      <sz val="11"/>
      <color rgb="FFFF000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/>
    <xf numFmtId="0" fontId="1" fillId="0" borderId="0"/>
  </cellStyleXfs>
  <cellXfs count="24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6" xfId="0" applyNumberFormat="1" applyFont="1" applyBorder="1" applyAlignment="1">
      <alignment horizontal="left" vertical="top"/>
    </xf>
    <xf numFmtId="49" fontId="13" fillId="0" borderId="37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0" fontId="9" fillId="0" borderId="0" xfId="0" applyFont="1"/>
    <xf numFmtId="0" fontId="13" fillId="0" borderId="0" xfId="0" applyFont="1"/>
    <xf numFmtId="0" fontId="17" fillId="0" borderId="0" xfId="4"/>
    <xf numFmtId="0" fontId="13" fillId="0" borderId="0" xfId="5" applyFont="1" applyAlignment="1">
      <alignment horizontal="left" vertical="top"/>
    </xf>
    <xf numFmtId="0" fontId="13" fillId="4" borderId="8" xfId="5" applyFont="1" applyFill="1" applyBorder="1" applyAlignment="1">
      <alignment horizontal="left" vertical="top"/>
    </xf>
    <xf numFmtId="0" fontId="13" fillId="4" borderId="7" xfId="5" applyFont="1" applyFill="1" applyBorder="1" applyAlignment="1">
      <alignment horizontal="left" vertical="top"/>
    </xf>
    <xf numFmtId="0" fontId="13" fillId="4" borderId="6" xfId="5" applyFont="1" applyFill="1" applyBorder="1" applyAlignment="1">
      <alignment horizontal="left" vertical="top"/>
    </xf>
    <xf numFmtId="0" fontId="13" fillId="4" borderId="5" xfId="5" applyFont="1" applyFill="1" applyBorder="1" applyAlignment="1">
      <alignment horizontal="left" vertical="top"/>
    </xf>
    <xf numFmtId="0" fontId="13" fillId="4" borderId="0" xfId="5" applyFont="1" applyFill="1" applyAlignment="1">
      <alignment horizontal="left" vertical="top"/>
    </xf>
    <xf numFmtId="0" fontId="13" fillId="4" borderId="4" xfId="5" applyFont="1" applyFill="1" applyBorder="1" applyAlignment="1">
      <alignment horizontal="left" vertical="top"/>
    </xf>
    <xf numFmtId="0" fontId="13" fillId="4" borderId="37" xfId="5" applyFont="1" applyFill="1" applyBorder="1" applyAlignment="1">
      <alignment horizontal="left" vertical="top"/>
    </xf>
    <xf numFmtId="0" fontId="13" fillId="4" borderId="36" xfId="5" applyFont="1" applyFill="1" applyBorder="1" applyAlignment="1">
      <alignment horizontal="left" vertical="top"/>
    </xf>
    <xf numFmtId="0" fontId="13" fillId="4" borderId="35" xfId="5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3" borderId="42" xfId="0" applyNumberFormat="1" applyFont="1" applyFill="1" applyBorder="1" applyAlignment="1">
      <alignment horizontal="left" vertical="top"/>
    </xf>
    <xf numFmtId="49" fontId="13" fillId="3" borderId="43" xfId="0" applyNumberFormat="1" applyFont="1" applyFill="1" applyBorder="1" applyAlignment="1">
      <alignment horizontal="left" vertical="top"/>
    </xf>
    <xf numFmtId="49" fontId="13" fillId="3" borderId="44" xfId="0" applyNumberFormat="1" applyFont="1" applyFill="1" applyBorder="1" applyAlignment="1">
      <alignment horizontal="left" vertical="top"/>
    </xf>
    <xf numFmtId="49" fontId="13" fillId="0" borderId="45" xfId="0" applyNumberFormat="1" applyFont="1" applyFill="1" applyBorder="1" applyAlignment="1">
      <alignment horizontal="left" vertical="top"/>
    </xf>
    <xf numFmtId="49" fontId="13" fillId="0" borderId="39" xfId="0" applyNumberFormat="1" applyFont="1" applyFill="1" applyBorder="1" applyAlignment="1">
      <alignment horizontal="left" vertical="top"/>
    </xf>
    <xf numFmtId="49" fontId="13" fillId="0" borderId="40" xfId="0" applyNumberFormat="1" applyFont="1" applyFill="1" applyBorder="1" applyAlignment="1">
      <alignment horizontal="left" vertical="top"/>
    </xf>
    <xf numFmtId="49" fontId="13" fillId="0" borderId="41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35" xfId="0" applyNumberFormat="1" applyFont="1" applyFill="1" applyBorder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0" fontId="0" fillId="0" borderId="0" xfId="0"/>
    <xf numFmtId="0" fontId="13" fillId="0" borderId="0" xfId="0" applyFont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0" fontId="12" fillId="0" borderId="9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9" fillId="0" borderId="26" xfId="1" applyFont="1" applyBorder="1"/>
    <xf numFmtId="0" fontId="9" fillId="0" borderId="28" xfId="1" applyFont="1" applyBorder="1"/>
    <xf numFmtId="0" fontId="9" fillId="0" borderId="16" xfId="1" applyFont="1" applyBorder="1"/>
    <xf numFmtId="0" fontId="9" fillId="0" borderId="18" xfId="1" applyFont="1" applyBorder="1"/>
    <xf numFmtId="0" fontId="9" fillId="0" borderId="17" xfId="1" applyFont="1" applyBorder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0" fontId="9" fillId="0" borderId="14" xfId="1" applyFont="1" applyBorder="1"/>
    <xf numFmtId="0" fontId="9" fillId="0" borderId="15" xfId="1" applyFont="1" applyBorder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2" fillId="4" borderId="33" xfId="0" applyFont="1" applyFill="1" applyBorder="1" applyAlignment="1">
      <alignment horizontal="left" vertical="top"/>
    </xf>
    <xf numFmtId="0" fontId="16" fillId="4" borderId="33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10" xfId="5" applyFont="1" applyFill="1" applyBorder="1" applyAlignment="1">
      <alignment horizontal="center" vertical="top"/>
    </xf>
    <xf numFmtId="0" fontId="13" fillId="3" borderId="11" xfId="5" applyFont="1" applyFill="1" applyBorder="1" applyAlignment="1">
      <alignment horizontal="center" vertical="top"/>
    </xf>
    <xf numFmtId="0" fontId="13" fillId="3" borderId="12" xfId="5" applyFont="1" applyFill="1" applyBorder="1" applyAlignment="1">
      <alignment horizontal="center" vertical="top"/>
    </xf>
    <xf numFmtId="0" fontId="13" fillId="3" borderId="32" xfId="5" applyFont="1" applyFill="1" applyBorder="1" applyAlignment="1">
      <alignment horizontal="left" vertical="top"/>
    </xf>
    <xf numFmtId="0" fontId="13" fillId="4" borderId="32" xfId="5" applyFont="1" applyFill="1" applyBorder="1" applyAlignment="1">
      <alignment horizontal="left" vertical="top"/>
    </xf>
    <xf numFmtId="0" fontId="18" fillId="4" borderId="32" xfId="5" applyFont="1" applyFill="1" applyBorder="1" applyAlignment="1">
      <alignment horizontal="left" vertical="top"/>
    </xf>
    <xf numFmtId="0" fontId="13" fillId="0" borderId="10" xfId="5" applyFont="1" applyBorder="1" applyAlignment="1">
      <alignment horizontal="center" vertical="top"/>
    </xf>
    <xf numFmtId="0" fontId="13" fillId="0" borderId="11" xfId="5" applyFont="1" applyBorder="1" applyAlignment="1">
      <alignment horizontal="center" vertical="top"/>
    </xf>
    <xf numFmtId="0" fontId="13" fillId="0" borderId="12" xfId="5" applyFont="1" applyBorder="1" applyAlignment="1">
      <alignment horizontal="center" vertical="top"/>
    </xf>
    <xf numFmtId="14" fontId="13" fillId="0" borderId="10" xfId="5" applyNumberFormat="1" applyFont="1" applyBorder="1" applyAlignment="1">
      <alignment horizontal="center" vertical="top"/>
    </xf>
    <xf numFmtId="0" fontId="13" fillId="3" borderId="33" xfId="5" applyFont="1" applyFill="1" applyBorder="1" applyAlignment="1">
      <alignment horizontal="left" vertical="top"/>
    </xf>
    <xf numFmtId="0" fontId="13" fillId="4" borderId="33" xfId="5" applyFont="1" applyFill="1" applyBorder="1" applyAlignment="1">
      <alignment horizontal="left" vertical="top"/>
    </xf>
    <xf numFmtId="0" fontId="13" fillId="3" borderId="35" xfId="5" applyFont="1" applyFill="1" applyBorder="1" applyAlignment="1">
      <alignment horizontal="left" vertical="top"/>
    </xf>
    <xf numFmtId="0" fontId="13" fillId="3" borderId="36" xfId="5" applyFont="1" applyFill="1" applyBorder="1" applyAlignment="1">
      <alignment horizontal="left" vertical="top"/>
    </xf>
    <xf numFmtId="0" fontId="13" fillId="3" borderId="37" xfId="5" applyFont="1" applyFill="1" applyBorder="1" applyAlignment="1">
      <alignment horizontal="left" vertical="top"/>
    </xf>
    <xf numFmtId="0" fontId="13" fillId="3" borderId="4" xfId="5" applyFont="1" applyFill="1" applyBorder="1" applyAlignment="1">
      <alignment horizontal="left" vertical="top"/>
    </xf>
    <xf numFmtId="0" fontId="13" fillId="3" borderId="0" xfId="5" applyFont="1" applyFill="1" applyAlignment="1">
      <alignment horizontal="left" vertical="top"/>
    </xf>
    <xf numFmtId="0" fontId="13" fillId="3" borderId="5" xfId="5" applyFont="1" applyFill="1" applyBorder="1" applyAlignment="1">
      <alignment horizontal="left" vertical="top"/>
    </xf>
    <xf numFmtId="0" fontId="13" fillId="3" borderId="6" xfId="5" applyFont="1" applyFill="1" applyBorder="1" applyAlignment="1">
      <alignment horizontal="left" vertical="top"/>
    </xf>
    <xf numFmtId="0" fontId="13" fillId="3" borderId="7" xfId="5" applyFont="1" applyFill="1" applyBorder="1" applyAlignment="1">
      <alignment horizontal="left" vertical="top"/>
    </xf>
    <xf numFmtId="0" fontId="13" fillId="3" borderId="8" xfId="5" applyFont="1" applyFill="1" applyBorder="1" applyAlignment="1">
      <alignment horizontal="left" vertical="top"/>
    </xf>
    <xf numFmtId="0" fontId="13" fillId="3" borderId="38" xfId="5" applyFont="1" applyFill="1" applyBorder="1" applyAlignment="1">
      <alignment horizontal="center" vertical="top"/>
    </xf>
    <xf numFmtId="0" fontId="13" fillId="4" borderId="33" xfId="5" applyFont="1" applyFill="1" applyBorder="1" applyAlignment="1">
      <alignment horizontal="right" vertical="top"/>
    </xf>
    <xf numFmtId="0" fontId="13" fillId="3" borderId="33" xfId="5" applyFont="1" applyFill="1" applyBorder="1" applyAlignment="1">
      <alignment horizontal="center" vertical="top"/>
    </xf>
    <xf numFmtId="0" fontId="13" fillId="4" borderId="39" xfId="5" applyFont="1" applyFill="1" applyBorder="1" applyAlignment="1">
      <alignment horizontal="right" vertical="top"/>
    </xf>
    <xf numFmtId="0" fontId="13" fillId="4" borderId="41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</cellXfs>
  <cellStyles count="6">
    <cellStyle name="標準" xfId="0" builtinId="0"/>
    <cellStyle name="標準 2" xfId="5"/>
    <cellStyle name="標準 3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9" zoomScale="85" zoomScaleNormal="85" workbookViewId="0">
      <selection activeCell="AL43" sqref="AL43:AY44"/>
    </sheetView>
  </sheetViews>
  <sheetFormatPr defaultColWidth="2.625" defaultRowHeight="11.25"/>
  <cols>
    <col min="1" max="16384" width="2.625" style="34"/>
  </cols>
  <sheetData>
    <row r="1" spans="1:52" ht="10.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3"/>
    </row>
    <row r="2" spans="1:52" ht="10.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7"/>
    </row>
    <row r="4" spans="1:52" ht="10.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</row>
    <row r="5" spans="1:52" ht="10.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7"/>
    </row>
    <row r="6" spans="1:52" ht="10.5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7"/>
    </row>
    <row r="7" spans="1:52" ht="10.5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7"/>
    </row>
    <row r="8" spans="1:52" ht="10.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7"/>
    </row>
    <row r="9" spans="1:52" ht="10.5" customHeight="1">
      <c r="A9" s="38"/>
      <c r="B9" s="39"/>
      <c r="C9" s="39"/>
      <c r="D9" s="39"/>
      <c r="E9" s="39"/>
      <c r="F9" s="39"/>
      <c r="G9" s="39"/>
      <c r="H9" s="39"/>
      <c r="I9" s="99" t="s">
        <v>5</v>
      </c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39"/>
      <c r="AT9" s="39"/>
      <c r="AU9" s="39"/>
      <c r="AV9" s="39"/>
      <c r="AW9" s="39"/>
      <c r="AX9" s="39"/>
      <c r="AY9" s="39"/>
      <c r="AZ9" s="40"/>
    </row>
    <row r="10" spans="1:52" ht="10.5" customHeight="1">
      <c r="A10" s="38"/>
      <c r="B10" s="39"/>
      <c r="C10" s="39"/>
      <c r="D10" s="39"/>
      <c r="E10" s="39"/>
      <c r="F10" s="39"/>
      <c r="G10" s="39"/>
      <c r="H10" s="3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39"/>
      <c r="AT10" s="39"/>
      <c r="AU10" s="39"/>
      <c r="AV10" s="39"/>
      <c r="AW10" s="39"/>
      <c r="AX10" s="39"/>
      <c r="AY10" s="39"/>
      <c r="AZ10" s="40"/>
    </row>
    <row r="11" spans="1:52" ht="10.5" customHeight="1">
      <c r="A11" s="38"/>
      <c r="B11" s="39"/>
      <c r="C11" s="39"/>
      <c r="D11" s="39"/>
      <c r="E11" s="39"/>
      <c r="F11" s="39"/>
      <c r="G11" s="39"/>
      <c r="H11" s="3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39"/>
      <c r="AT11" s="39"/>
      <c r="AU11" s="39"/>
      <c r="AV11" s="39"/>
      <c r="AW11" s="39"/>
      <c r="AX11" s="39"/>
      <c r="AY11" s="39"/>
      <c r="AZ11" s="40"/>
    </row>
    <row r="12" spans="1:52" ht="10.5" customHeight="1">
      <c r="A12" s="38"/>
      <c r="B12" s="39"/>
      <c r="C12" s="39"/>
      <c r="D12" s="39"/>
      <c r="E12" s="39"/>
      <c r="F12" s="39"/>
      <c r="G12" s="39"/>
      <c r="H12" s="3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39"/>
      <c r="AT12" s="39"/>
      <c r="AU12" s="39"/>
      <c r="AV12" s="39"/>
      <c r="AW12" s="39"/>
      <c r="AX12" s="39"/>
      <c r="AY12" s="39"/>
      <c r="AZ12" s="40"/>
    </row>
    <row r="13" spans="1:52" ht="10.5" customHeight="1">
      <c r="A13" s="38"/>
      <c r="B13" s="39"/>
      <c r="C13" s="39"/>
      <c r="D13" s="39"/>
      <c r="E13" s="39"/>
      <c r="F13" s="39"/>
      <c r="G13" s="39"/>
      <c r="H13" s="3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39"/>
      <c r="AT13" s="39"/>
      <c r="AU13" s="39"/>
      <c r="AV13" s="39"/>
      <c r="AW13" s="39"/>
      <c r="AX13" s="39"/>
      <c r="AY13" s="39"/>
      <c r="AZ13" s="40"/>
    </row>
    <row r="14" spans="1:52" ht="10.5" customHeight="1">
      <c r="A14" s="38"/>
      <c r="B14" s="39"/>
      <c r="C14" s="39"/>
      <c r="D14" s="39"/>
      <c r="E14" s="39"/>
      <c r="F14" s="39"/>
      <c r="G14" s="39"/>
      <c r="H14" s="3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39"/>
      <c r="AT14" s="39"/>
      <c r="AU14" s="39"/>
      <c r="AV14" s="39"/>
      <c r="AW14" s="39"/>
      <c r="AX14" s="39"/>
      <c r="AY14" s="39"/>
      <c r="AZ14" s="40"/>
    </row>
    <row r="15" spans="1:52" ht="10.5" customHeight="1">
      <c r="A15" s="38"/>
      <c r="B15" s="39"/>
      <c r="C15" s="39"/>
      <c r="D15" s="39"/>
      <c r="E15" s="39"/>
      <c r="F15" s="39"/>
      <c r="G15" s="39"/>
      <c r="H15" s="3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39"/>
      <c r="AT15" s="39"/>
      <c r="AU15" s="39"/>
      <c r="AV15" s="39"/>
      <c r="AW15" s="39"/>
      <c r="AX15" s="39"/>
      <c r="AY15" s="39"/>
      <c r="AZ15" s="40"/>
    </row>
    <row r="16" spans="1:52" ht="10.5" customHeight="1">
      <c r="A16" s="38"/>
      <c r="B16" s="39"/>
      <c r="C16" s="39"/>
      <c r="D16" s="39"/>
      <c r="E16" s="39"/>
      <c r="F16" s="39"/>
      <c r="G16" s="39"/>
      <c r="H16" s="3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39"/>
      <c r="AT16" s="39"/>
      <c r="AU16" s="39"/>
      <c r="AV16" s="39"/>
      <c r="AW16" s="39"/>
      <c r="AX16" s="39"/>
      <c r="AY16" s="39"/>
      <c r="AZ16" s="40"/>
    </row>
    <row r="17" spans="1:52" ht="10.5" customHeight="1">
      <c r="A17" s="38"/>
      <c r="B17" s="39"/>
      <c r="C17" s="39"/>
      <c r="D17" s="39"/>
      <c r="E17" s="39"/>
      <c r="F17" s="39"/>
      <c r="G17" s="39"/>
      <c r="H17" s="3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39"/>
      <c r="AT17" s="39"/>
      <c r="AU17" s="39"/>
      <c r="AV17" s="39"/>
      <c r="AW17" s="39"/>
      <c r="AX17" s="39"/>
      <c r="AY17" s="39"/>
      <c r="AZ17" s="40"/>
    </row>
    <row r="18" spans="1:52" ht="10.5" customHeight="1">
      <c r="A18" s="38"/>
      <c r="B18" s="39"/>
      <c r="C18" s="39"/>
      <c r="D18" s="39"/>
      <c r="E18" s="39"/>
      <c r="F18" s="39"/>
      <c r="G18" s="39"/>
      <c r="H18" s="3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39"/>
      <c r="AT18" s="39"/>
      <c r="AU18" s="39"/>
      <c r="AV18" s="39"/>
      <c r="AW18" s="39"/>
      <c r="AX18" s="39"/>
      <c r="AY18" s="39"/>
      <c r="AZ18" s="40"/>
    </row>
    <row r="19" spans="1:52" ht="10.5" customHeight="1">
      <c r="A19" s="38"/>
      <c r="B19" s="39"/>
      <c r="C19" s="39"/>
      <c r="D19" s="39"/>
      <c r="E19" s="39"/>
      <c r="F19" s="39"/>
      <c r="G19" s="39"/>
      <c r="H19" s="3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39"/>
      <c r="AT19" s="39"/>
      <c r="AU19" s="39"/>
      <c r="AV19" s="39"/>
      <c r="AW19" s="39"/>
      <c r="AX19" s="39"/>
      <c r="AY19" s="39"/>
      <c r="AZ19" s="40"/>
    </row>
    <row r="20" spans="1:52" ht="10.5" customHeight="1">
      <c r="A20" s="38"/>
      <c r="B20" s="39"/>
      <c r="C20" s="39"/>
      <c r="D20" s="39"/>
      <c r="E20" s="39"/>
      <c r="F20" s="39"/>
      <c r="G20" s="39"/>
      <c r="H20" s="3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39"/>
      <c r="AT20" s="39"/>
      <c r="AU20" s="39"/>
      <c r="AV20" s="39"/>
      <c r="AW20" s="39"/>
      <c r="AX20" s="39"/>
      <c r="AY20" s="39"/>
      <c r="AZ20" s="40"/>
    </row>
    <row r="21" spans="1:52" ht="10.5" customHeight="1">
      <c r="A21" s="35"/>
      <c r="B21" s="36"/>
      <c r="C21" s="36"/>
      <c r="D21" s="36"/>
      <c r="E21" s="36"/>
      <c r="F21" s="36"/>
      <c r="G21" s="36"/>
      <c r="H21" s="36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36"/>
      <c r="AT21" s="36"/>
      <c r="AU21" s="36"/>
      <c r="AV21" s="36"/>
      <c r="AW21" s="36"/>
      <c r="AX21" s="36"/>
      <c r="AY21" s="36"/>
      <c r="AZ21" s="37"/>
    </row>
    <row r="22" spans="1:52" ht="10.5" customHeight="1">
      <c r="A22" s="35"/>
      <c r="B22" s="36"/>
      <c r="C22" s="36"/>
      <c r="D22" s="36"/>
      <c r="E22" s="36"/>
      <c r="F22" s="36"/>
      <c r="G22" s="36"/>
      <c r="H22" s="36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36"/>
      <c r="AT22" s="36"/>
      <c r="AU22" s="36"/>
      <c r="AV22" s="36"/>
      <c r="AW22" s="36"/>
      <c r="AX22" s="36"/>
      <c r="AY22" s="36"/>
      <c r="AZ22" s="37"/>
    </row>
    <row r="23" spans="1:52" ht="10.5" customHeight="1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 ht="10.5" customHeight="1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 ht="10.5" customHeight="1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 ht="10.5" customHeight="1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ht="10.5" customHeight="1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 ht="10.5" customHeight="1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D37" s="36"/>
      <c r="AE37" s="36"/>
      <c r="AF37" s="100" t="s">
        <v>36</v>
      </c>
      <c r="AG37" s="100"/>
      <c r="AH37" s="100"/>
      <c r="AI37" s="100"/>
      <c r="AJ37" s="100"/>
      <c r="AK37" s="100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D38" s="36"/>
      <c r="AE38" s="36"/>
      <c r="AF38" s="100"/>
      <c r="AG38" s="100"/>
      <c r="AH38" s="100"/>
      <c r="AI38" s="100"/>
      <c r="AJ38" s="100"/>
      <c r="AK38" s="100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37"/>
    </row>
    <row r="39" spans="1:52" ht="10.5" customHeigh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100" t="s">
        <v>0</v>
      </c>
      <c r="AG39" s="100"/>
      <c r="AH39" s="100"/>
      <c r="AI39" s="100"/>
      <c r="AJ39" s="100"/>
      <c r="AK39" s="100"/>
      <c r="AL39" s="98" t="s">
        <v>83</v>
      </c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37"/>
    </row>
    <row r="40" spans="1:52" ht="10.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100"/>
      <c r="AG40" s="100"/>
      <c r="AH40" s="100"/>
      <c r="AI40" s="100"/>
      <c r="AJ40" s="100"/>
      <c r="AK40" s="100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37"/>
    </row>
    <row r="41" spans="1:52" ht="10.5" customHeight="1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100" t="s">
        <v>76</v>
      </c>
      <c r="AG41" s="100"/>
      <c r="AH41" s="100"/>
      <c r="AI41" s="100"/>
      <c r="AJ41" s="100"/>
      <c r="AK41" s="100"/>
      <c r="AL41" s="98" t="s">
        <v>80</v>
      </c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37"/>
    </row>
    <row r="42" spans="1:52" ht="10.5" customHeight="1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100"/>
      <c r="AG42" s="100"/>
      <c r="AH42" s="100"/>
      <c r="AI42" s="100"/>
      <c r="AJ42" s="100"/>
      <c r="AK42" s="100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100" t="s">
        <v>78</v>
      </c>
      <c r="AG43" s="100"/>
      <c r="AH43" s="100"/>
      <c r="AI43" s="100"/>
      <c r="AJ43" s="100"/>
      <c r="AK43" s="100"/>
      <c r="AL43" s="101" t="s">
        <v>183</v>
      </c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100"/>
      <c r="AG44" s="100"/>
      <c r="AH44" s="100"/>
      <c r="AI44" s="100"/>
      <c r="AJ44" s="100"/>
      <c r="AK44" s="100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100" t="s">
        <v>28</v>
      </c>
      <c r="AG45" s="100"/>
      <c r="AH45" s="100"/>
      <c r="AI45" s="100"/>
      <c r="AJ45" s="100"/>
      <c r="AK45" s="100"/>
      <c r="AL45" s="102">
        <v>45082</v>
      </c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100"/>
      <c r="AG46" s="100"/>
      <c r="AH46" s="100"/>
      <c r="AI46" s="100"/>
      <c r="AJ46" s="100"/>
      <c r="AK46" s="100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100" t="s">
        <v>27</v>
      </c>
      <c r="AG47" s="100"/>
      <c r="AH47" s="100"/>
      <c r="AI47" s="100"/>
      <c r="AJ47" s="100"/>
      <c r="AK47" s="100"/>
      <c r="AL47" s="98" t="s">
        <v>84</v>
      </c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100"/>
      <c r="AG48" s="100"/>
      <c r="AH48" s="100"/>
      <c r="AI48" s="100"/>
      <c r="AJ48" s="100"/>
      <c r="AK48" s="100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</sheetData>
  <mergeCells count="13">
    <mergeCell ref="AF47:AK48"/>
    <mergeCell ref="AL41:AY42"/>
    <mergeCell ref="AL43:AY44"/>
    <mergeCell ref="AL45:AY46"/>
    <mergeCell ref="AL47:AY48"/>
    <mergeCell ref="AF41:AK42"/>
    <mergeCell ref="AF43:AK44"/>
    <mergeCell ref="AF45:AK46"/>
    <mergeCell ref="AL39:AY40"/>
    <mergeCell ref="I9:AR22"/>
    <mergeCell ref="AF39:AK40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200"/>
      <c r="K1" s="196" t="s">
        <v>3</v>
      </c>
      <c r="L1" s="196"/>
      <c r="M1" s="196"/>
      <c r="N1" s="196"/>
      <c r="O1" s="204" t="str">
        <f>IF(ISBLANK(表紙!AL41),"",(表紙!AL41))</f>
        <v>ログイン</v>
      </c>
      <c r="P1" s="204"/>
      <c r="Q1" s="204"/>
      <c r="R1" s="204"/>
      <c r="S1" s="204"/>
      <c r="T1" s="204"/>
      <c r="U1" s="204"/>
      <c r="V1" s="204"/>
      <c r="W1" s="204"/>
      <c r="X1" s="204"/>
      <c r="Y1" s="196" t="s">
        <v>6</v>
      </c>
      <c r="Z1" s="196"/>
      <c r="AA1" s="196"/>
      <c r="AB1" s="196"/>
      <c r="AC1" s="210" t="e">
        <f>IF(ISBLANK(表紙!#REF!),"",(表紙!#REF!))</f>
        <v>#REF!</v>
      </c>
      <c r="AD1" s="210"/>
      <c r="AE1" s="210"/>
      <c r="AF1" s="210"/>
      <c r="AG1" s="210"/>
      <c r="AH1" s="210"/>
      <c r="AI1" s="210"/>
      <c r="AJ1" s="210"/>
      <c r="AK1" s="210"/>
      <c r="AL1" s="210"/>
      <c r="AM1" s="196" t="s">
        <v>1</v>
      </c>
      <c r="AN1" s="196"/>
      <c r="AO1" s="196"/>
      <c r="AP1" s="196"/>
      <c r="AQ1" s="206">
        <f>IF(ISBLANK(表紙!AL45),"",(表紙!AL45))</f>
        <v>45082</v>
      </c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1.25" thickBo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97" t="s">
        <v>4</v>
      </c>
      <c r="L2" s="197"/>
      <c r="M2" s="197"/>
      <c r="N2" s="197"/>
      <c r="O2" s="205" t="e">
        <f>IF(ISBLANK(表紙!#REF!),"",(表紙!#REF!))</f>
        <v>#REF!</v>
      </c>
      <c r="P2" s="205"/>
      <c r="Q2" s="205"/>
      <c r="R2" s="205"/>
      <c r="S2" s="205"/>
      <c r="T2" s="205"/>
      <c r="U2" s="205"/>
      <c r="V2" s="205"/>
      <c r="W2" s="205"/>
      <c r="X2" s="205"/>
      <c r="Y2" s="197" t="s">
        <v>0</v>
      </c>
      <c r="Z2" s="197"/>
      <c r="AA2" s="197"/>
      <c r="AB2" s="197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197" t="s">
        <v>27</v>
      </c>
      <c r="AN2" s="197"/>
      <c r="AO2" s="197"/>
      <c r="AP2" s="197"/>
      <c r="AQ2" s="208" t="str">
        <f>IF(ISBLANK(表紙!AL47),"",(表紙!AL47))</f>
        <v>片山</v>
      </c>
      <c r="AR2" s="208"/>
      <c r="AS2" s="208"/>
      <c r="AT2" s="208"/>
      <c r="AU2" s="208"/>
      <c r="AV2" s="208"/>
      <c r="AW2" s="208"/>
      <c r="AX2" s="208"/>
      <c r="AY2" s="208"/>
      <c r="AZ2" s="209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214" t="s">
        <v>3</v>
      </c>
      <c r="C21" s="215"/>
      <c r="D21" s="215"/>
      <c r="E21" s="215"/>
      <c r="F21" s="215"/>
      <c r="G21" s="215"/>
      <c r="H21" s="215"/>
      <c r="I21" s="215"/>
      <c r="J21" s="215"/>
      <c r="K21" s="216"/>
      <c r="L21" s="214" t="s">
        <v>4</v>
      </c>
      <c r="M21" s="215"/>
      <c r="N21" s="215"/>
      <c r="O21" s="215"/>
      <c r="P21" s="215"/>
      <c r="Q21" s="215"/>
      <c r="R21" s="215"/>
      <c r="S21" s="215"/>
      <c r="T21" s="215"/>
      <c r="U21" s="216"/>
      <c r="V21" s="214" t="s">
        <v>9</v>
      </c>
      <c r="W21" s="216"/>
      <c r="X21" s="214" t="s">
        <v>2</v>
      </c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6"/>
    </row>
    <row r="22" spans="1:52">
      <c r="A22" s="12">
        <f>ROW()-21</f>
        <v>1</v>
      </c>
      <c r="B22" s="211"/>
      <c r="C22" s="212"/>
      <c r="D22" s="212"/>
      <c r="E22" s="212"/>
      <c r="F22" s="212"/>
      <c r="G22" s="212"/>
      <c r="H22" s="212"/>
      <c r="I22" s="212"/>
      <c r="J22" s="212"/>
      <c r="K22" s="213"/>
      <c r="L22" s="211"/>
      <c r="M22" s="212"/>
      <c r="N22" s="212"/>
      <c r="O22" s="212"/>
      <c r="P22" s="212"/>
      <c r="Q22" s="212"/>
      <c r="R22" s="212"/>
      <c r="S22" s="212"/>
      <c r="T22" s="212"/>
      <c r="U22" s="213"/>
      <c r="V22" s="217"/>
      <c r="W22" s="218"/>
      <c r="X22" s="211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3"/>
    </row>
    <row r="23" spans="1:52">
      <c r="A23" s="12">
        <f t="shared" ref="A23:A30" si="0">ROW()-21</f>
        <v>2</v>
      </c>
      <c r="B23" s="211"/>
      <c r="C23" s="212"/>
      <c r="D23" s="212"/>
      <c r="E23" s="212"/>
      <c r="F23" s="212"/>
      <c r="G23" s="212"/>
      <c r="H23" s="212"/>
      <c r="I23" s="212"/>
      <c r="J23" s="212"/>
      <c r="K23" s="213"/>
      <c r="L23" s="211"/>
      <c r="M23" s="212"/>
      <c r="N23" s="212"/>
      <c r="O23" s="212"/>
      <c r="P23" s="212"/>
      <c r="Q23" s="212"/>
      <c r="R23" s="212"/>
      <c r="S23" s="212"/>
      <c r="T23" s="212"/>
      <c r="U23" s="213"/>
      <c r="V23" s="217"/>
      <c r="W23" s="218"/>
      <c r="X23" s="211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3"/>
    </row>
    <row r="24" spans="1:52">
      <c r="A24" s="12">
        <f t="shared" si="0"/>
        <v>3</v>
      </c>
      <c r="B24" s="211"/>
      <c r="C24" s="212"/>
      <c r="D24" s="212"/>
      <c r="E24" s="212"/>
      <c r="F24" s="212"/>
      <c r="G24" s="212"/>
      <c r="H24" s="212"/>
      <c r="I24" s="212"/>
      <c r="J24" s="212"/>
      <c r="K24" s="213"/>
      <c r="L24" s="211"/>
      <c r="M24" s="212"/>
      <c r="N24" s="212"/>
      <c r="O24" s="212"/>
      <c r="P24" s="212"/>
      <c r="Q24" s="212"/>
      <c r="R24" s="212"/>
      <c r="S24" s="212"/>
      <c r="T24" s="212"/>
      <c r="U24" s="213"/>
      <c r="V24" s="217"/>
      <c r="W24" s="218"/>
      <c r="X24" s="211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3"/>
    </row>
    <row r="25" spans="1:52">
      <c r="A25" s="12">
        <f t="shared" si="0"/>
        <v>4</v>
      </c>
      <c r="B25" s="211"/>
      <c r="C25" s="212"/>
      <c r="D25" s="212"/>
      <c r="E25" s="212"/>
      <c r="F25" s="212"/>
      <c r="G25" s="212"/>
      <c r="H25" s="212"/>
      <c r="I25" s="212"/>
      <c r="J25" s="212"/>
      <c r="K25" s="213"/>
      <c r="L25" s="211"/>
      <c r="M25" s="212"/>
      <c r="N25" s="212"/>
      <c r="O25" s="212"/>
      <c r="P25" s="212"/>
      <c r="Q25" s="212"/>
      <c r="R25" s="212"/>
      <c r="S25" s="212"/>
      <c r="T25" s="212"/>
      <c r="U25" s="213"/>
      <c r="V25" s="217"/>
      <c r="W25" s="218"/>
      <c r="X25" s="211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3"/>
    </row>
    <row r="26" spans="1:52">
      <c r="A26" s="12">
        <f t="shared" si="0"/>
        <v>5</v>
      </c>
      <c r="B26" s="211"/>
      <c r="C26" s="212"/>
      <c r="D26" s="212"/>
      <c r="E26" s="212"/>
      <c r="F26" s="212"/>
      <c r="G26" s="212"/>
      <c r="H26" s="212"/>
      <c r="I26" s="212"/>
      <c r="J26" s="212"/>
      <c r="K26" s="213"/>
      <c r="L26" s="211"/>
      <c r="M26" s="212"/>
      <c r="N26" s="212"/>
      <c r="O26" s="212"/>
      <c r="P26" s="212"/>
      <c r="Q26" s="212"/>
      <c r="R26" s="212"/>
      <c r="S26" s="212"/>
      <c r="T26" s="212"/>
      <c r="U26" s="213"/>
      <c r="V26" s="217"/>
      <c r="W26" s="218"/>
      <c r="X26" s="211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3"/>
    </row>
    <row r="27" spans="1:52">
      <c r="A27" s="12">
        <f t="shared" si="0"/>
        <v>6</v>
      </c>
      <c r="B27" s="211"/>
      <c r="C27" s="212"/>
      <c r="D27" s="212"/>
      <c r="E27" s="212"/>
      <c r="F27" s="212"/>
      <c r="G27" s="212"/>
      <c r="H27" s="212"/>
      <c r="I27" s="212"/>
      <c r="J27" s="212"/>
      <c r="K27" s="213"/>
      <c r="L27" s="211"/>
      <c r="M27" s="212"/>
      <c r="N27" s="212"/>
      <c r="O27" s="212"/>
      <c r="P27" s="212"/>
      <c r="Q27" s="212"/>
      <c r="R27" s="212"/>
      <c r="S27" s="212"/>
      <c r="T27" s="212"/>
      <c r="U27" s="213"/>
      <c r="V27" s="217"/>
      <c r="W27" s="218"/>
      <c r="X27" s="211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3"/>
    </row>
    <row r="28" spans="1:52">
      <c r="A28" s="12">
        <f t="shared" si="0"/>
        <v>7</v>
      </c>
      <c r="B28" s="211"/>
      <c r="C28" s="212"/>
      <c r="D28" s="212"/>
      <c r="E28" s="212"/>
      <c r="F28" s="212"/>
      <c r="G28" s="212"/>
      <c r="H28" s="212"/>
      <c r="I28" s="212"/>
      <c r="J28" s="212"/>
      <c r="K28" s="213"/>
      <c r="L28" s="211"/>
      <c r="M28" s="212"/>
      <c r="N28" s="212"/>
      <c r="O28" s="212"/>
      <c r="P28" s="212"/>
      <c r="Q28" s="212"/>
      <c r="R28" s="212"/>
      <c r="S28" s="212"/>
      <c r="T28" s="212"/>
      <c r="U28" s="213"/>
      <c r="V28" s="217"/>
      <c r="W28" s="218"/>
      <c r="X28" s="211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3"/>
    </row>
    <row r="29" spans="1:52">
      <c r="A29" s="12">
        <f t="shared" si="0"/>
        <v>8</v>
      </c>
      <c r="B29" s="211"/>
      <c r="C29" s="212"/>
      <c r="D29" s="212"/>
      <c r="E29" s="212"/>
      <c r="F29" s="212"/>
      <c r="G29" s="212"/>
      <c r="H29" s="212"/>
      <c r="I29" s="212"/>
      <c r="J29" s="212"/>
      <c r="K29" s="213"/>
      <c r="L29" s="211"/>
      <c r="M29" s="212"/>
      <c r="N29" s="212"/>
      <c r="O29" s="212"/>
      <c r="P29" s="212"/>
      <c r="Q29" s="212"/>
      <c r="R29" s="212"/>
      <c r="S29" s="212"/>
      <c r="T29" s="212"/>
      <c r="U29" s="213"/>
      <c r="V29" s="217"/>
      <c r="W29" s="218"/>
      <c r="X29" s="211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3"/>
    </row>
    <row r="30" spans="1:52">
      <c r="A30" s="12">
        <f t="shared" si="0"/>
        <v>9</v>
      </c>
      <c r="B30" s="211"/>
      <c r="C30" s="212"/>
      <c r="D30" s="212"/>
      <c r="E30" s="212"/>
      <c r="F30" s="212"/>
      <c r="G30" s="212"/>
      <c r="H30" s="212"/>
      <c r="I30" s="212"/>
      <c r="J30" s="212"/>
      <c r="K30" s="213"/>
      <c r="L30" s="211"/>
      <c r="M30" s="212"/>
      <c r="N30" s="212"/>
      <c r="O30" s="212"/>
      <c r="P30" s="212"/>
      <c r="Q30" s="212"/>
      <c r="R30" s="212"/>
      <c r="S30" s="212"/>
      <c r="T30" s="212"/>
      <c r="U30" s="213"/>
      <c r="V30" s="217"/>
      <c r="W30" s="218"/>
      <c r="X30" s="211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214" t="s">
        <v>3</v>
      </c>
      <c r="C32" s="215"/>
      <c r="D32" s="215"/>
      <c r="E32" s="215"/>
      <c r="F32" s="215"/>
      <c r="G32" s="215"/>
      <c r="H32" s="215"/>
      <c r="I32" s="215"/>
      <c r="J32" s="215"/>
      <c r="K32" s="216"/>
      <c r="L32" s="214" t="s">
        <v>4</v>
      </c>
      <c r="M32" s="215"/>
      <c r="N32" s="215"/>
      <c r="O32" s="215"/>
      <c r="P32" s="215"/>
      <c r="Q32" s="215"/>
      <c r="R32" s="215"/>
      <c r="S32" s="215"/>
      <c r="T32" s="215"/>
      <c r="U32" s="216"/>
      <c r="V32" s="214" t="s">
        <v>9</v>
      </c>
      <c r="W32" s="216"/>
      <c r="X32" s="214" t="s">
        <v>2</v>
      </c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6"/>
    </row>
    <row r="33" spans="1:52">
      <c r="A33" s="12">
        <f>ROW()-32</f>
        <v>1</v>
      </c>
      <c r="B33" s="211"/>
      <c r="C33" s="212"/>
      <c r="D33" s="212"/>
      <c r="E33" s="212"/>
      <c r="F33" s="212"/>
      <c r="G33" s="212"/>
      <c r="H33" s="212"/>
      <c r="I33" s="212"/>
      <c r="J33" s="212"/>
      <c r="K33" s="213"/>
      <c r="L33" s="211"/>
      <c r="M33" s="212"/>
      <c r="N33" s="212"/>
      <c r="O33" s="212"/>
      <c r="P33" s="212"/>
      <c r="Q33" s="212"/>
      <c r="R33" s="212"/>
      <c r="S33" s="212"/>
      <c r="T33" s="212"/>
      <c r="U33" s="213"/>
      <c r="V33" s="217"/>
      <c r="W33" s="218"/>
      <c r="X33" s="211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3"/>
    </row>
    <row r="34" spans="1:52">
      <c r="A34" s="12">
        <f t="shared" ref="A34:A41" si="1">ROW()-32</f>
        <v>2</v>
      </c>
      <c r="B34" s="211"/>
      <c r="C34" s="212"/>
      <c r="D34" s="212"/>
      <c r="E34" s="212"/>
      <c r="F34" s="212"/>
      <c r="G34" s="212"/>
      <c r="H34" s="212"/>
      <c r="I34" s="212"/>
      <c r="J34" s="212"/>
      <c r="K34" s="213"/>
      <c r="L34" s="211"/>
      <c r="M34" s="212"/>
      <c r="N34" s="212"/>
      <c r="O34" s="212"/>
      <c r="P34" s="212"/>
      <c r="Q34" s="212"/>
      <c r="R34" s="212"/>
      <c r="S34" s="212"/>
      <c r="T34" s="212"/>
      <c r="U34" s="213"/>
      <c r="V34" s="217"/>
      <c r="W34" s="218"/>
      <c r="X34" s="211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3"/>
    </row>
    <row r="35" spans="1:52">
      <c r="A35" s="12">
        <f t="shared" si="1"/>
        <v>3</v>
      </c>
      <c r="B35" s="211"/>
      <c r="C35" s="212"/>
      <c r="D35" s="212"/>
      <c r="E35" s="212"/>
      <c r="F35" s="212"/>
      <c r="G35" s="212"/>
      <c r="H35" s="212"/>
      <c r="I35" s="212"/>
      <c r="J35" s="212"/>
      <c r="K35" s="213"/>
      <c r="L35" s="211"/>
      <c r="M35" s="212"/>
      <c r="N35" s="212"/>
      <c r="O35" s="212"/>
      <c r="P35" s="212"/>
      <c r="Q35" s="212"/>
      <c r="R35" s="212"/>
      <c r="S35" s="212"/>
      <c r="T35" s="212"/>
      <c r="U35" s="213"/>
      <c r="V35" s="217"/>
      <c r="W35" s="218"/>
      <c r="X35" s="211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3"/>
    </row>
    <row r="36" spans="1:52">
      <c r="A36" s="12">
        <f t="shared" si="1"/>
        <v>4</v>
      </c>
      <c r="B36" s="211"/>
      <c r="C36" s="212"/>
      <c r="D36" s="212"/>
      <c r="E36" s="212"/>
      <c r="F36" s="212"/>
      <c r="G36" s="212"/>
      <c r="H36" s="212"/>
      <c r="I36" s="212"/>
      <c r="J36" s="212"/>
      <c r="K36" s="213"/>
      <c r="L36" s="211"/>
      <c r="M36" s="212"/>
      <c r="N36" s="212"/>
      <c r="O36" s="212"/>
      <c r="P36" s="212"/>
      <c r="Q36" s="212"/>
      <c r="R36" s="212"/>
      <c r="S36" s="212"/>
      <c r="T36" s="212"/>
      <c r="U36" s="213"/>
      <c r="V36" s="217"/>
      <c r="W36" s="218"/>
      <c r="X36" s="211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3"/>
    </row>
    <row r="37" spans="1:52">
      <c r="A37" s="12">
        <f t="shared" si="1"/>
        <v>5</v>
      </c>
      <c r="B37" s="211"/>
      <c r="C37" s="212"/>
      <c r="D37" s="212"/>
      <c r="E37" s="212"/>
      <c r="F37" s="212"/>
      <c r="G37" s="212"/>
      <c r="H37" s="212"/>
      <c r="I37" s="212"/>
      <c r="J37" s="212"/>
      <c r="K37" s="213"/>
      <c r="L37" s="211"/>
      <c r="M37" s="212"/>
      <c r="N37" s="212"/>
      <c r="O37" s="212"/>
      <c r="P37" s="212"/>
      <c r="Q37" s="212"/>
      <c r="R37" s="212"/>
      <c r="S37" s="212"/>
      <c r="T37" s="212"/>
      <c r="U37" s="213"/>
      <c r="V37" s="217"/>
      <c r="W37" s="218"/>
      <c r="X37" s="211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3"/>
    </row>
    <row r="38" spans="1:52">
      <c r="A38" s="12">
        <f t="shared" si="1"/>
        <v>6</v>
      </c>
      <c r="B38" s="211"/>
      <c r="C38" s="212"/>
      <c r="D38" s="212"/>
      <c r="E38" s="212"/>
      <c r="F38" s="212"/>
      <c r="G38" s="212"/>
      <c r="H38" s="212"/>
      <c r="I38" s="212"/>
      <c r="J38" s="212"/>
      <c r="K38" s="213"/>
      <c r="L38" s="211"/>
      <c r="M38" s="212"/>
      <c r="N38" s="212"/>
      <c r="O38" s="212"/>
      <c r="P38" s="212"/>
      <c r="Q38" s="212"/>
      <c r="R38" s="212"/>
      <c r="S38" s="212"/>
      <c r="T38" s="212"/>
      <c r="U38" s="213"/>
      <c r="V38" s="217"/>
      <c r="W38" s="218"/>
      <c r="X38" s="211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3"/>
    </row>
    <row r="39" spans="1:52">
      <c r="A39" s="12">
        <f t="shared" si="1"/>
        <v>7</v>
      </c>
      <c r="B39" s="211"/>
      <c r="C39" s="212"/>
      <c r="D39" s="212"/>
      <c r="E39" s="212"/>
      <c r="F39" s="212"/>
      <c r="G39" s="212"/>
      <c r="H39" s="212"/>
      <c r="I39" s="212"/>
      <c r="J39" s="212"/>
      <c r="K39" s="213"/>
      <c r="L39" s="211"/>
      <c r="M39" s="212"/>
      <c r="N39" s="212"/>
      <c r="O39" s="212"/>
      <c r="P39" s="212"/>
      <c r="Q39" s="212"/>
      <c r="R39" s="212"/>
      <c r="S39" s="212"/>
      <c r="T39" s="212"/>
      <c r="U39" s="213"/>
      <c r="V39" s="217"/>
      <c r="W39" s="218"/>
      <c r="X39" s="211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3"/>
    </row>
    <row r="40" spans="1:52">
      <c r="A40" s="12">
        <f t="shared" si="1"/>
        <v>8</v>
      </c>
      <c r="B40" s="211"/>
      <c r="C40" s="212"/>
      <c r="D40" s="212"/>
      <c r="E40" s="212"/>
      <c r="F40" s="212"/>
      <c r="G40" s="212"/>
      <c r="H40" s="212"/>
      <c r="I40" s="212"/>
      <c r="J40" s="212"/>
      <c r="K40" s="213"/>
      <c r="L40" s="211"/>
      <c r="M40" s="212"/>
      <c r="N40" s="212"/>
      <c r="O40" s="212"/>
      <c r="P40" s="212"/>
      <c r="Q40" s="212"/>
      <c r="R40" s="212"/>
      <c r="S40" s="212"/>
      <c r="T40" s="212"/>
      <c r="U40" s="213"/>
      <c r="V40" s="217"/>
      <c r="W40" s="218"/>
      <c r="X40" s="211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3"/>
    </row>
    <row r="41" spans="1:52">
      <c r="A41" s="12">
        <f t="shared" si="1"/>
        <v>9</v>
      </c>
      <c r="B41" s="211"/>
      <c r="C41" s="212"/>
      <c r="D41" s="212"/>
      <c r="E41" s="212"/>
      <c r="F41" s="212"/>
      <c r="G41" s="212"/>
      <c r="H41" s="212"/>
      <c r="I41" s="212"/>
      <c r="J41" s="212"/>
      <c r="K41" s="213"/>
      <c r="L41" s="211"/>
      <c r="M41" s="212"/>
      <c r="N41" s="212"/>
      <c r="O41" s="212"/>
      <c r="P41" s="212"/>
      <c r="Q41" s="212"/>
      <c r="R41" s="212"/>
      <c r="S41" s="212"/>
      <c r="T41" s="212"/>
      <c r="U41" s="213"/>
      <c r="V41" s="217"/>
      <c r="W41" s="218"/>
      <c r="X41" s="211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214" t="s">
        <v>3</v>
      </c>
      <c r="C43" s="215"/>
      <c r="D43" s="215"/>
      <c r="E43" s="215"/>
      <c r="F43" s="215"/>
      <c r="G43" s="215"/>
      <c r="H43" s="215"/>
      <c r="I43" s="215"/>
      <c r="J43" s="215"/>
      <c r="K43" s="216"/>
      <c r="L43" s="214" t="s">
        <v>4</v>
      </c>
      <c r="M43" s="215"/>
      <c r="N43" s="215"/>
      <c r="O43" s="215"/>
      <c r="P43" s="215"/>
      <c r="Q43" s="215"/>
      <c r="R43" s="215"/>
      <c r="S43" s="215"/>
      <c r="T43" s="215"/>
      <c r="U43" s="216"/>
      <c r="V43" s="214" t="s">
        <v>9</v>
      </c>
      <c r="W43" s="216"/>
      <c r="X43" s="214" t="s">
        <v>2</v>
      </c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6"/>
    </row>
    <row r="44" spans="1:52">
      <c r="A44" s="12">
        <f>ROW()-43</f>
        <v>1</v>
      </c>
      <c r="B44" s="211"/>
      <c r="C44" s="212"/>
      <c r="D44" s="212"/>
      <c r="E44" s="212"/>
      <c r="F44" s="212"/>
      <c r="G44" s="212"/>
      <c r="H44" s="212"/>
      <c r="I44" s="212"/>
      <c r="J44" s="212"/>
      <c r="K44" s="213"/>
      <c r="L44" s="211"/>
      <c r="M44" s="212"/>
      <c r="N44" s="212"/>
      <c r="O44" s="212"/>
      <c r="P44" s="212"/>
      <c r="Q44" s="212"/>
      <c r="R44" s="212"/>
      <c r="S44" s="212"/>
      <c r="T44" s="212"/>
      <c r="U44" s="213"/>
      <c r="V44" s="217"/>
      <c r="W44" s="218"/>
      <c r="X44" s="211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3"/>
    </row>
    <row r="45" spans="1:52">
      <c r="A45" s="12">
        <f t="shared" ref="A45:A52" si="2">ROW()-43</f>
        <v>2</v>
      </c>
      <c r="B45" s="211"/>
      <c r="C45" s="212"/>
      <c r="D45" s="212"/>
      <c r="E45" s="212"/>
      <c r="F45" s="212"/>
      <c r="G45" s="212"/>
      <c r="H45" s="212"/>
      <c r="I45" s="212"/>
      <c r="J45" s="212"/>
      <c r="K45" s="213"/>
      <c r="L45" s="211"/>
      <c r="M45" s="212"/>
      <c r="N45" s="212"/>
      <c r="O45" s="212"/>
      <c r="P45" s="212"/>
      <c r="Q45" s="212"/>
      <c r="R45" s="212"/>
      <c r="S45" s="212"/>
      <c r="T45" s="212"/>
      <c r="U45" s="213"/>
      <c r="V45" s="217"/>
      <c r="W45" s="218"/>
      <c r="X45" s="211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3"/>
    </row>
    <row r="46" spans="1:52">
      <c r="A46" s="12">
        <f t="shared" si="2"/>
        <v>3</v>
      </c>
      <c r="B46" s="211"/>
      <c r="C46" s="212"/>
      <c r="D46" s="212"/>
      <c r="E46" s="212"/>
      <c r="F46" s="212"/>
      <c r="G46" s="212"/>
      <c r="H46" s="212"/>
      <c r="I46" s="212"/>
      <c r="J46" s="212"/>
      <c r="K46" s="213"/>
      <c r="L46" s="211"/>
      <c r="M46" s="212"/>
      <c r="N46" s="212"/>
      <c r="O46" s="212"/>
      <c r="P46" s="212"/>
      <c r="Q46" s="212"/>
      <c r="R46" s="212"/>
      <c r="S46" s="212"/>
      <c r="T46" s="212"/>
      <c r="U46" s="213"/>
      <c r="V46" s="217"/>
      <c r="W46" s="218"/>
      <c r="X46" s="211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3"/>
    </row>
    <row r="47" spans="1:52">
      <c r="A47" s="12">
        <f t="shared" si="2"/>
        <v>4</v>
      </c>
      <c r="B47" s="211"/>
      <c r="C47" s="212"/>
      <c r="D47" s="212"/>
      <c r="E47" s="212"/>
      <c r="F47" s="212"/>
      <c r="G47" s="212"/>
      <c r="H47" s="212"/>
      <c r="I47" s="212"/>
      <c r="J47" s="212"/>
      <c r="K47" s="213"/>
      <c r="L47" s="211"/>
      <c r="M47" s="212"/>
      <c r="N47" s="212"/>
      <c r="O47" s="212"/>
      <c r="P47" s="212"/>
      <c r="Q47" s="212"/>
      <c r="R47" s="212"/>
      <c r="S47" s="212"/>
      <c r="T47" s="212"/>
      <c r="U47" s="213"/>
      <c r="V47" s="217"/>
      <c r="W47" s="218"/>
      <c r="X47" s="211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3"/>
    </row>
    <row r="48" spans="1:52">
      <c r="A48" s="12">
        <f t="shared" si="2"/>
        <v>5</v>
      </c>
      <c r="B48" s="211"/>
      <c r="C48" s="212"/>
      <c r="D48" s="212"/>
      <c r="E48" s="212"/>
      <c r="F48" s="212"/>
      <c r="G48" s="212"/>
      <c r="H48" s="212"/>
      <c r="I48" s="212"/>
      <c r="J48" s="212"/>
      <c r="K48" s="213"/>
      <c r="L48" s="211"/>
      <c r="M48" s="212"/>
      <c r="N48" s="212"/>
      <c r="O48" s="212"/>
      <c r="P48" s="212"/>
      <c r="Q48" s="212"/>
      <c r="R48" s="212"/>
      <c r="S48" s="212"/>
      <c r="T48" s="212"/>
      <c r="U48" s="213"/>
      <c r="V48" s="217"/>
      <c r="W48" s="218"/>
      <c r="X48" s="211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3"/>
    </row>
    <row r="49" spans="1:52">
      <c r="A49" s="12">
        <f t="shared" si="2"/>
        <v>6</v>
      </c>
      <c r="B49" s="211"/>
      <c r="C49" s="212"/>
      <c r="D49" s="212"/>
      <c r="E49" s="212"/>
      <c r="F49" s="212"/>
      <c r="G49" s="212"/>
      <c r="H49" s="212"/>
      <c r="I49" s="212"/>
      <c r="J49" s="212"/>
      <c r="K49" s="213"/>
      <c r="L49" s="211"/>
      <c r="M49" s="212"/>
      <c r="N49" s="212"/>
      <c r="O49" s="212"/>
      <c r="P49" s="212"/>
      <c r="Q49" s="212"/>
      <c r="R49" s="212"/>
      <c r="S49" s="212"/>
      <c r="T49" s="212"/>
      <c r="U49" s="213"/>
      <c r="V49" s="217"/>
      <c r="W49" s="218"/>
      <c r="X49" s="211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3"/>
    </row>
    <row r="50" spans="1:52">
      <c r="A50" s="12">
        <f t="shared" si="2"/>
        <v>7</v>
      </c>
      <c r="B50" s="211"/>
      <c r="C50" s="212"/>
      <c r="D50" s="212"/>
      <c r="E50" s="212"/>
      <c r="F50" s="212"/>
      <c r="G50" s="212"/>
      <c r="H50" s="212"/>
      <c r="I50" s="212"/>
      <c r="J50" s="212"/>
      <c r="K50" s="213"/>
      <c r="L50" s="211"/>
      <c r="M50" s="212"/>
      <c r="N50" s="212"/>
      <c r="O50" s="212"/>
      <c r="P50" s="212"/>
      <c r="Q50" s="212"/>
      <c r="R50" s="212"/>
      <c r="S50" s="212"/>
      <c r="T50" s="212"/>
      <c r="U50" s="213"/>
      <c r="V50" s="217"/>
      <c r="W50" s="218"/>
      <c r="X50" s="211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3"/>
    </row>
    <row r="51" spans="1:52">
      <c r="A51" s="12">
        <f t="shared" si="2"/>
        <v>8</v>
      </c>
      <c r="B51" s="211"/>
      <c r="C51" s="212"/>
      <c r="D51" s="212"/>
      <c r="E51" s="212"/>
      <c r="F51" s="212"/>
      <c r="G51" s="212"/>
      <c r="H51" s="212"/>
      <c r="I51" s="212"/>
      <c r="J51" s="212"/>
      <c r="K51" s="213"/>
      <c r="L51" s="211"/>
      <c r="M51" s="212"/>
      <c r="N51" s="212"/>
      <c r="O51" s="212"/>
      <c r="P51" s="212"/>
      <c r="Q51" s="212"/>
      <c r="R51" s="212"/>
      <c r="S51" s="212"/>
      <c r="T51" s="212"/>
      <c r="U51" s="213"/>
      <c r="V51" s="217"/>
      <c r="W51" s="218"/>
      <c r="X51" s="211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3"/>
    </row>
    <row r="52" spans="1:52">
      <c r="A52" s="12">
        <f t="shared" si="2"/>
        <v>9</v>
      </c>
      <c r="B52" s="211"/>
      <c r="C52" s="212"/>
      <c r="D52" s="212"/>
      <c r="E52" s="212"/>
      <c r="F52" s="212"/>
      <c r="G52" s="212"/>
      <c r="H52" s="212"/>
      <c r="I52" s="212"/>
      <c r="J52" s="212"/>
      <c r="K52" s="213"/>
      <c r="L52" s="211"/>
      <c r="M52" s="212"/>
      <c r="N52" s="212"/>
      <c r="O52" s="212"/>
      <c r="P52" s="212"/>
      <c r="Q52" s="212"/>
      <c r="R52" s="212"/>
      <c r="S52" s="212"/>
      <c r="T52" s="212"/>
      <c r="U52" s="213"/>
      <c r="V52" s="217"/>
      <c r="W52" s="218"/>
      <c r="X52" s="211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3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31" t="s">
        <v>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24" t="s">
        <v>3</v>
      </c>
      <c r="O1" s="225"/>
      <c r="P1" s="225"/>
      <c r="Q1" s="226"/>
      <c r="R1" s="237" t="str">
        <f>IF(ISBLANK(表紙!AL41),"",(表紙!AL41))</f>
        <v>ログイン</v>
      </c>
      <c r="S1" s="238"/>
      <c r="T1" s="238"/>
      <c r="U1" s="238"/>
      <c r="V1" s="238"/>
      <c r="W1" s="238"/>
      <c r="X1" s="238"/>
      <c r="Y1" s="238"/>
      <c r="Z1" s="238"/>
      <c r="AA1" s="239"/>
      <c r="AB1" s="224" t="s">
        <v>6</v>
      </c>
      <c r="AC1" s="225"/>
      <c r="AD1" s="225"/>
      <c r="AE1" s="226"/>
      <c r="AF1" s="221" t="e">
        <f>IF(ISBLANK(表紙!#REF!),"",(表紙!#REF!))</f>
        <v>#REF!</v>
      </c>
      <c r="AG1" s="222"/>
      <c r="AH1" s="222"/>
      <c r="AI1" s="222"/>
      <c r="AJ1" s="222"/>
      <c r="AK1" s="222"/>
      <c r="AL1" s="222"/>
      <c r="AM1" s="222"/>
      <c r="AN1" s="222"/>
      <c r="AO1" s="223"/>
      <c r="AP1" s="224" t="s">
        <v>1</v>
      </c>
      <c r="AQ1" s="225"/>
      <c r="AR1" s="225"/>
      <c r="AS1" s="226"/>
      <c r="AT1" s="228">
        <f>IF(ISBLANK(表紙!AL45),"",(表紙!AL45))</f>
        <v>45082</v>
      </c>
      <c r="AU1" s="229"/>
      <c r="AV1" s="229"/>
      <c r="AW1" s="229"/>
      <c r="AX1" s="229"/>
      <c r="AY1" s="229"/>
      <c r="AZ1" s="229"/>
      <c r="BA1" s="229"/>
      <c r="BB1" s="229"/>
      <c r="BC1" s="230"/>
    </row>
    <row r="2" spans="1:5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24" t="s">
        <v>4</v>
      </c>
      <c r="O2" s="225"/>
      <c r="P2" s="225"/>
      <c r="Q2" s="226"/>
      <c r="R2" s="237" t="e">
        <f>IF(ISBLANK(表紙!#REF!),"",(表紙!#REF!))</f>
        <v>#REF!</v>
      </c>
      <c r="S2" s="238"/>
      <c r="T2" s="238"/>
      <c r="U2" s="238"/>
      <c r="V2" s="238"/>
      <c r="W2" s="238"/>
      <c r="X2" s="238"/>
      <c r="Y2" s="238"/>
      <c r="Z2" s="238"/>
      <c r="AA2" s="239"/>
      <c r="AB2" s="224" t="s">
        <v>0</v>
      </c>
      <c r="AC2" s="225"/>
      <c r="AD2" s="225"/>
      <c r="AE2" s="226"/>
      <c r="AF2" s="221" t="str">
        <f>IF(ISBLANK(表紙!AL39),"",(表紙!AL39))</f>
        <v>TNEAT</v>
      </c>
      <c r="AG2" s="222"/>
      <c r="AH2" s="222"/>
      <c r="AI2" s="222"/>
      <c r="AJ2" s="222"/>
      <c r="AK2" s="222"/>
      <c r="AL2" s="222"/>
      <c r="AM2" s="222"/>
      <c r="AN2" s="222"/>
      <c r="AO2" s="223"/>
      <c r="AP2" s="224" t="s">
        <v>27</v>
      </c>
      <c r="AQ2" s="225"/>
      <c r="AR2" s="225"/>
      <c r="AS2" s="226"/>
      <c r="AT2" s="221" t="str">
        <f>IF(ISBLANK(表紙!AL47),"",(表紙!AL47))</f>
        <v>片山</v>
      </c>
      <c r="AU2" s="222"/>
      <c r="AV2" s="222"/>
      <c r="AW2" s="222"/>
      <c r="AX2" s="222"/>
      <c r="AY2" s="222"/>
      <c r="AZ2" s="222"/>
      <c r="BA2" s="222"/>
      <c r="BB2" s="222"/>
      <c r="BC2" s="223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27" t="s">
        <v>16</v>
      </c>
      <c r="C5" s="227"/>
      <c r="D5" s="227"/>
      <c r="E5" s="227"/>
      <c r="F5" s="227"/>
      <c r="G5" s="227"/>
      <c r="H5" s="227"/>
      <c r="I5" s="227"/>
      <c r="J5" s="227"/>
      <c r="K5" s="227"/>
      <c r="L5" s="227" t="s">
        <v>17</v>
      </c>
      <c r="M5" s="227"/>
      <c r="N5" s="227"/>
      <c r="O5" s="227"/>
      <c r="P5" s="227"/>
      <c r="Q5" s="227" t="s">
        <v>22</v>
      </c>
      <c r="R5" s="227"/>
      <c r="S5" s="227" t="s">
        <v>18</v>
      </c>
      <c r="T5" s="227"/>
      <c r="U5" s="227" t="s">
        <v>19</v>
      </c>
      <c r="V5" s="227"/>
      <c r="W5" s="227"/>
      <c r="X5" s="227"/>
      <c r="Y5" s="227"/>
      <c r="Z5" s="227"/>
      <c r="AA5" s="227"/>
      <c r="AB5" s="227" t="s">
        <v>20</v>
      </c>
      <c r="AC5" s="227"/>
      <c r="AD5" s="227"/>
      <c r="AE5" s="227"/>
      <c r="AF5" s="227"/>
      <c r="AG5" s="227"/>
      <c r="AH5" s="227"/>
      <c r="AI5" s="227"/>
      <c r="AJ5" s="227" t="s">
        <v>21</v>
      </c>
      <c r="AK5" s="227"/>
      <c r="AL5" s="227"/>
      <c r="AM5" s="227"/>
      <c r="AN5" s="227"/>
      <c r="AO5" s="227"/>
      <c r="AP5" s="227"/>
      <c r="AQ5" s="227"/>
      <c r="AR5" s="227" t="s">
        <v>2</v>
      </c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</row>
    <row r="6" spans="1:55">
      <c r="A6" s="12">
        <f>ROW()-5</f>
        <v>1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  <c r="R6" s="220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</row>
    <row r="7" spans="1:55">
      <c r="A7" s="12">
        <f t="shared" ref="A7:A54" si="0">ROW()-5</f>
        <v>2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220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</row>
    <row r="8" spans="1:55">
      <c r="A8" s="12">
        <f t="shared" si="0"/>
        <v>3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20"/>
      <c r="R8" s="220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1"/>
      <c r="AK8" s="212"/>
      <c r="AL8" s="212"/>
      <c r="AM8" s="212"/>
      <c r="AN8" s="212"/>
      <c r="AO8" s="212"/>
      <c r="AP8" s="212"/>
      <c r="AQ8" s="213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</row>
    <row r="9" spans="1:55">
      <c r="A9" s="12">
        <f>ROW()-5</f>
        <v>4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20"/>
      <c r="R9" s="220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1"/>
      <c r="AK9" s="212"/>
      <c r="AL9" s="212"/>
      <c r="AM9" s="212"/>
      <c r="AN9" s="212"/>
      <c r="AO9" s="212"/>
      <c r="AP9" s="212"/>
      <c r="AQ9" s="213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</row>
    <row r="10" spans="1:55">
      <c r="A10" s="12">
        <f t="shared" si="0"/>
        <v>5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20"/>
      <c r="R10" s="220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1"/>
      <c r="AK10" s="212"/>
      <c r="AL10" s="212"/>
      <c r="AM10" s="212"/>
      <c r="AN10" s="212"/>
      <c r="AO10" s="212"/>
      <c r="AP10" s="212"/>
      <c r="AQ10" s="213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</row>
    <row r="11" spans="1:55">
      <c r="A11" s="12">
        <f t="shared" si="0"/>
        <v>6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20"/>
      <c r="R11" s="220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1"/>
      <c r="AK11" s="212"/>
      <c r="AL11" s="212"/>
      <c r="AM11" s="212"/>
      <c r="AN11" s="212"/>
      <c r="AO11" s="212"/>
      <c r="AP11" s="212"/>
      <c r="AQ11" s="213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</row>
    <row r="12" spans="1:55">
      <c r="A12" s="12">
        <f t="shared" si="0"/>
        <v>7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20"/>
      <c r="R12" s="220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1"/>
      <c r="AK12" s="212"/>
      <c r="AL12" s="212"/>
      <c r="AM12" s="212"/>
      <c r="AN12" s="212"/>
      <c r="AO12" s="212"/>
      <c r="AP12" s="212"/>
      <c r="AQ12" s="213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</row>
    <row r="13" spans="1:55">
      <c r="A13" s="12">
        <f t="shared" si="0"/>
        <v>8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20"/>
      <c r="R13" s="220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1"/>
      <c r="AK13" s="212"/>
      <c r="AL13" s="212"/>
      <c r="AM13" s="212"/>
      <c r="AN13" s="212"/>
      <c r="AO13" s="212"/>
      <c r="AP13" s="212"/>
      <c r="AQ13" s="213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</row>
    <row r="14" spans="1:55">
      <c r="A14" s="12">
        <f t="shared" si="0"/>
        <v>9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20"/>
      <c r="R14" s="220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1"/>
      <c r="AK14" s="212"/>
      <c r="AL14" s="212"/>
      <c r="AM14" s="212"/>
      <c r="AN14" s="212"/>
      <c r="AO14" s="212"/>
      <c r="AP14" s="212"/>
      <c r="AQ14" s="213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</row>
    <row r="15" spans="1:55">
      <c r="A15" s="12">
        <f t="shared" si="0"/>
        <v>10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20"/>
      <c r="R15" s="220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1"/>
      <c r="AK15" s="212"/>
      <c r="AL15" s="212"/>
      <c r="AM15" s="212"/>
      <c r="AN15" s="212"/>
      <c r="AO15" s="212"/>
      <c r="AP15" s="212"/>
      <c r="AQ15" s="213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</row>
    <row r="16" spans="1:55">
      <c r="A16" s="12">
        <f t="shared" si="0"/>
        <v>11</v>
      </c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20"/>
      <c r="R16" s="220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1"/>
      <c r="AK16" s="212"/>
      <c r="AL16" s="212"/>
      <c r="AM16" s="212"/>
      <c r="AN16" s="212"/>
      <c r="AO16" s="212"/>
      <c r="AP16" s="212"/>
      <c r="AQ16" s="213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</row>
    <row r="17" spans="1:55">
      <c r="A17" s="12">
        <f t="shared" si="0"/>
        <v>12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20"/>
      <c r="R17" s="220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</row>
    <row r="18" spans="1:55">
      <c r="A18" s="12">
        <f t="shared" si="0"/>
        <v>13</v>
      </c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20"/>
      <c r="R18" s="220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</row>
    <row r="19" spans="1:55">
      <c r="A19" s="12">
        <f t="shared" si="0"/>
        <v>14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20"/>
      <c r="R19" s="220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</row>
    <row r="20" spans="1:55">
      <c r="A20" s="12">
        <f t="shared" si="0"/>
        <v>15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20"/>
      <c r="R20" s="220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</row>
    <row r="21" spans="1:55">
      <c r="A21" s="12">
        <f t="shared" si="0"/>
        <v>16</v>
      </c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20"/>
      <c r="R21" s="220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</row>
    <row r="22" spans="1:55">
      <c r="A22" s="12">
        <f t="shared" si="0"/>
        <v>17</v>
      </c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20"/>
      <c r="R22" s="220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</row>
    <row r="23" spans="1:55">
      <c r="A23" s="12">
        <f t="shared" si="0"/>
        <v>18</v>
      </c>
      <c r="B23" s="219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20"/>
      <c r="R23" s="220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</row>
    <row r="24" spans="1:55">
      <c r="A24" s="12">
        <f t="shared" si="0"/>
        <v>19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20"/>
      <c r="R24" s="220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</row>
    <row r="25" spans="1:55">
      <c r="A25" s="12">
        <f t="shared" si="0"/>
        <v>20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20"/>
      <c r="R25" s="220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</row>
    <row r="26" spans="1:55">
      <c r="A26" s="12">
        <f t="shared" si="0"/>
        <v>21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20"/>
      <c r="R26" s="220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</row>
    <row r="27" spans="1:55">
      <c r="A27" s="12">
        <f t="shared" si="0"/>
        <v>22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20"/>
      <c r="R27" s="220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</row>
    <row r="28" spans="1:55">
      <c r="A28" s="12">
        <f t="shared" si="0"/>
        <v>23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20"/>
      <c r="R28" s="220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</row>
    <row r="29" spans="1:55">
      <c r="A29" s="12">
        <f t="shared" si="0"/>
        <v>24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20"/>
      <c r="R29" s="220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</row>
    <row r="30" spans="1:55">
      <c r="A30" s="12">
        <f t="shared" si="0"/>
        <v>25</v>
      </c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20"/>
      <c r="R30" s="220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</row>
    <row r="31" spans="1:55">
      <c r="A31" s="12">
        <f t="shared" si="0"/>
        <v>26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20"/>
      <c r="R31" s="220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</row>
    <row r="32" spans="1:55">
      <c r="A32" s="12">
        <f t="shared" si="0"/>
        <v>27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20"/>
      <c r="R32" s="220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</row>
    <row r="33" spans="1:55">
      <c r="A33" s="12">
        <f t="shared" si="0"/>
        <v>28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20"/>
      <c r="R33" s="220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</row>
    <row r="34" spans="1:55">
      <c r="A34" s="12">
        <f t="shared" si="0"/>
        <v>29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20"/>
      <c r="R34" s="220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</row>
    <row r="35" spans="1:55">
      <c r="A35" s="12">
        <f t="shared" si="0"/>
        <v>30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20"/>
      <c r="R35" s="220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</row>
    <row r="36" spans="1:55">
      <c r="A36" s="12">
        <f t="shared" si="0"/>
        <v>31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20"/>
      <c r="R36" s="220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</row>
    <row r="37" spans="1:55">
      <c r="A37" s="12">
        <f t="shared" si="0"/>
        <v>32</v>
      </c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20"/>
      <c r="R37" s="220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</row>
    <row r="38" spans="1:55">
      <c r="A38" s="12">
        <f t="shared" si="0"/>
        <v>33</v>
      </c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20"/>
      <c r="R38" s="220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</row>
    <row r="39" spans="1:55">
      <c r="A39" s="12">
        <f t="shared" si="0"/>
        <v>34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20"/>
      <c r="R39" s="220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</row>
    <row r="40" spans="1:55">
      <c r="A40" s="12">
        <f t="shared" si="0"/>
        <v>35</v>
      </c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20"/>
      <c r="R40" s="220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</row>
    <row r="41" spans="1:55">
      <c r="A41" s="12">
        <f t="shared" si="0"/>
        <v>36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20"/>
      <c r="R41" s="220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</row>
    <row r="42" spans="1:55">
      <c r="A42" s="12">
        <f t="shared" si="0"/>
        <v>37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20"/>
      <c r="R42" s="220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  <c r="AY42" s="219"/>
      <c r="AZ42" s="219"/>
      <c r="BA42" s="219"/>
      <c r="BB42" s="219"/>
      <c r="BC42" s="219"/>
    </row>
    <row r="43" spans="1:55">
      <c r="A43" s="12">
        <f t="shared" si="0"/>
        <v>38</v>
      </c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20"/>
      <c r="R43" s="220"/>
      <c r="S43" s="219"/>
      <c r="T43" s="219"/>
      <c r="U43" s="219"/>
      <c r="V43" s="219"/>
      <c r="W43" s="219"/>
      <c r="X43" s="219"/>
      <c r="Y43" s="219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19"/>
      <c r="BC43" s="219"/>
    </row>
    <row r="44" spans="1:55">
      <c r="A44" s="12">
        <f t="shared" si="0"/>
        <v>39</v>
      </c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20"/>
      <c r="R44" s="220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</row>
    <row r="45" spans="1:55">
      <c r="A45" s="12">
        <f t="shared" si="0"/>
        <v>40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20"/>
      <c r="R45" s="220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</row>
    <row r="46" spans="1:55">
      <c r="A46" s="12">
        <f t="shared" si="0"/>
        <v>41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20"/>
      <c r="R46" s="220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</row>
    <row r="47" spans="1:55">
      <c r="A47" s="12">
        <f t="shared" si="0"/>
        <v>42</v>
      </c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20"/>
      <c r="R47" s="220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19"/>
      <c r="BC47" s="219"/>
    </row>
    <row r="48" spans="1:55">
      <c r="A48" s="12">
        <f t="shared" si="0"/>
        <v>43</v>
      </c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20"/>
      <c r="R48" s="220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</row>
    <row r="49" spans="1:55">
      <c r="A49" s="12">
        <f t="shared" si="0"/>
        <v>44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20"/>
      <c r="R49" s="220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</row>
    <row r="50" spans="1:55">
      <c r="A50" s="12">
        <f t="shared" si="0"/>
        <v>45</v>
      </c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20"/>
      <c r="R50" s="220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19"/>
      <c r="BC50" s="219"/>
    </row>
    <row r="51" spans="1:55">
      <c r="A51" s="12">
        <f t="shared" si="0"/>
        <v>46</v>
      </c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20"/>
      <c r="R51" s="220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19"/>
      <c r="BC51" s="219"/>
    </row>
    <row r="52" spans="1:55">
      <c r="A52" s="12">
        <f t="shared" si="0"/>
        <v>47</v>
      </c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20"/>
      <c r="R52" s="220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19"/>
      <c r="BC52" s="219"/>
    </row>
    <row r="53" spans="1:55">
      <c r="A53" s="12">
        <f t="shared" si="0"/>
        <v>48</v>
      </c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20"/>
      <c r="R53" s="220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19"/>
    </row>
    <row r="54" spans="1:55">
      <c r="A54" s="12">
        <f t="shared" si="0"/>
        <v>49</v>
      </c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20"/>
      <c r="R54" s="220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19"/>
      <c r="BC54" s="219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200"/>
      <c r="K1" s="196" t="s">
        <v>3</v>
      </c>
      <c r="L1" s="196"/>
      <c r="M1" s="196"/>
      <c r="N1" s="196"/>
      <c r="O1" s="204" t="str">
        <f>IF(ISBLANK(表紙!AL41),"",(表紙!AL41))</f>
        <v>ログイン</v>
      </c>
      <c r="P1" s="204"/>
      <c r="Q1" s="204"/>
      <c r="R1" s="204"/>
      <c r="S1" s="204"/>
      <c r="T1" s="204"/>
      <c r="U1" s="204"/>
      <c r="V1" s="204"/>
      <c r="W1" s="204"/>
      <c r="X1" s="204"/>
      <c r="Y1" s="196" t="s">
        <v>13</v>
      </c>
      <c r="Z1" s="196"/>
      <c r="AA1" s="196"/>
      <c r="AB1" s="196"/>
      <c r="AC1" s="210" t="e">
        <f>IF(ISBLANK(表紙!#REF!),"",(表紙!#REF!))</f>
        <v>#REF!</v>
      </c>
      <c r="AD1" s="210"/>
      <c r="AE1" s="210"/>
      <c r="AF1" s="210"/>
      <c r="AG1" s="210"/>
      <c r="AH1" s="210"/>
      <c r="AI1" s="210"/>
      <c r="AJ1" s="210"/>
      <c r="AK1" s="210"/>
      <c r="AL1" s="210"/>
      <c r="AM1" s="196" t="s">
        <v>1</v>
      </c>
      <c r="AN1" s="196"/>
      <c r="AO1" s="196"/>
      <c r="AP1" s="196"/>
      <c r="AQ1" s="206">
        <f>IF(ISBLANK(表紙!AL45),"",(表紙!AL45))</f>
        <v>45082</v>
      </c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1.25" thickBo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97" t="s">
        <v>4</v>
      </c>
      <c r="L2" s="197"/>
      <c r="M2" s="197"/>
      <c r="N2" s="197"/>
      <c r="O2" s="205" t="e">
        <f>IF(ISBLANK(表紙!#REF!),"",(表紙!#REF!))</f>
        <v>#REF!</v>
      </c>
      <c r="P2" s="205"/>
      <c r="Q2" s="205"/>
      <c r="R2" s="205"/>
      <c r="S2" s="205"/>
      <c r="T2" s="205"/>
      <c r="U2" s="205"/>
      <c r="V2" s="205"/>
      <c r="W2" s="205"/>
      <c r="X2" s="205"/>
      <c r="Y2" s="197" t="s">
        <v>0</v>
      </c>
      <c r="Z2" s="197"/>
      <c r="AA2" s="197"/>
      <c r="AB2" s="197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197" t="s">
        <v>27</v>
      </c>
      <c r="AN2" s="197"/>
      <c r="AO2" s="197"/>
      <c r="AP2" s="197"/>
      <c r="AQ2" s="208" t="str">
        <f>IF(ISBLANK(表紙!AL47),"",(表紙!AL47))</f>
        <v>片山</v>
      </c>
      <c r="AR2" s="208"/>
      <c r="AS2" s="208"/>
      <c r="AT2" s="208"/>
      <c r="AU2" s="208"/>
      <c r="AV2" s="208"/>
      <c r="AW2" s="208"/>
      <c r="AX2" s="208"/>
      <c r="AY2" s="208"/>
      <c r="AZ2" s="209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40" t="s">
        <v>5</v>
      </c>
      <c r="B1" s="241"/>
      <c r="C1" s="241"/>
      <c r="D1" s="241"/>
      <c r="E1" s="241"/>
      <c r="F1" s="241"/>
      <c r="G1" s="241"/>
      <c r="H1" s="241"/>
      <c r="I1" s="241"/>
      <c r="J1" s="242"/>
      <c r="K1" s="196" t="s">
        <v>3</v>
      </c>
      <c r="L1" s="196"/>
      <c r="M1" s="196"/>
      <c r="N1" s="196"/>
      <c r="O1" s="204" t="str">
        <f>IF(ISBLANK(表紙!AL41),"",(表紙!AL41))</f>
        <v>ログイン</v>
      </c>
      <c r="P1" s="204"/>
      <c r="Q1" s="204"/>
      <c r="R1" s="204"/>
      <c r="S1" s="204"/>
      <c r="T1" s="204"/>
      <c r="U1" s="204"/>
      <c r="V1" s="204"/>
      <c r="W1" s="204"/>
      <c r="X1" s="204"/>
      <c r="Y1" s="196" t="s">
        <v>13</v>
      </c>
      <c r="Z1" s="196"/>
      <c r="AA1" s="196"/>
      <c r="AB1" s="196"/>
      <c r="AC1" s="210" t="e">
        <f>IF(ISBLANK(表紙!#REF!),"",(表紙!#REF!))</f>
        <v>#REF!</v>
      </c>
      <c r="AD1" s="210"/>
      <c r="AE1" s="210"/>
      <c r="AF1" s="210"/>
      <c r="AG1" s="210"/>
      <c r="AH1" s="210"/>
      <c r="AI1" s="210"/>
      <c r="AJ1" s="210"/>
      <c r="AK1" s="210"/>
      <c r="AL1" s="210"/>
      <c r="AM1" s="196" t="s">
        <v>1</v>
      </c>
      <c r="AN1" s="196"/>
      <c r="AO1" s="196"/>
      <c r="AP1" s="196"/>
      <c r="AQ1" s="206">
        <f>IF(ISBLANK(表紙!AL45),"",(表紙!AL45))</f>
        <v>45082</v>
      </c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1.25" thickBot="1">
      <c r="A2" s="243"/>
      <c r="B2" s="244"/>
      <c r="C2" s="244"/>
      <c r="D2" s="244"/>
      <c r="E2" s="244"/>
      <c r="F2" s="244"/>
      <c r="G2" s="244"/>
      <c r="H2" s="244"/>
      <c r="I2" s="244"/>
      <c r="J2" s="245"/>
      <c r="K2" s="197" t="s">
        <v>4</v>
      </c>
      <c r="L2" s="197"/>
      <c r="M2" s="197"/>
      <c r="N2" s="197"/>
      <c r="O2" s="205" t="e">
        <f>IF(ISBLANK(表紙!#REF!),"",(表紙!#REF!))</f>
        <v>#REF!</v>
      </c>
      <c r="P2" s="205"/>
      <c r="Q2" s="205"/>
      <c r="R2" s="205"/>
      <c r="S2" s="205"/>
      <c r="T2" s="205"/>
      <c r="U2" s="205"/>
      <c r="V2" s="205"/>
      <c r="W2" s="205"/>
      <c r="X2" s="205"/>
      <c r="Y2" s="197" t="s">
        <v>0</v>
      </c>
      <c r="Z2" s="197"/>
      <c r="AA2" s="197"/>
      <c r="AB2" s="197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197" t="s">
        <v>27</v>
      </c>
      <c r="AN2" s="197"/>
      <c r="AO2" s="197"/>
      <c r="AP2" s="197"/>
      <c r="AQ2" s="208" t="str">
        <f>IF(ISBLANK(表紙!AL47),"",(表紙!AL47))</f>
        <v>片山</v>
      </c>
      <c r="AR2" s="208"/>
      <c r="AS2" s="208"/>
      <c r="AT2" s="208"/>
      <c r="AU2" s="208"/>
      <c r="AV2" s="208"/>
      <c r="AW2" s="208"/>
      <c r="AX2" s="208"/>
      <c r="AY2" s="208"/>
      <c r="AZ2" s="209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X7" sqref="X7:AZ7"/>
    </sheetView>
  </sheetViews>
  <sheetFormatPr defaultColWidth="2.625" defaultRowHeight="11.25"/>
  <cols>
    <col min="1" max="16384" width="2.625" style="62"/>
  </cols>
  <sheetData>
    <row r="1" spans="1:52" ht="12" thickTop="1">
      <c r="A1" s="115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7"/>
      <c r="AB1" s="121" t="s">
        <v>0</v>
      </c>
      <c r="AC1" s="121"/>
      <c r="AD1" s="121"/>
      <c r="AE1" s="121"/>
      <c r="AF1" s="122" t="str">
        <f>IF(ISBLANK(表紙!AL39),"",(表紙!AL39))</f>
        <v>TNEAT</v>
      </c>
      <c r="AG1" s="122"/>
      <c r="AH1" s="122"/>
      <c r="AI1" s="122"/>
      <c r="AJ1" s="122"/>
      <c r="AK1" s="122"/>
      <c r="AL1" s="122"/>
      <c r="AM1" s="121"/>
      <c r="AN1" s="121"/>
      <c r="AO1" s="121"/>
      <c r="AP1" s="121"/>
      <c r="AQ1" s="122"/>
      <c r="AR1" s="122"/>
      <c r="AS1" s="122"/>
      <c r="AT1" s="122"/>
      <c r="AU1" s="122"/>
      <c r="AV1" s="122"/>
      <c r="AW1" s="122"/>
      <c r="AX1" s="122"/>
      <c r="AY1" s="122"/>
      <c r="AZ1" s="122"/>
    </row>
    <row r="2" spans="1:52" ht="12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20"/>
      <c r="AB2" s="123" t="s">
        <v>77</v>
      </c>
      <c r="AC2" s="123"/>
      <c r="AD2" s="123"/>
      <c r="AE2" s="123"/>
      <c r="AF2" s="124" t="str">
        <f>IF(ISBLANK(表紙!AL41),"",(表紙!AL41))</f>
        <v>ログイン</v>
      </c>
      <c r="AG2" s="124"/>
      <c r="AH2" s="124"/>
      <c r="AI2" s="124"/>
      <c r="AJ2" s="124"/>
      <c r="AK2" s="124"/>
      <c r="AL2" s="124"/>
      <c r="AM2" s="123"/>
      <c r="AN2" s="123"/>
      <c r="AO2" s="123"/>
      <c r="AP2" s="123"/>
      <c r="AQ2" s="124"/>
      <c r="AR2" s="124"/>
      <c r="AS2" s="124"/>
      <c r="AT2" s="124"/>
      <c r="AU2" s="124"/>
      <c r="AV2" s="124"/>
      <c r="AW2" s="124"/>
      <c r="AX2" s="124"/>
      <c r="AY2" s="124"/>
      <c r="AZ2" s="124"/>
    </row>
    <row r="3" spans="1:52" ht="13.5" customHeight="1" thickTop="1"/>
    <row r="4" spans="1:52">
      <c r="A4" s="131" t="s">
        <v>35</v>
      </c>
      <c r="B4" s="132"/>
      <c r="C4" s="131" t="s">
        <v>78</v>
      </c>
      <c r="D4" s="133"/>
      <c r="E4" s="133"/>
      <c r="F4" s="132"/>
      <c r="G4" s="131" t="s">
        <v>31</v>
      </c>
      <c r="H4" s="133"/>
      <c r="I4" s="133"/>
      <c r="J4" s="132"/>
      <c r="K4" s="131" t="s">
        <v>32</v>
      </c>
      <c r="L4" s="133"/>
      <c r="M4" s="133"/>
      <c r="N4" s="132"/>
      <c r="O4" s="131" t="s">
        <v>33</v>
      </c>
      <c r="P4" s="133"/>
      <c r="Q4" s="133"/>
      <c r="R4" s="133"/>
      <c r="S4" s="133"/>
      <c r="T4" s="133"/>
      <c r="U4" s="133"/>
      <c r="V4" s="133"/>
      <c r="W4" s="132"/>
      <c r="X4" s="131" t="s">
        <v>34</v>
      </c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spans="1:52">
      <c r="A5" s="128">
        <f t="shared" ref="A5:A52" si="0">ROW()-4</f>
        <v>1</v>
      </c>
      <c r="B5" s="128"/>
      <c r="C5" s="138" t="s">
        <v>81</v>
      </c>
      <c r="D5" s="138"/>
      <c r="E5" s="138"/>
      <c r="F5" s="138"/>
      <c r="G5" s="134">
        <v>45077</v>
      </c>
      <c r="H5" s="134"/>
      <c r="I5" s="134"/>
      <c r="J5" s="134"/>
      <c r="K5" s="128" t="s">
        <v>84</v>
      </c>
      <c r="L5" s="128"/>
      <c r="M5" s="128"/>
      <c r="N5" s="128"/>
      <c r="O5" s="128" t="s">
        <v>75</v>
      </c>
      <c r="P5" s="128"/>
      <c r="Q5" s="128"/>
      <c r="R5" s="128"/>
      <c r="S5" s="128"/>
      <c r="T5" s="128"/>
      <c r="U5" s="128"/>
      <c r="V5" s="128"/>
      <c r="W5" s="128"/>
      <c r="X5" s="128" t="s">
        <v>82</v>
      </c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</row>
    <row r="6" spans="1:52">
      <c r="A6" s="129">
        <f t="shared" si="0"/>
        <v>2</v>
      </c>
      <c r="B6" s="129"/>
      <c r="C6" s="139" t="s">
        <v>184</v>
      </c>
      <c r="D6" s="139"/>
      <c r="E6" s="139"/>
      <c r="F6" s="139"/>
      <c r="G6" s="130">
        <v>45082</v>
      </c>
      <c r="H6" s="130"/>
      <c r="I6" s="130"/>
      <c r="J6" s="130"/>
      <c r="K6" s="129" t="s">
        <v>185</v>
      </c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 t="s">
        <v>186</v>
      </c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>
      <c r="A7" s="129">
        <f t="shared" si="0"/>
        <v>3</v>
      </c>
      <c r="B7" s="129"/>
      <c r="C7" s="139"/>
      <c r="D7" s="139"/>
      <c r="E7" s="139"/>
      <c r="F7" s="139"/>
      <c r="G7" s="130"/>
      <c r="H7" s="130"/>
      <c r="I7" s="130"/>
      <c r="J7" s="130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29">
        <f t="shared" si="0"/>
        <v>4</v>
      </c>
      <c r="B8" s="129"/>
      <c r="C8" s="139"/>
      <c r="D8" s="139"/>
      <c r="E8" s="139"/>
      <c r="F8" s="139"/>
      <c r="G8" s="130"/>
      <c r="H8" s="130"/>
      <c r="I8" s="130"/>
      <c r="J8" s="130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>
      <c r="A9" s="129">
        <f t="shared" si="0"/>
        <v>5</v>
      </c>
      <c r="B9" s="129"/>
      <c r="C9" s="139"/>
      <c r="D9" s="139"/>
      <c r="E9" s="139"/>
      <c r="F9" s="139"/>
      <c r="G9" s="130"/>
      <c r="H9" s="130"/>
      <c r="I9" s="130"/>
      <c r="J9" s="130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>
      <c r="A10" s="129">
        <f t="shared" si="0"/>
        <v>6</v>
      </c>
      <c r="B10" s="129"/>
      <c r="C10" s="139"/>
      <c r="D10" s="139"/>
      <c r="E10" s="139"/>
      <c r="F10" s="139"/>
      <c r="G10" s="130"/>
      <c r="H10" s="130"/>
      <c r="I10" s="130"/>
      <c r="J10" s="130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>
      <c r="A11" s="105">
        <f t="shared" si="0"/>
        <v>7</v>
      </c>
      <c r="B11" s="106"/>
      <c r="C11" s="125"/>
      <c r="D11" s="126"/>
      <c r="E11" s="126"/>
      <c r="F11" s="127"/>
      <c r="G11" s="112"/>
      <c r="H11" s="113"/>
      <c r="I11" s="113"/>
      <c r="J11" s="114"/>
      <c r="K11" s="105"/>
      <c r="L11" s="107"/>
      <c r="M11" s="107"/>
      <c r="N11" s="106"/>
      <c r="O11" s="105"/>
      <c r="P11" s="107"/>
      <c r="Q11" s="107"/>
      <c r="R11" s="107"/>
      <c r="S11" s="107"/>
      <c r="T11" s="107"/>
      <c r="U11" s="107"/>
      <c r="V11" s="107"/>
      <c r="W11" s="106"/>
      <c r="X11" s="105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6"/>
    </row>
    <row r="12" spans="1:52">
      <c r="A12" s="105">
        <f t="shared" si="0"/>
        <v>8</v>
      </c>
      <c r="B12" s="106"/>
      <c r="C12" s="125"/>
      <c r="D12" s="126"/>
      <c r="E12" s="126"/>
      <c r="F12" s="127"/>
      <c r="G12" s="112"/>
      <c r="H12" s="113"/>
      <c r="I12" s="113"/>
      <c r="J12" s="114"/>
      <c r="K12" s="105"/>
      <c r="L12" s="107"/>
      <c r="M12" s="107"/>
      <c r="N12" s="106"/>
      <c r="O12" s="105"/>
      <c r="P12" s="107"/>
      <c r="Q12" s="107"/>
      <c r="R12" s="107"/>
      <c r="S12" s="107"/>
      <c r="T12" s="107"/>
      <c r="U12" s="107"/>
      <c r="V12" s="107"/>
      <c r="W12" s="106"/>
      <c r="X12" s="105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6"/>
    </row>
    <row r="13" spans="1:52">
      <c r="A13" s="105">
        <f t="shared" si="0"/>
        <v>9</v>
      </c>
      <c r="B13" s="106"/>
      <c r="C13" s="125"/>
      <c r="D13" s="126"/>
      <c r="E13" s="126"/>
      <c r="F13" s="127"/>
      <c r="G13" s="112"/>
      <c r="H13" s="113"/>
      <c r="I13" s="113"/>
      <c r="J13" s="114"/>
      <c r="K13" s="105"/>
      <c r="L13" s="107"/>
      <c r="M13" s="107"/>
      <c r="N13" s="106"/>
      <c r="O13" s="105"/>
      <c r="P13" s="107"/>
      <c r="Q13" s="107"/>
      <c r="R13" s="107"/>
      <c r="S13" s="107"/>
      <c r="T13" s="107"/>
      <c r="U13" s="107"/>
      <c r="V13" s="107"/>
      <c r="W13" s="106"/>
      <c r="X13" s="105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6"/>
    </row>
    <row r="14" spans="1:52">
      <c r="A14" s="105">
        <f t="shared" si="0"/>
        <v>10</v>
      </c>
      <c r="B14" s="106"/>
      <c r="C14" s="125"/>
      <c r="D14" s="126"/>
      <c r="E14" s="126"/>
      <c r="F14" s="127"/>
      <c r="G14" s="112"/>
      <c r="H14" s="113"/>
      <c r="I14" s="113"/>
      <c r="J14" s="114"/>
      <c r="K14" s="105"/>
      <c r="L14" s="107"/>
      <c r="M14" s="107"/>
      <c r="N14" s="106"/>
      <c r="O14" s="105"/>
      <c r="P14" s="107"/>
      <c r="Q14" s="107"/>
      <c r="R14" s="107"/>
      <c r="S14" s="107"/>
      <c r="T14" s="107"/>
      <c r="U14" s="107"/>
      <c r="V14" s="107"/>
      <c r="W14" s="106"/>
      <c r="X14" s="105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6"/>
    </row>
    <row r="15" spans="1:52">
      <c r="A15" s="105">
        <f t="shared" si="0"/>
        <v>11</v>
      </c>
      <c r="B15" s="106"/>
      <c r="C15" s="125"/>
      <c r="D15" s="126"/>
      <c r="E15" s="126"/>
      <c r="F15" s="127"/>
      <c r="G15" s="112"/>
      <c r="H15" s="113"/>
      <c r="I15" s="113"/>
      <c r="J15" s="114"/>
      <c r="K15" s="105"/>
      <c r="L15" s="107"/>
      <c r="M15" s="107"/>
      <c r="N15" s="106"/>
      <c r="O15" s="105"/>
      <c r="P15" s="107"/>
      <c r="Q15" s="107"/>
      <c r="R15" s="107"/>
      <c r="S15" s="107"/>
      <c r="T15" s="107"/>
      <c r="U15" s="107"/>
      <c r="V15" s="107"/>
      <c r="W15" s="106"/>
      <c r="X15" s="105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6"/>
    </row>
    <row r="16" spans="1:52">
      <c r="A16" s="105">
        <f t="shared" si="0"/>
        <v>12</v>
      </c>
      <c r="B16" s="106"/>
      <c r="C16" s="125"/>
      <c r="D16" s="126"/>
      <c r="E16" s="126"/>
      <c r="F16" s="127"/>
      <c r="G16" s="112"/>
      <c r="H16" s="113"/>
      <c r="I16" s="113"/>
      <c r="J16" s="114"/>
      <c r="K16" s="105"/>
      <c r="L16" s="107"/>
      <c r="M16" s="107"/>
      <c r="N16" s="106"/>
      <c r="O16" s="105"/>
      <c r="P16" s="107"/>
      <c r="Q16" s="107"/>
      <c r="R16" s="107"/>
      <c r="S16" s="107"/>
      <c r="T16" s="107"/>
      <c r="U16" s="107"/>
      <c r="V16" s="107"/>
      <c r="W16" s="106"/>
      <c r="X16" s="105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6"/>
    </row>
    <row r="17" spans="1:52">
      <c r="A17" s="105">
        <f t="shared" si="0"/>
        <v>13</v>
      </c>
      <c r="B17" s="106"/>
      <c r="C17" s="125"/>
      <c r="D17" s="126"/>
      <c r="E17" s="126"/>
      <c r="F17" s="127"/>
      <c r="G17" s="112"/>
      <c r="H17" s="113"/>
      <c r="I17" s="113"/>
      <c r="J17" s="114"/>
      <c r="K17" s="105"/>
      <c r="L17" s="107"/>
      <c r="M17" s="107"/>
      <c r="N17" s="106"/>
      <c r="O17" s="105"/>
      <c r="P17" s="107"/>
      <c r="Q17" s="107"/>
      <c r="R17" s="107"/>
      <c r="S17" s="107"/>
      <c r="T17" s="107"/>
      <c r="U17" s="107"/>
      <c r="V17" s="107"/>
      <c r="W17" s="106"/>
      <c r="X17" s="105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6"/>
    </row>
    <row r="18" spans="1:52">
      <c r="A18" s="105">
        <f t="shared" si="0"/>
        <v>14</v>
      </c>
      <c r="B18" s="106"/>
      <c r="C18" s="125"/>
      <c r="D18" s="126"/>
      <c r="E18" s="126"/>
      <c r="F18" s="127"/>
      <c r="G18" s="112"/>
      <c r="H18" s="113"/>
      <c r="I18" s="113"/>
      <c r="J18" s="114"/>
      <c r="K18" s="105"/>
      <c r="L18" s="107"/>
      <c r="M18" s="107"/>
      <c r="N18" s="106"/>
      <c r="O18" s="105"/>
      <c r="P18" s="107"/>
      <c r="Q18" s="107"/>
      <c r="R18" s="107"/>
      <c r="S18" s="107"/>
      <c r="T18" s="107"/>
      <c r="U18" s="107"/>
      <c r="V18" s="107"/>
      <c r="W18" s="106"/>
      <c r="X18" s="105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6"/>
    </row>
    <row r="19" spans="1:52">
      <c r="A19" s="105">
        <f t="shared" si="0"/>
        <v>15</v>
      </c>
      <c r="B19" s="106"/>
      <c r="C19" s="125"/>
      <c r="D19" s="126"/>
      <c r="E19" s="126"/>
      <c r="F19" s="127"/>
      <c r="G19" s="112"/>
      <c r="H19" s="113"/>
      <c r="I19" s="113"/>
      <c r="J19" s="114"/>
      <c r="K19" s="105"/>
      <c r="L19" s="107"/>
      <c r="M19" s="107"/>
      <c r="N19" s="106"/>
      <c r="O19" s="105"/>
      <c r="P19" s="107"/>
      <c r="Q19" s="107"/>
      <c r="R19" s="107"/>
      <c r="S19" s="107"/>
      <c r="T19" s="107"/>
      <c r="U19" s="107"/>
      <c r="V19" s="107"/>
      <c r="W19" s="106"/>
      <c r="X19" s="105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6"/>
    </row>
    <row r="20" spans="1:52">
      <c r="A20" s="105">
        <f t="shared" si="0"/>
        <v>16</v>
      </c>
      <c r="B20" s="106"/>
      <c r="C20" s="125"/>
      <c r="D20" s="126"/>
      <c r="E20" s="126"/>
      <c r="F20" s="127"/>
      <c r="G20" s="112"/>
      <c r="H20" s="113"/>
      <c r="I20" s="113"/>
      <c r="J20" s="114"/>
      <c r="K20" s="105"/>
      <c r="L20" s="107"/>
      <c r="M20" s="107"/>
      <c r="N20" s="106"/>
      <c r="O20" s="105"/>
      <c r="P20" s="107"/>
      <c r="Q20" s="107"/>
      <c r="R20" s="107"/>
      <c r="S20" s="107"/>
      <c r="T20" s="107"/>
      <c r="U20" s="107"/>
      <c r="V20" s="107"/>
      <c r="W20" s="106"/>
      <c r="X20" s="105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6"/>
    </row>
    <row r="21" spans="1:52">
      <c r="A21" s="105">
        <f t="shared" si="0"/>
        <v>17</v>
      </c>
      <c r="B21" s="106"/>
      <c r="C21" s="125"/>
      <c r="D21" s="126"/>
      <c r="E21" s="126"/>
      <c r="F21" s="127"/>
      <c r="G21" s="112"/>
      <c r="H21" s="113"/>
      <c r="I21" s="113"/>
      <c r="J21" s="114"/>
      <c r="K21" s="105"/>
      <c r="L21" s="107"/>
      <c r="M21" s="107"/>
      <c r="N21" s="106"/>
      <c r="O21" s="105"/>
      <c r="P21" s="107"/>
      <c r="Q21" s="107"/>
      <c r="R21" s="107"/>
      <c r="S21" s="107"/>
      <c r="T21" s="107"/>
      <c r="U21" s="107"/>
      <c r="V21" s="107"/>
      <c r="W21" s="106"/>
      <c r="X21" s="105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6"/>
    </row>
    <row r="22" spans="1:52">
      <c r="A22" s="105">
        <f t="shared" si="0"/>
        <v>18</v>
      </c>
      <c r="B22" s="106"/>
      <c r="C22" s="125"/>
      <c r="D22" s="126"/>
      <c r="E22" s="126"/>
      <c r="F22" s="127"/>
      <c r="G22" s="112"/>
      <c r="H22" s="113"/>
      <c r="I22" s="113"/>
      <c r="J22" s="114"/>
      <c r="K22" s="105"/>
      <c r="L22" s="107"/>
      <c r="M22" s="107"/>
      <c r="N22" s="106"/>
      <c r="O22" s="105"/>
      <c r="P22" s="107"/>
      <c r="Q22" s="107"/>
      <c r="R22" s="107"/>
      <c r="S22" s="107"/>
      <c r="T22" s="107"/>
      <c r="U22" s="107"/>
      <c r="V22" s="107"/>
      <c r="W22" s="106"/>
      <c r="X22" s="105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6"/>
    </row>
    <row r="23" spans="1:52">
      <c r="A23" s="105">
        <f t="shared" si="0"/>
        <v>19</v>
      </c>
      <c r="B23" s="106"/>
      <c r="C23" s="125"/>
      <c r="D23" s="126"/>
      <c r="E23" s="126"/>
      <c r="F23" s="127"/>
      <c r="G23" s="112"/>
      <c r="H23" s="113"/>
      <c r="I23" s="113"/>
      <c r="J23" s="114"/>
      <c r="K23" s="105"/>
      <c r="L23" s="107"/>
      <c r="M23" s="107"/>
      <c r="N23" s="106"/>
      <c r="O23" s="105"/>
      <c r="P23" s="107"/>
      <c r="Q23" s="107"/>
      <c r="R23" s="107"/>
      <c r="S23" s="107"/>
      <c r="T23" s="107"/>
      <c r="U23" s="107"/>
      <c r="V23" s="107"/>
      <c r="W23" s="106"/>
      <c r="X23" s="105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6"/>
    </row>
    <row r="24" spans="1:52">
      <c r="A24" s="105">
        <f t="shared" si="0"/>
        <v>20</v>
      </c>
      <c r="B24" s="106"/>
      <c r="C24" s="125"/>
      <c r="D24" s="126"/>
      <c r="E24" s="126"/>
      <c r="F24" s="127"/>
      <c r="G24" s="112"/>
      <c r="H24" s="113"/>
      <c r="I24" s="113"/>
      <c r="J24" s="114"/>
      <c r="K24" s="105"/>
      <c r="L24" s="107"/>
      <c r="M24" s="107"/>
      <c r="N24" s="106"/>
      <c r="O24" s="105"/>
      <c r="P24" s="107"/>
      <c r="Q24" s="107"/>
      <c r="R24" s="107"/>
      <c r="S24" s="107"/>
      <c r="T24" s="107"/>
      <c r="U24" s="107"/>
      <c r="V24" s="107"/>
      <c r="W24" s="106"/>
      <c r="X24" s="105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6"/>
    </row>
    <row r="25" spans="1:52">
      <c r="A25" s="105">
        <f t="shared" si="0"/>
        <v>21</v>
      </c>
      <c r="B25" s="106"/>
      <c r="C25" s="125"/>
      <c r="D25" s="126"/>
      <c r="E25" s="126"/>
      <c r="F25" s="127"/>
      <c r="G25" s="112"/>
      <c r="H25" s="113"/>
      <c r="I25" s="113"/>
      <c r="J25" s="114"/>
      <c r="K25" s="105"/>
      <c r="L25" s="107"/>
      <c r="M25" s="107"/>
      <c r="N25" s="106"/>
      <c r="O25" s="105"/>
      <c r="P25" s="107"/>
      <c r="Q25" s="107"/>
      <c r="R25" s="107"/>
      <c r="S25" s="107"/>
      <c r="T25" s="107"/>
      <c r="U25" s="107"/>
      <c r="V25" s="107"/>
      <c r="W25" s="106"/>
      <c r="X25" s="105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6"/>
    </row>
    <row r="26" spans="1:52">
      <c r="A26" s="105">
        <f t="shared" si="0"/>
        <v>22</v>
      </c>
      <c r="B26" s="106"/>
      <c r="C26" s="125"/>
      <c r="D26" s="126"/>
      <c r="E26" s="126"/>
      <c r="F26" s="127"/>
      <c r="G26" s="112"/>
      <c r="H26" s="113"/>
      <c r="I26" s="113"/>
      <c r="J26" s="114"/>
      <c r="K26" s="105"/>
      <c r="L26" s="107"/>
      <c r="M26" s="107"/>
      <c r="N26" s="106"/>
      <c r="O26" s="105"/>
      <c r="P26" s="107"/>
      <c r="Q26" s="107"/>
      <c r="R26" s="107"/>
      <c r="S26" s="107"/>
      <c r="T26" s="107"/>
      <c r="U26" s="107"/>
      <c r="V26" s="107"/>
      <c r="W26" s="106"/>
      <c r="X26" s="105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6"/>
    </row>
    <row r="27" spans="1:52">
      <c r="A27" s="105">
        <f t="shared" si="0"/>
        <v>23</v>
      </c>
      <c r="B27" s="106"/>
      <c r="C27" s="125"/>
      <c r="D27" s="126"/>
      <c r="E27" s="126"/>
      <c r="F27" s="127"/>
      <c r="G27" s="112"/>
      <c r="H27" s="113"/>
      <c r="I27" s="113"/>
      <c r="J27" s="114"/>
      <c r="K27" s="105"/>
      <c r="L27" s="107"/>
      <c r="M27" s="107"/>
      <c r="N27" s="106"/>
      <c r="O27" s="105"/>
      <c r="P27" s="107"/>
      <c r="Q27" s="107"/>
      <c r="R27" s="107"/>
      <c r="S27" s="107"/>
      <c r="T27" s="107"/>
      <c r="U27" s="107"/>
      <c r="V27" s="107"/>
      <c r="W27" s="106"/>
      <c r="X27" s="105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6"/>
    </row>
    <row r="28" spans="1:52">
      <c r="A28" s="105">
        <f t="shared" si="0"/>
        <v>24</v>
      </c>
      <c r="B28" s="106"/>
      <c r="C28" s="125"/>
      <c r="D28" s="126"/>
      <c r="E28" s="126"/>
      <c r="F28" s="127"/>
      <c r="G28" s="112"/>
      <c r="H28" s="113"/>
      <c r="I28" s="113"/>
      <c r="J28" s="114"/>
      <c r="K28" s="105"/>
      <c r="L28" s="107"/>
      <c r="M28" s="107"/>
      <c r="N28" s="106"/>
      <c r="O28" s="105"/>
      <c r="P28" s="107"/>
      <c r="Q28" s="107"/>
      <c r="R28" s="107"/>
      <c r="S28" s="107"/>
      <c r="T28" s="107"/>
      <c r="U28" s="107"/>
      <c r="V28" s="107"/>
      <c r="W28" s="106"/>
      <c r="X28" s="105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6"/>
    </row>
    <row r="29" spans="1:52">
      <c r="A29" s="105">
        <f t="shared" si="0"/>
        <v>25</v>
      </c>
      <c r="B29" s="106"/>
      <c r="C29" s="125"/>
      <c r="D29" s="126"/>
      <c r="E29" s="126"/>
      <c r="F29" s="127"/>
      <c r="G29" s="112"/>
      <c r="H29" s="113"/>
      <c r="I29" s="113"/>
      <c r="J29" s="114"/>
      <c r="K29" s="105"/>
      <c r="L29" s="107"/>
      <c r="M29" s="107"/>
      <c r="N29" s="106"/>
      <c r="O29" s="105"/>
      <c r="P29" s="107"/>
      <c r="Q29" s="107"/>
      <c r="R29" s="107"/>
      <c r="S29" s="107"/>
      <c r="T29" s="107"/>
      <c r="U29" s="107"/>
      <c r="V29" s="107"/>
      <c r="W29" s="106"/>
      <c r="X29" s="105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6"/>
    </row>
    <row r="30" spans="1:52">
      <c r="A30" s="105">
        <f t="shared" si="0"/>
        <v>26</v>
      </c>
      <c r="B30" s="106"/>
      <c r="C30" s="125"/>
      <c r="D30" s="126"/>
      <c r="E30" s="126"/>
      <c r="F30" s="127"/>
      <c r="G30" s="112"/>
      <c r="H30" s="113"/>
      <c r="I30" s="113"/>
      <c r="J30" s="114"/>
      <c r="K30" s="105"/>
      <c r="L30" s="107"/>
      <c r="M30" s="107"/>
      <c r="N30" s="106"/>
      <c r="O30" s="105"/>
      <c r="P30" s="107"/>
      <c r="Q30" s="107"/>
      <c r="R30" s="107"/>
      <c r="S30" s="107"/>
      <c r="T30" s="107"/>
      <c r="U30" s="107"/>
      <c r="V30" s="107"/>
      <c r="W30" s="106"/>
      <c r="X30" s="105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6"/>
    </row>
    <row r="31" spans="1:52">
      <c r="A31" s="105">
        <f t="shared" si="0"/>
        <v>27</v>
      </c>
      <c r="B31" s="106"/>
      <c r="C31" s="125"/>
      <c r="D31" s="126"/>
      <c r="E31" s="126"/>
      <c r="F31" s="127"/>
      <c r="G31" s="112"/>
      <c r="H31" s="113"/>
      <c r="I31" s="113"/>
      <c r="J31" s="114"/>
      <c r="K31" s="105"/>
      <c r="L31" s="107"/>
      <c r="M31" s="107"/>
      <c r="N31" s="106"/>
      <c r="O31" s="105"/>
      <c r="P31" s="107"/>
      <c r="Q31" s="107"/>
      <c r="R31" s="107"/>
      <c r="S31" s="107"/>
      <c r="T31" s="107"/>
      <c r="U31" s="107"/>
      <c r="V31" s="107"/>
      <c r="W31" s="106"/>
      <c r="X31" s="105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6"/>
    </row>
    <row r="32" spans="1:52">
      <c r="A32" s="105">
        <f t="shared" si="0"/>
        <v>28</v>
      </c>
      <c r="B32" s="106"/>
      <c r="C32" s="125"/>
      <c r="D32" s="126"/>
      <c r="E32" s="126"/>
      <c r="F32" s="127"/>
      <c r="G32" s="112"/>
      <c r="H32" s="113"/>
      <c r="I32" s="113"/>
      <c r="J32" s="114"/>
      <c r="K32" s="105"/>
      <c r="L32" s="107"/>
      <c r="M32" s="107"/>
      <c r="N32" s="106"/>
      <c r="O32" s="105"/>
      <c r="P32" s="107"/>
      <c r="Q32" s="107"/>
      <c r="R32" s="107"/>
      <c r="S32" s="107"/>
      <c r="T32" s="107"/>
      <c r="U32" s="107"/>
      <c r="V32" s="107"/>
      <c r="W32" s="106"/>
      <c r="X32" s="105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6"/>
    </row>
    <row r="33" spans="1:52">
      <c r="A33" s="105">
        <f t="shared" si="0"/>
        <v>29</v>
      </c>
      <c r="B33" s="106"/>
      <c r="C33" s="125"/>
      <c r="D33" s="126"/>
      <c r="E33" s="126"/>
      <c r="F33" s="127"/>
      <c r="G33" s="112"/>
      <c r="H33" s="113"/>
      <c r="I33" s="113"/>
      <c r="J33" s="114"/>
      <c r="K33" s="105"/>
      <c r="L33" s="107"/>
      <c r="M33" s="107"/>
      <c r="N33" s="106"/>
      <c r="O33" s="105"/>
      <c r="P33" s="107"/>
      <c r="Q33" s="107"/>
      <c r="R33" s="107"/>
      <c r="S33" s="107"/>
      <c r="T33" s="107"/>
      <c r="U33" s="107"/>
      <c r="V33" s="107"/>
      <c r="W33" s="106"/>
      <c r="X33" s="105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6"/>
    </row>
    <row r="34" spans="1:52">
      <c r="A34" s="105">
        <f t="shared" si="0"/>
        <v>30</v>
      </c>
      <c r="B34" s="106"/>
      <c r="C34" s="125"/>
      <c r="D34" s="126"/>
      <c r="E34" s="126"/>
      <c r="F34" s="127"/>
      <c r="G34" s="112"/>
      <c r="H34" s="113"/>
      <c r="I34" s="113"/>
      <c r="J34" s="114"/>
      <c r="K34" s="105"/>
      <c r="L34" s="107"/>
      <c r="M34" s="107"/>
      <c r="N34" s="106"/>
      <c r="O34" s="105"/>
      <c r="P34" s="107"/>
      <c r="Q34" s="107"/>
      <c r="R34" s="107"/>
      <c r="S34" s="107"/>
      <c r="T34" s="107"/>
      <c r="U34" s="107"/>
      <c r="V34" s="107"/>
      <c r="W34" s="106"/>
      <c r="X34" s="105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6"/>
    </row>
    <row r="35" spans="1:52">
      <c r="A35" s="105">
        <f t="shared" si="0"/>
        <v>31</v>
      </c>
      <c r="B35" s="106"/>
      <c r="C35" s="125"/>
      <c r="D35" s="126"/>
      <c r="E35" s="126"/>
      <c r="F35" s="127"/>
      <c r="G35" s="112"/>
      <c r="H35" s="113"/>
      <c r="I35" s="113"/>
      <c r="J35" s="114"/>
      <c r="K35" s="105"/>
      <c r="L35" s="107"/>
      <c r="M35" s="107"/>
      <c r="N35" s="106"/>
      <c r="O35" s="105"/>
      <c r="P35" s="107"/>
      <c r="Q35" s="107"/>
      <c r="R35" s="107"/>
      <c r="S35" s="107"/>
      <c r="T35" s="107"/>
      <c r="U35" s="107"/>
      <c r="V35" s="107"/>
      <c r="W35" s="106"/>
      <c r="X35" s="105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6"/>
    </row>
    <row r="36" spans="1:52">
      <c r="A36" s="105">
        <f t="shared" si="0"/>
        <v>32</v>
      </c>
      <c r="B36" s="106"/>
      <c r="C36" s="125"/>
      <c r="D36" s="126"/>
      <c r="E36" s="126"/>
      <c r="F36" s="127"/>
      <c r="G36" s="112"/>
      <c r="H36" s="113"/>
      <c r="I36" s="113"/>
      <c r="J36" s="114"/>
      <c r="K36" s="105"/>
      <c r="L36" s="107"/>
      <c r="M36" s="107"/>
      <c r="N36" s="106"/>
      <c r="O36" s="105"/>
      <c r="P36" s="107"/>
      <c r="Q36" s="107"/>
      <c r="R36" s="107"/>
      <c r="S36" s="107"/>
      <c r="T36" s="107"/>
      <c r="U36" s="107"/>
      <c r="V36" s="107"/>
      <c r="W36" s="106"/>
      <c r="X36" s="105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6"/>
    </row>
    <row r="37" spans="1:52">
      <c r="A37" s="105">
        <f t="shared" si="0"/>
        <v>33</v>
      </c>
      <c r="B37" s="106"/>
      <c r="C37" s="125"/>
      <c r="D37" s="126"/>
      <c r="E37" s="126"/>
      <c r="F37" s="127"/>
      <c r="G37" s="112"/>
      <c r="H37" s="113"/>
      <c r="I37" s="113"/>
      <c r="J37" s="114"/>
      <c r="K37" s="105"/>
      <c r="L37" s="107"/>
      <c r="M37" s="107"/>
      <c r="N37" s="106"/>
      <c r="O37" s="105"/>
      <c r="P37" s="107"/>
      <c r="Q37" s="107"/>
      <c r="R37" s="107"/>
      <c r="S37" s="107"/>
      <c r="T37" s="107"/>
      <c r="U37" s="107"/>
      <c r="V37" s="107"/>
      <c r="W37" s="106"/>
      <c r="X37" s="105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6"/>
    </row>
    <row r="38" spans="1:52">
      <c r="A38" s="105">
        <f t="shared" si="0"/>
        <v>34</v>
      </c>
      <c r="B38" s="106"/>
      <c r="C38" s="125"/>
      <c r="D38" s="126"/>
      <c r="E38" s="126"/>
      <c r="F38" s="127"/>
      <c r="G38" s="112"/>
      <c r="H38" s="113"/>
      <c r="I38" s="113"/>
      <c r="J38" s="114"/>
      <c r="K38" s="105"/>
      <c r="L38" s="107"/>
      <c r="M38" s="107"/>
      <c r="N38" s="106"/>
      <c r="O38" s="105"/>
      <c r="P38" s="107"/>
      <c r="Q38" s="107"/>
      <c r="R38" s="107"/>
      <c r="S38" s="107"/>
      <c r="T38" s="107"/>
      <c r="U38" s="107"/>
      <c r="V38" s="107"/>
      <c r="W38" s="106"/>
      <c r="X38" s="105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6"/>
    </row>
    <row r="39" spans="1:52">
      <c r="A39" s="105">
        <f t="shared" si="0"/>
        <v>35</v>
      </c>
      <c r="B39" s="106"/>
      <c r="C39" s="125"/>
      <c r="D39" s="126"/>
      <c r="E39" s="126"/>
      <c r="F39" s="127"/>
      <c r="G39" s="112"/>
      <c r="H39" s="113"/>
      <c r="I39" s="113"/>
      <c r="J39" s="114"/>
      <c r="K39" s="105"/>
      <c r="L39" s="107"/>
      <c r="M39" s="107"/>
      <c r="N39" s="106"/>
      <c r="O39" s="105"/>
      <c r="P39" s="107"/>
      <c r="Q39" s="107"/>
      <c r="R39" s="107"/>
      <c r="S39" s="107"/>
      <c r="T39" s="107"/>
      <c r="U39" s="107"/>
      <c r="V39" s="107"/>
      <c r="W39" s="106"/>
      <c r="X39" s="105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6"/>
    </row>
    <row r="40" spans="1:52">
      <c r="A40" s="105">
        <f t="shared" si="0"/>
        <v>36</v>
      </c>
      <c r="B40" s="106"/>
      <c r="C40" s="125"/>
      <c r="D40" s="126"/>
      <c r="E40" s="126"/>
      <c r="F40" s="127"/>
      <c r="G40" s="112"/>
      <c r="H40" s="113"/>
      <c r="I40" s="113"/>
      <c r="J40" s="114"/>
      <c r="K40" s="105"/>
      <c r="L40" s="107"/>
      <c r="M40" s="107"/>
      <c r="N40" s="106"/>
      <c r="O40" s="105"/>
      <c r="P40" s="107"/>
      <c r="Q40" s="107"/>
      <c r="R40" s="107"/>
      <c r="S40" s="107"/>
      <c r="T40" s="107"/>
      <c r="U40" s="107"/>
      <c r="V40" s="107"/>
      <c r="W40" s="106"/>
      <c r="X40" s="105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6"/>
    </row>
    <row r="41" spans="1:52">
      <c r="A41" s="105">
        <f t="shared" si="0"/>
        <v>37</v>
      </c>
      <c r="B41" s="106"/>
      <c r="C41" s="125"/>
      <c r="D41" s="126"/>
      <c r="E41" s="126"/>
      <c r="F41" s="127"/>
      <c r="G41" s="112"/>
      <c r="H41" s="113"/>
      <c r="I41" s="113"/>
      <c r="J41" s="114"/>
      <c r="K41" s="105"/>
      <c r="L41" s="107"/>
      <c r="M41" s="107"/>
      <c r="N41" s="106"/>
      <c r="O41" s="105"/>
      <c r="P41" s="107"/>
      <c r="Q41" s="107"/>
      <c r="R41" s="107"/>
      <c r="S41" s="107"/>
      <c r="T41" s="107"/>
      <c r="U41" s="107"/>
      <c r="V41" s="107"/>
      <c r="W41" s="106"/>
      <c r="X41" s="105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6"/>
    </row>
    <row r="42" spans="1:52">
      <c r="A42" s="105">
        <f t="shared" si="0"/>
        <v>38</v>
      </c>
      <c r="B42" s="106"/>
      <c r="C42" s="125"/>
      <c r="D42" s="126"/>
      <c r="E42" s="126"/>
      <c r="F42" s="127"/>
      <c r="G42" s="112"/>
      <c r="H42" s="113"/>
      <c r="I42" s="113"/>
      <c r="J42" s="114"/>
      <c r="K42" s="105"/>
      <c r="L42" s="107"/>
      <c r="M42" s="107"/>
      <c r="N42" s="106"/>
      <c r="O42" s="105"/>
      <c r="P42" s="107"/>
      <c r="Q42" s="107"/>
      <c r="R42" s="107"/>
      <c r="S42" s="107"/>
      <c r="T42" s="107"/>
      <c r="U42" s="107"/>
      <c r="V42" s="107"/>
      <c r="W42" s="106"/>
      <c r="X42" s="105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6"/>
    </row>
    <row r="43" spans="1:52">
      <c r="A43" s="105">
        <f t="shared" si="0"/>
        <v>39</v>
      </c>
      <c r="B43" s="106"/>
      <c r="C43" s="125"/>
      <c r="D43" s="126"/>
      <c r="E43" s="126"/>
      <c r="F43" s="127"/>
      <c r="G43" s="112"/>
      <c r="H43" s="113"/>
      <c r="I43" s="113"/>
      <c r="J43" s="114"/>
      <c r="K43" s="105"/>
      <c r="L43" s="107"/>
      <c r="M43" s="107"/>
      <c r="N43" s="106"/>
      <c r="O43" s="105"/>
      <c r="P43" s="107"/>
      <c r="Q43" s="107"/>
      <c r="R43" s="107"/>
      <c r="S43" s="107"/>
      <c r="T43" s="107"/>
      <c r="U43" s="107"/>
      <c r="V43" s="107"/>
      <c r="W43" s="106"/>
      <c r="X43" s="105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6"/>
    </row>
    <row r="44" spans="1:52">
      <c r="A44" s="105">
        <f t="shared" si="0"/>
        <v>40</v>
      </c>
      <c r="B44" s="106"/>
      <c r="C44" s="125"/>
      <c r="D44" s="126"/>
      <c r="E44" s="126"/>
      <c r="F44" s="127"/>
      <c r="G44" s="112"/>
      <c r="H44" s="113"/>
      <c r="I44" s="113"/>
      <c r="J44" s="114"/>
      <c r="K44" s="105"/>
      <c r="L44" s="107"/>
      <c r="M44" s="107"/>
      <c r="N44" s="106"/>
      <c r="O44" s="105"/>
      <c r="P44" s="107"/>
      <c r="Q44" s="107"/>
      <c r="R44" s="107"/>
      <c r="S44" s="107"/>
      <c r="T44" s="107"/>
      <c r="U44" s="107"/>
      <c r="V44" s="107"/>
      <c r="W44" s="106"/>
      <c r="X44" s="105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6"/>
    </row>
    <row r="45" spans="1:52">
      <c r="A45" s="105">
        <f t="shared" si="0"/>
        <v>41</v>
      </c>
      <c r="B45" s="106"/>
      <c r="C45" s="125"/>
      <c r="D45" s="126"/>
      <c r="E45" s="126"/>
      <c r="F45" s="127"/>
      <c r="G45" s="112"/>
      <c r="H45" s="113"/>
      <c r="I45" s="113"/>
      <c r="J45" s="114"/>
      <c r="K45" s="105"/>
      <c r="L45" s="107"/>
      <c r="M45" s="107"/>
      <c r="N45" s="106"/>
      <c r="O45" s="105"/>
      <c r="P45" s="107"/>
      <c r="Q45" s="107"/>
      <c r="R45" s="107"/>
      <c r="S45" s="107"/>
      <c r="T45" s="107"/>
      <c r="U45" s="107"/>
      <c r="V45" s="107"/>
      <c r="W45" s="106"/>
      <c r="X45" s="105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6"/>
    </row>
    <row r="46" spans="1:52">
      <c r="A46" s="105">
        <f t="shared" si="0"/>
        <v>42</v>
      </c>
      <c r="B46" s="106"/>
      <c r="C46" s="125"/>
      <c r="D46" s="126"/>
      <c r="E46" s="126"/>
      <c r="F46" s="127"/>
      <c r="G46" s="112"/>
      <c r="H46" s="113"/>
      <c r="I46" s="113"/>
      <c r="J46" s="114"/>
      <c r="K46" s="105"/>
      <c r="L46" s="107"/>
      <c r="M46" s="107"/>
      <c r="N46" s="106"/>
      <c r="O46" s="105"/>
      <c r="P46" s="107"/>
      <c r="Q46" s="107"/>
      <c r="R46" s="107"/>
      <c r="S46" s="107"/>
      <c r="T46" s="107"/>
      <c r="U46" s="107"/>
      <c r="V46" s="107"/>
      <c r="W46" s="106"/>
      <c r="X46" s="105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6"/>
    </row>
    <row r="47" spans="1:52">
      <c r="A47" s="105">
        <f t="shared" si="0"/>
        <v>43</v>
      </c>
      <c r="B47" s="106"/>
      <c r="C47" s="125"/>
      <c r="D47" s="126"/>
      <c r="E47" s="126"/>
      <c r="F47" s="127"/>
      <c r="G47" s="112"/>
      <c r="H47" s="113"/>
      <c r="I47" s="113"/>
      <c r="J47" s="114"/>
      <c r="K47" s="105"/>
      <c r="L47" s="107"/>
      <c r="M47" s="107"/>
      <c r="N47" s="106"/>
      <c r="O47" s="105"/>
      <c r="P47" s="107"/>
      <c r="Q47" s="107"/>
      <c r="R47" s="107"/>
      <c r="S47" s="107"/>
      <c r="T47" s="107"/>
      <c r="U47" s="107"/>
      <c r="V47" s="107"/>
      <c r="W47" s="106"/>
      <c r="X47" s="105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6"/>
    </row>
    <row r="48" spans="1:52">
      <c r="A48" s="105">
        <f t="shared" si="0"/>
        <v>44</v>
      </c>
      <c r="B48" s="106"/>
      <c r="C48" s="125"/>
      <c r="D48" s="126"/>
      <c r="E48" s="126"/>
      <c r="F48" s="127"/>
      <c r="G48" s="112"/>
      <c r="H48" s="113"/>
      <c r="I48" s="113"/>
      <c r="J48" s="114"/>
      <c r="K48" s="105"/>
      <c r="L48" s="107"/>
      <c r="M48" s="107"/>
      <c r="N48" s="106"/>
      <c r="O48" s="105"/>
      <c r="P48" s="107"/>
      <c r="Q48" s="107"/>
      <c r="R48" s="107"/>
      <c r="S48" s="107"/>
      <c r="T48" s="107"/>
      <c r="U48" s="107"/>
      <c r="V48" s="107"/>
      <c r="W48" s="106"/>
      <c r="X48" s="105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6"/>
    </row>
    <row r="49" spans="1:52">
      <c r="A49" s="105">
        <f t="shared" si="0"/>
        <v>45</v>
      </c>
      <c r="B49" s="106"/>
      <c r="C49" s="125"/>
      <c r="D49" s="126"/>
      <c r="E49" s="126"/>
      <c r="F49" s="127"/>
      <c r="G49" s="112"/>
      <c r="H49" s="113"/>
      <c r="I49" s="113"/>
      <c r="J49" s="114"/>
      <c r="K49" s="105"/>
      <c r="L49" s="107"/>
      <c r="M49" s="107"/>
      <c r="N49" s="106"/>
      <c r="O49" s="105"/>
      <c r="P49" s="107"/>
      <c r="Q49" s="107"/>
      <c r="R49" s="107"/>
      <c r="S49" s="107"/>
      <c r="T49" s="107"/>
      <c r="U49" s="107"/>
      <c r="V49" s="107"/>
      <c r="W49" s="106"/>
      <c r="X49" s="105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6"/>
    </row>
    <row r="50" spans="1:52">
      <c r="A50" s="105">
        <f t="shared" si="0"/>
        <v>46</v>
      </c>
      <c r="B50" s="106"/>
      <c r="C50" s="125"/>
      <c r="D50" s="126"/>
      <c r="E50" s="126"/>
      <c r="F50" s="127"/>
      <c r="G50" s="112"/>
      <c r="H50" s="113"/>
      <c r="I50" s="113"/>
      <c r="J50" s="114"/>
      <c r="K50" s="105"/>
      <c r="L50" s="107"/>
      <c r="M50" s="107"/>
      <c r="N50" s="106"/>
      <c r="O50" s="105"/>
      <c r="P50" s="107"/>
      <c r="Q50" s="107"/>
      <c r="R50" s="107"/>
      <c r="S50" s="107"/>
      <c r="T50" s="107"/>
      <c r="U50" s="107"/>
      <c r="V50" s="107"/>
      <c r="W50" s="106"/>
      <c r="X50" s="105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6"/>
    </row>
    <row r="51" spans="1:52">
      <c r="A51" s="105">
        <f t="shared" si="0"/>
        <v>47</v>
      </c>
      <c r="B51" s="106"/>
      <c r="C51" s="125"/>
      <c r="D51" s="126"/>
      <c r="E51" s="126"/>
      <c r="F51" s="127"/>
      <c r="G51" s="112"/>
      <c r="H51" s="113"/>
      <c r="I51" s="113"/>
      <c r="J51" s="114"/>
      <c r="K51" s="105"/>
      <c r="L51" s="107"/>
      <c r="M51" s="107"/>
      <c r="N51" s="106"/>
      <c r="O51" s="105"/>
      <c r="P51" s="107"/>
      <c r="Q51" s="107"/>
      <c r="R51" s="107"/>
      <c r="S51" s="107"/>
      <c r="T51" s="107"/>
      <c r="U51" s="107"/>
      <c r="V51" s="107"/>
      <c r="W51" s="106"/>
      <c r="X51" s="105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6"/>
    </row>
    <row r="52" spans="1:52">
      <c r="A52" s="103">
        <f t="shared" si="0"/>
        <v>48</v>
      </c>
      <c r="B52" s="104"/>
      <c r="C52" s="135"/>
      <c r="D52" s="136"/>
      <c r="E52" s="136"/>
      <c r="F52" s="137"/>
      <c r="G52" s="108"/>
      <c r="H52" s="109"/>
      <c r="I52" s="109"/>
      <c r="J52" s="110"/>
      <c r="K52" s="103"/>
      <c r="L52" s="111"/>
      <c r="M52" s="111"/>
      <c r="N52" s="104"/>
      <c r="O52" s="103"/>
      <c r="P52" s="111"/>
      <c r="Q52" s="111"/>
      <c r="R52" s="111"/>
      <c r="S52" s="111"/>
      <c r="T52" s="111"/>
      <c r="U52" s="111"/>
      <c r="V52" s="111"/>
      <c r="W52" s="104"/>
      <c r="X52" s="103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04"/>
    </row>
  </sheetData>
  <mergeCells count="303"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Normal="100" workbookViewId="0">
      <selection activeCell="B46" sqref="B46:AB46"/>
    </sheetView>
  </sheetViews>
  <sheetFormatPr defaultColWidth="2.75" defaultRowHeight="15"/>
  <cols>
    <col min="1" max="1" width="3.25" style="44" bestFit="1" customWidth="1"/>
    <col min="2" max="2" width="3.125" style="44" bestFit="1" customWidth="1"/>
    <col min="3" max="16384" width="2.75" style="44"/>
  </cols>
  <sheetData>
    <row r="1" spans="1:38">
      <c r="A1" s="159" t="s">
        <v>43</v>
      </c>
      <c r="B1" s="160"/>
      <c r="C1" s="160"/>
      <c r="D1" s="160"/>
      <c r="E1" s="160"/>
      <c r="F1" s="160"/>
      <c r="G1" s="160"/>
      <c r="H1" s="161"/>
      <c r="I1" s="159" t="s">
        <v>39</v>
      </c>
      <c r="J1" s="160"/>
      <c r="K1" s="160"/>
      <c r="L1" s="160"/>
      <c r="M1" s="160"/>
      <c r="N1" s="160"/>
      <c r="O1" s="160"/>
      <c r="P1" s="160"/>
      <c r="Q1" s="160"/>
      <c r="R1" s="161"/>
      <c r="S1" s="159" t="s">
        <v>44</v>
      </c>
      <c r="T1" s="160"/>
      <c r="U1" s="160"/>
      <c r="V1" s="160"/>
      <c r="W1" s="161"/>
      <c r="X1" s="159" t="s">
        <v>46</v>
      </c>
      <c r="Y1" s="160"/>
      <c r="Z1" s="160"/>
      <c r="AA1" s="160"/>
      <c r="AB1" s="161"/>
      <c r="AC1" s="159" t="s">
        <v>47</v>
      </c>
      <c r="AD1" s="160"/>
      <c r="AE1" s="160"/>
      <c r="AF1" s="160"/>
      <c r="AG1" s="161"/>
      <c r="AH1" s="159" t="s">
        <v>48</v>
      </c>
      <c r="AI1" s="160"/>
      <c r="AJ1" s="160"/>
      <c r="AK1" s="160"/>
      <c r="AL1" s="161"/>
    </row>
    <row r="2" spans="1:38">
      <c r="A2" s="156" t="s">
        <v>85</v>
      </c>
      <c r="B2" s="157"/>
      <c r="C2" s="157"/>
      <c r="D2" s="157"/>
      <c r="E2" s="157"/>
      <c r="F2" s="157"/>
      <c r="G2" s="157"/>
      <c r="H2" s="158"/>
      <c r="I2" s="156" t="s">
        <v>40</v>
      </c>
      <c r="J2" s="157"/>
      <c r="K2" s="157"/>
      <c r="L2" s="157"/>
      <c r="M2" s="157"/>
      <c r="N2" s="157"/>
      <c r="O2" s="157"/>
      <c r="P2" s="157"/>
      <c r="Q2" s="157"/>
      <c r="R2" s="158"/>
      <c r="S2" s="162">
        <v>45077</v>
      </c>
      <c r="T2" s="157"/>
      <c r="U2" s="157"/>
      <c r="V2" s="157"/>
      <c r="W2" s="158"/>
      <c r="X2" s="156" t="s">
        <v>84</v>
      </c>
      <c r="Y2" s="157"/>
      <c r="Z2" s="157"/>
      <c r="AA2" s="157"/>
      <c r="AB2" s="158"/>
      <c r="AC2" s="162">
        <v>45082</v>
      </c>
      <c r="AD2" s="157"/>
      <c r="AE2" s="157"/>
      <c r="AF2" s="157"/>
      <c r="AG2" s="158"/>
      <c r="AH2" s="156" t="s">
        <v>185</v>
      </c>
      <c r="AI2" s="157"/>
      <c r="AJ2" s="157"/>
      <c r="AK2" s="157"/>
      <c r="AL2" s="158"/>
    </row>
    <row r="3" spans="1:38">
      <c r="A3" s="163" t="s">
        <v>49</v>
      </c>
      <c r="B3" s="163"/>
      <c r="C3" s="163"/>
      <c r="D3" s="163"/>
      <c r="E3" s="163"/>
      <c r="F3" s="163"/>
      <c r="G3" s="163"/>
      <c r="H3" s="164" t="s">
        <v>86</v>
      </c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>
      <c r="A4" s="141" t="s">
        <v>51</v>
      </c>
      <c r="B4" s="141"/>
      <c r="C4" s="141"/>
      <c r="D4" s="141"/>
      <c r="E4" s="141"/>
      <c r="F4" s="141"/>
      <c r="G4" s="141"/>
      <c r="H4" s="142" t="s">
        <v>57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</row>
    <row r="5" spans="1:38" ht="13.15" customHeight="1">
      <c r="A5" s="141" t="s">
        <v>52</v>
      </c>
      <c r="B5" s="141"/>
      <c r="C5" s="141"/>
      <c r="D5" s="141"/>
      <c r="E5" s="141"/>
      <c r="F5" s="141"/>
      <c r="G5" s="141"/>
      <c r="H5" s="142" t="s">
        <v>69</v>
      </c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</row>
    <row r="6" spans="1:38" ht="13.15" customHeight="1">
      <c r="A6" s="143" t="s">
        <v>67</v>
      </c>
      <c r="B6" s="144"/>
      <c r="C6" s="144"/>
      <c r="D6" s="144"/>
      <c r="E6" s="144"/>
      <c r="F6" s="144"/>
      <c r="G6" s="145"/>
      <c r="H6" s="45" t="s">
        <v>79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7"/>
    </row>
    <row r="7" spans="1:38" ht="13.15" customHeight="1">
      <c r="A7" s="146"/>
      <c r="B7" s="147"/>
      <c r="C7" s="147"/>
      <c r="D7" s="147"/>
      <c r="E7" s="147"/>
      <c r="F7" s="147"/>
      <c r="G7" s="1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</row>
    <row r="8" spans="1:38" ht="13.15" customHeight="1">
      <c r="A8" s="146"/>
      <c r="B8" s="147"/>
      <c r="C8" s="147"/>
      <c r="D8" s="147"/>
      <c r="E8" s="147"/>
      <c r="F8" s="147"/>
      <c r="G8" s="148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</row>
    <row r="9" spans="1:38" ht="13.15" customHeight="1">
      <c r="A9" s="146"/>
      <c r="B9" s="147"/>
      <c r="C9" s="147"/>
      <c r="D9" s="147"/>
      <c r="E9" s="147"/>
      <c r="F9" s="147"/>
      <c r="G9" s="148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0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0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3"/>
    </row>
    <row r="12" spans="1:38">
      <c r="A12" s="141" t="s">
        <v>63</v>
      </c>
      <c r="B12" s="141"/>
      <c r="C12" s="141"/>
      <c r="D12" s="141"/>
      <c r="E12" s="141"/>
      <c r="F12" s="141"/>
      <c r="G12" s="141"/>
      <c r="H12" s="142" t="s">
        <v>58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</row>
    <row r="13" spans="1:38" ht="13.15" customHeight="1">
      <c r="A13" s="141" t="s">
        <v>64</v>
      </c>
      <c r="B13" s="141"/>
      <c r="C13" s="141"/>
      <c r="D13" s="141"/>
      <c r="E13" s="141"/>
      <c r="F13" s="141"/>
      <c r="G13" s="141"/>
      <c r="H13" s="142" t="s">
        <v>65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45" t="s">
        <v>79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7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</row>
    <row r="17" spans="1:38">
      <c r="A17" s="140" t="s">
        <v>59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</row>
    <row r="18" spans="1:38">
      <c r="A18" s="155" t="s">
        <v>45</v>
      </c>
      <c r="B18" s="155"/>
      <c r="C18" s="155" t="s">
        <v>50</v>
      </c>
      <c r="D18" s="155"/>
      <c r="E18" s="155"/>
      <c r="F18" s="155"/>
      <c r="G18" s="155"/>
      <c r="H18" s="155"/>
      <c r="I18" s="155"/>
      <c r="J18" s="155"/>
      <c r="K18" s="155" t="s">
        <v>53</v>
      </c>
      <c r="L18" s="155"/>
      <c r="M18" s="155"/>
      <c r="N18" s="155"/>
      <c r="O18" s="155"/>
      <c r="P18" s="155"/>
      <c r="Q18" s="155"/>
      <c r="R18" s="155"/>
      <c r="S18" s="155" t="s">
        <v>55</v>
      </c>
      <c r="T18" s="155"/>
      <c r="U18" s="155"/>
      <c r="V18" s="155"/>
      <c r="W18" s="155"/>
      <c r="X18" s="155"/>
      <c r="Y18" s="155"/>
      <c r="Z18" s="155"/>
      <c r="AA18" s="155" t="s">
        <v>2</v>
      </c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</row>
    <row r="19" spans="1:38">
      <c r="A19" s="152">
        <v>1</v>
      </c>
      <c r="B19" s="152"/>
      <c r="C19" s="142" t="s">
        <v>175</v>
      </c>
      <c r="D19" s="142"/>
      <c r="E19" s="142"/>
      <c r="F19" s="142"/>
      <c r="G19" s="142"/>
      <c r="H19" s="142"/>
      <c r="I19" s="142"/>
      <c r="J19" s="142"/>
      <c r="K19" s="142" t="s">
        <v>87</v>
      </c>
      <c r="L19" s="142"/>
      <c r="M19" s="142"/>
      <c r="N19" s="142"/>
      <c r="O19" s="142"/>
      <c r="P19" s="142"/>
      <c r="Q19" s="142"/>
      <c r="R19" s="142"/>
      <c r="S19" s="142" t="s">
        <v>56</v>
      </c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</row>
    <row r="20" spans="1:38">
      <c r="A20" s="152">
        <v>2</v>
      </c>
      <c r="B20" s="152"/>
      <c r="C20" s="142" t="s">
        <v>54</v>
      </c>
      <c r="D20" s="142"/>
      <c r="E20" s="142"/>
      <c r="F20" s="142"/>
      <c r="G20" s="142"/>
      <c r="H20" s="142"/>
      <c r="I20" s="142"/>
      <c r="J20" s="142"/>
      <c r="K20" s="142" t="s">
        <v>60</v>
      </c>
      <c r="L20" s="142"/>
      <c r="M20" s="142"/>
      <c r="N20" s="142"/>
      <c r="O20" s="142"/>
      <c r="P20" s="142"/>
      <c r="Q20" s="142"/>
      <c r="R20" s="142"/>
      <c r="S20" s="142" t="s">
        <v>56</v>
      </c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</row>
    <row r="21" spans="1:38">
      <c r="A21" s="152">
        <v>3</v>
      </c>
      <c r="B21" s="15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spans="1:38">
      <c r="A22" s="152">
        <v>4</v>
      </c>
      <c r="B22" s="15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</row>
    <row r="23" spans="1:38">
      <c r="A23" s="165">
        <v>5</v>
      </c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</row>
    <row r="24" spans="1:38">
      <c r="A24" s="140" t="s">
        <v>62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</row>
    <row r="25" spans="1:38">
      <c r="A25" s="155" t="s">
        <v>45</v>
      </c>
      <c r="B25" s="155"/>
      <c r="C25" s="155" t="s">
        <v>50</v>
      </c>
      <c r="D25" s="155"/>
      <c r="E25" s="155"/>
      <c r="F25" s="155"/>
      <c r="G25" s="155"/>
      <c r="H25" s="155"/>
      <c r="I25" s="155"/>
      <c r="J25" s="155"/>
      <c r="K25" s="155" t="s">
        <v>53</v>
      </c>
      <c r="L25" s="155"/>
      <c r="M25" s="155"/>
      <c r="N25" s="155"/>
      <c r="O25" s="155"/>
      <c r="P25" s="155"/>
      <c r="Q25" s="155"/>
      <c r="R25" s="155"/>
      <c r="S25" s="155" t="s">
        <v>55</v>
      </c>
      <c r="T25" s="155"/>
      <c r="U25" s="155"/>
      <c r="V25" s="155"/>
      <c r="W25" s="155"/>
      <c r="X25" s="155"/>
      <c r="Y25" s="155"/>
      <c r="Z25" s="155"/>
      <c r="AA25" s="155" t="s">
        <v>2</v>
      </c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</row>
    <row r="26" spans="1:38">
      <c r="A26" s="152">
        <v>1</v>
      </c>
      <c r="B26" s="152"/>
      <c r="C26" s="142" t="s">
        <v>128</v>
      </c>
      <c r="D26" s="142"/>
      <c r="E26" s="142"/>
      <c r="F26" s="142"/>
      <c r="G26" s="142"/>
      <c r="H26" s="142"/>
      <c r="I26" s="142"/>
      <c r="J26" s="142"/>
      <c r="K26" s="154" t="s">
        <v>129</v>
      </c>
      <c r="L26" s="154"/>
      <c r="M26" s="154"/>
      <c r="N26" s="154"/>
      <c r="O26" s="154"/>
      <c r="P26" s="154"/>
      <c r="Q26" s="154"/>
      <c r="R26" s="154"/>
      <c r="S26" s="142" t="s">
        <v>127</v>
      </c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</row>
    <row r="27" spans="1:38">
      <c r="A27" s="152">
        <v>2</v>
      </c>
      <c r="B27" s="152"/>
      <c r="C27" s="142"/>
      <c r="D27" s="142"/>
      <c r="E27" s="142"/>
      <c r="F27" s="142"/>
      <c r="G27" s="142"/>
      <c r="H27" s="142"/>
      <c r="I27" s="142"/>
      <c r="J27" s="142"/>
      <c r="K27" s="153"/>
      <c r="L27" s="153"/>
      <c r="M27" s="153"/>
      <c r="N27" s="153"/>
      <c r="O27" s="153"/>
      <c r="P27" s="153"/>
      <c r="Q27" s="153"/>
      <c r="R27" s="153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</row>
    <row r="28" spans="1:38">
      <c r="A28" s="152">
        <v>3</v>
      </c>
      <c r="B28" s="15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</row>
    <row r="29" spans="1:38">
      <c r="A29" s="152">
        <v>4</v>
      </c>
      <c r="B29" s="15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</row>
    <row r="30" spans="1:38">
      <c r="A30" s="152">
        <v>5</v>
      </c>
      <c r="B30" s="15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</row>
    <row r="31" spans="1:38">
      <c r="A31" s="140" t="s">
        <v>66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</row>
    <row r="32" spans="1:38" ht="13.15" customHeight="1">
      <c r="A32" s="54"/>
      <c r="B32" s="55"/>
      <c r="C32" s="55"/>
      <c r="D32" s="55"/>
      <c r="E32" s="55"/>
      <c r="F32" s="55"/>
      <c r="G32" s="55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7"/>
    </row>
    <row r="33" spans="1:38" ht="13.15" customHeight="1">
      <c r="A33" s="91"/>
      <c r="B33" s="92" t="s">
        <v>192</v>
      </c>
      <c r="C33" s="92" t="s">
        <v>100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3"/>
    </row>
    <row r="34" spans="1:38" ht="13.15" customHeight="1">
      <c r="A34" s="91"/>
      <c r="B34" s="92"/>
      <c r="C34" s="92" t="s">
        <v>101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3"/>
    </row>
    <row r="35" spans="1:38" s="90" customFormat="1" ht="13.15" customHeight="1">
      <c r="A35" s="91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3"/>
    </row>
    <row r="36" spans="1:38" ht="13.15" customHeight="1">
      <c r="A36" s="91"/>
      <c r="B36" s="92"/>
      <c r="C36" s="92"/>
      <c r="D36" s="92" t="s">
        <v>199</v>
      </c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3"/>
    </row>
    <row r="37" spans="1:38" s="90" customFormat="1" ht="13.15" customHeight="1">
      <c r="A37" s="91"/>
      <c r="B37" s="92"/>
      <c r="C37" s="92"/>
      <c r="D37" s="78" t="s">
        <v>191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80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3"/>
    </row>
    <row r="38" spans="1:38" s="90" customFormat="1" ht="13.15" customHeight="1">
      <c r="A38" s="91"/>
      <c r="B38" s="92"/>
      <c r="C38" s="92"/>
      <c r="D38" s="82" t="s">
        <v>198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4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3"/>
    </row>
    <row r="39" spans="1:38" s="90" customFormat="1" ht="13.15" customHeight="1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3"/>
    </row>
    <row r="40" spans="1:38" s="90" customFormat="1" ht="13.15" customHeight="1">
      <c r="A40" s="91"/>
      <c r="B40" s="92"/>
      <c r="C40" s="92"/>
      <c r="D40" s="77" t="s">
        <v>205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92"/>
      <c r="AK40" s="92"/>
      <c r="AL40" s="93"/>
    </row>
    <row r="41" spans="1:38" s="90" customFormat="1" ht="13.15" customHeight="1">
      <c r="A41" s="91"/>
      <c r="B41" s="92"/>
      <c r="C41" s="92"/>
      <c r="D41" s="78" t="s">
        <v>187</v>
      </c>
      <c r="E41" s="79"/>
      <c r="F41" s="79"/>
      <c r="G41" s="79"/>
      <c r="H41" s="79"/>
      <c r="I41" s="79"/>
      <c r="J41" s="80"/>
      <c r="K41" s="78" t="s">
        <v>188</v>
      </c>
      <c r="L41" s="79"/>
      <c r="M41" s="79"/>
      <c r="N41" s="79"/>
      <c r="O41" s="79"/>
      <c r="P41" s="79"/>
      <c r="Q41" s="79"/>
      <c r="R41" s="79"/>
      <c r="S41" s="80"/>
      <c r="T41" s="78" t="s">
        <v>189</v>
      </c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80"/>
      <c r="AJ41" s="92"/>
      <c r="AK41" s="92"/>
      <c r="AL41" s="93"/>
    </row>
    <row r="42" spans="1:38" s="90" customFormat="1" ht="13.15" customHeight="1">
      <c r="A42" s="91"/>
      <c r="B42" s="92"/>
      <c r="C42" s="92"/>
      <c r="D42" s="81" t="s">
        <v>200</v>
      </c>
      <c r="E42" s="85"/>
      <c r="F42" s="85"/>
      <c r="G42" s="85"/>
      <c r="H42" s="85"/>
      <c r="I42" s="85"/>
      <c r="J42" s="86"/>
      <c r="K42" s="87" t="s">
        <v>201</v>
      </c>
      <c r="L42" s="85"/>
      <c r="M42" s="85"/>
      <c r="N42" s="85"/>
      <c r="O42" s="85"/>
      <c r="P42" s="85"/>
      <c r="Q42" s="85"/>
      <c r="R42" s="85"/>
      <c r="S42" s="86"/>
      <c r="T42" s="87" t="s">
        <v>202</v>
      </c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6"/>
      <c r="AJ42" s="92"/>
      <c r="AK42" s="92"/>
      <c r="AL42" s="93"/>
    </row>
    <row r="43" spans="1:38" ht="13.15" customHeight="1">
      <c r="A43" s="91"/>
      <c r="B43" s="92"/>
      <c r="C43" s="92"/>
      <c r="D43" s="82" t="s">
        <v>54</v>
      </c>
      <c r="E43" s="83"/>
      <c r="F43" s="83"/>
      <c r="G43" s="83"/>
      <c r="H43" s="83"/>
      <c r="I43" s="83"/>
      <c r="J43" s="84"/>
      <c r="K43" s="82" t="s">
        <v>203</v>
      </c>
      <c r="L43" s="83"/>
      <c r="M43" s="83"/>
      <c r="N43" s="83"/>
      <c r="O43" s="83"/>
      <c r="P43" s="83"/>
      <c r="Q43" s="83"/>
      <c r="R43" s="83"/>
      <c r="S43" s="84"/>
      <c r="T43" s="82" t="s">
        <v>204</v>
      </c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4"/>
      <c r="AJ43" s="92"/>
      <c r="AK43" s="92"/>
      <c r="AL43" s="93"/>
    </row>
    <row r="44" spans="1:38" ht="13.15" customHeight="1">
      <c r="A44" s="91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3"/>
    </row>
    <row r="45" spans="1:38" ht="13.15" customHeight="1">
      <c r="A45" s="91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3"/>
    </row>
    <row r="46" spans="1:38" ht="13.15" customHeight="1">
      <c r="A46" s="91"/>
      <c r="B46" s="92" t="s">
        <v>193</v>
      </c>
      <c r="C46" s="92" t="s">
        <v>176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3"/>
    </row>
    <row r="47" spans="1:38" ht="13.15" customHeight="1">
      <c r="A47" s="91"/>
      <c r="B47" s="92"/>
      <c r="C47" s="97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3"/>
    </row>
    <row r="48" spans="1:38" ht="13.15" customHeight="1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3"/>
    </row>
    <row r="49" spans="1:38" ht="13.15" customHeight="1">
      <c r="A49" s="91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3"/>
    </row>
    <row r="50" spans="1:38" ht="13.15" customHeight="1">
      <c r="A50" s="91"/>
      <c r="B50" s="92" t="s">
        <v>190</v>
      </c>
      <c r="C50" s="92" t="s">
        <v>176</v>
      </c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</row>
    <row r="51" spans="1:38" ht="13.15" customHeight="1">
      <c r="A51" s="91"/>
      <c r="B51" s="92"/>
      <c r="C51" s="97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</row>
    <row r="52" spans="1:38" ht="13.15" customHeight="1">
      <c r="A52" s="91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3"/>
    </row>
    <row r="53" spans="1:38" ht="13.15" customHeight="1">
      <c r="A53" s="91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</row>
    <row r="54" spans="1:38" ht="13.15" customHeight="1">
      <c r="A54" s="91"/>
      <c r="B54" s="92" t="s">
        <v>194</v>
      </c>
      <c r="C54" s="92" t="s">
        <v>178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</row>
    <row r="55" spans="1:38" ht="13.15" customHeight="1">
      <c r="A55" s="91"/>
      <c r="B55" s="92"/>
      <c r="C55" s="92"/>
      <c r="D55" s="92" t="s">
        <v>179</v>
      </c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3"/>
    </row>
    <row r="56" spans="1:38" ht="13.15" customHeight="1">
      <c r="A56" s="91"/>
      <c r="B56" s="92"/>
      <c r="C56" s="97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3"/>
    </row>
    <row r="57" spans="1:38" ht="13.15" customHeight="1">
      <c r="A57" s="91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3"/>
    </row>
    <row r="58" spans="1:38" ht="13.15" customHeight="1">
      <c r="A58" s="91"/>
      <c r="B58" s="92"/>
      <c r="C58" s="92" t="s">
        <v>180</v>
      </c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3"/>
    </row>
    <row r="59" spans="1:38" ht="13.15" customHeight="1">
      <c r="A59" s="91"/>
      <c r="B59" s="92"/>
      <c r="C59" s="92"/>
      <c r="D59" s="92" t="s">
        <v>195</v>
      </c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3"/>
    </row>
    <row r="60" spans="1:38" ht="13.15" customHeight="1">
      <c r="A60" s="91"/>
      <c r="B60" s="92"/>
      <c r="C60" s="92" t="s">
        <v>181</v>
      </c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3"/>
    </row>
    <row r="61" spans="1:38" ht="13.15" customHeight="1">
      <c r="A61" s="91"/>
      <c r="B61" s="92"/>
      <c r="C61" s="92"/>
      <c r="D61" s="92" t="s">
        <v>196</v>
      </c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3"/>
    </row>
    <row r="62" spans="1:38" ht="13.15" customHeight="1">
      <c r="A62" s="91"/>
      <c r="B62" s="92"/>
      <c r="C62" s="92"/>
      <c r="D62" s="92" t="s">
        <v>182</v>
      </c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3"/>
    </row>
    <row r="63" spans="1:38" s="90" customFormat="1" ht="13.15" customHeight="1">
      <c r="A63" s="91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3"/>
    </row>
    <row r="64" spans="1:38" ht="13.15" customHeight="1">
      <c r="A64" s="91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89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3"/>
    </row>
    <row r="65" spans="1:38">
      <c r="A65" s="91"/>
      <c r="B65" s="92" t="s">
        <v>197</v>
      </c>
      <c r="C65" s="92" t="s">
        <v>102</v>
      </c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3"/>
    </row>
    <row r="66" spans="1:38">
      <c r="A66" s="91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3"/>
    </row>
    <row r="67" spans="1:38">
      <c r="A67" s="9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3"/>
    </row>
    <row r="68" spans="1:38">
      <c r="A68" s="94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6"/>
    </row>
    <row r="69" spans="1:38">
      <c r="C69" s="90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55"/>
      <c r="AD69" s="55"/>
      <c r="AE69" s="55"/>
      <c r="AF69" s="55"/>
      <c r="AG69" s="55"/>
      <c r="AH69" s="55"/>
      <c r="AI69" s="55"/>
    </row>
    <row r="70" spans="1:38">
      <c r="C70" s="90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55"/>
      <c r="AD70" s="55"/>
      <c r="AE70" s="55"/>
      <c r="AF70" s="55"/>
      <c r="AG70" s="55"/>
      <c r="AH70" s="55"/>
      <c r="AI70" s="55"/>
    </row>
    <row r="71" spans="1:38">
      <c r="C71" s="90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</row>
    <row r="72" spans="1:38">
      <c r="C72" s="90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</row>
    <row r="73" spans="1:38">
      <c r="C73" s="90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</row>
    <row r="74" spans="1:38"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</row>
    <row r="75" spans="1:38"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A13" zoomScale="85" zoomScaleNormal="85" workbookViewId="0">
      <selection activeCell="C36" sqref="C36"/>
    </sheetView>
  </sheetViews>
  <sheetFormatPr defaultColWidth="2.75" defaultRowHeight="15"/>
  <cols>
    <col min="1" max="1" width="3.25" style="44" bestFit="1" customWidth="1"/>
    <col min="2" max="2" width="3.125" style="44" bestFit="1" customWidth="1"/>
    <col min="3" max="16384" width="2.75" style="44"/>
  </cols>
  <sheetData>
    <row r="1" spans="1:38">
      <c r="A1" s="159" t="s">
        <v>43</v>
      </c>
      <c r="B1" s="160"/>
      <c r="C1" s="160"/>
      <c r="D1" s="160"/>
      <c r="E1" s="160"/>
      <c r="F1" s="160"/>
      <c r="G1" s="160"/>
      <c r="H1" s="161"/>
      <c r="I1" s="159" t="s">
        <v>39</v>
      </c>
      <c r="J1" s="160"/>
      <c r="K1" s="160"/>
      <c r="L1" s="160"/>
      <c r="M1" s="160"/>
      <c r="N1" s="160"/>
      <c r="O1" s="160"/>
      <c r="P1" s="160"/>
      <c r="Q1" s="160"/>
      <c r="R1" s="161"/>
      <c r="S1" s="159" t="s">
        <v>44</v>
      </c>
      <c r="T1" s="160"/>
      <c r="U1" s="160"/>
      <c r="V1" s="160"/>
      <c r="W1" s="161"/>
      <c r="X1" s="159" t="s">
        <v>46</v>
      </c>
      <c r="Y1" s="160"/>
      <c r="Z1" s="160"/>
      <c r="AA1" s="160"/>
      <c r="AB1" s="161"/>
      <c r="AC1" s="159" t="s">
        <v>47</v>
      </c>
      <c r="AD1" s="160"/>
      <c r="AE1" s="160"/>
      <c r="AF1" s="160"/>
      <c r="AG1" s="161"/>
      <c r="AH1" s="159" t="s">
        <v>48</v>
      </c>
      <c r="AI1" s="160"/>
      <c r="AJ1" s="160"/>
      <c r="AK1" s="160"/>
      <c r="AL1" s="161"/>
    </row>
    <row r="2" spans="1:38">
      <c r="A2" s="156" t="s">
        <v>148</v>
      </c>
      <c r="B2" s="157"/>
      <c r="C2" s="157"/>
      <c r="D2" s="157"/>
      <c r="E2" s="157"/>
      <c r="F2" s="157"/>
      <c r="G2" s="157"/>
      <c r="H2" s="158"/>
      <c r="I2" s="156" t="s">
        <v>40</v>
      </c>
      <c r="J2" s="157"/>
      <c r="K2" s="157"/>
      <c r="L2" s="157"/>
      <c r="M2" s="157"/>
      <c r="N2" s="157"/>
      <c r="O2" s="157"/>
      <c r="P2" s="157"/>
      <c r="Q2" s="157"/>
      <c r="R2" s="158"/>
      <c r="S2" s="162">
        <v>45077</v>
      </c>
      <c r="T2" s="157"/>
      <c r="U2" s="157"/>
      <c r="V2" s="157"/>
      <c r="W2" s="158"/>
      <c r="X2" s="156" t="s">
        <v>84</v>
      </c>
      <c r="Y2" s="157"/>
      <c r="Z2" s="157"/>
      <c r="AA2" s="157"/>
      <c r="AB2" s="158"/>
      <c r="AC2" s="162">
        <v>45082</v>
      </c>
      <c r="AD2" s="157"/>
      <c r="AE2" s="157"/>
      <c r="AF2" s="157"/>
      <c r="AG2" s="158"/>
      <c r="AH2" s="156" t="s">
        <v>185</v>
      </c>
      <c r="AI2" s="157"/>
      <c r="AJ2" s="157"/>
      <c r="AK2" s="157"/>
      <c r="AL2" s="158"/>
    </row>
    <row r="3" spans="1:38">
      <c r="A3" s="163" t="s">
        <v>147</v>
      </c>
      <c r="B3" s="163"/>
      <c r="C3" s="163"/>
      <c r="D3" s="163"/>
      <c r="E3" s="163"/>
      <c r="F3" s="163"/>
      <c r="G3" s="163"/>
      <c r="H3" s="164" t="s">
        <v>146</v>
      </c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>
      <c r="A4" s="141" t="s">
        <v>51</v>
      </c>
      <c r="B4" s="141"/>
      <c r="C4" s="141"/>
      <c r="D4" s="141"/>
      <c r="E4" s="141"/>
      <c r="F4" s="141"/>
      <c r="G4" s="141"/>
      <c r="H4" s="142" t="s">
        <v>145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</row>
    <row r="5" spans="1:38" ht="13.15" customHeight="1">
      <c r="A5" s="141" t="s">
        <v>52</v>
      </c>
      <c r="B5" s="141"/>
      <c r="C5" s="141"/>
      <c r="D5" s="141"/>
      <c r="E5" s="141"/>
      <c r="F5" s="141"/>
      <c r="G5" s="141"/>
      <c r="H5" s="142" t="s">
        <v>144</v>
      </c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</row>
    <row r="6" spans="1:38" ht="13.15" customHeight="1">
      <c r="A6" s="143" t="s">
        <v>67</v>
      </c>
      <c r="B6" s="144"/>
      <c r="C6" s="144"/>
      <c r="D6" s="144"/>
      <c r="E6" s="144"/>
      <c r="F6" s="144"/>
      <c r="G6" s="145"/>
      <c r="H6" s="45" t="s">
        <v>143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7"/>
    </row>
    <row r="7" spans="1:38" ht="13.15" customHeight="1">
      <c r="A7" s="146"/>
      <c r="B7" s="147"/>
      <c r="C7" s="147"/>
      <c r="D7" s="147"/>
      <c r="E7" s="147"/>
      <c r="F7" s="147"/>
      <c r="G7" s="1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</row>
    <row r="8" spans="1:38" ht="13.15" customHeight="1">
      <c r="A8" s="146"/>
      <c r="B8" s="147"/>
      <c r="C8" s="147"/>
      <c r="D8" s="147"/>
      <c r="E8" s="147"/>
      <c r="F8" s="147"/>
      <c r="G8" s="148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</row>
    <row r="9" spans="1:38" ht="13.15" customHeight="1">
      <c r="A9" s="146"/>
      <c r="B9" s="147"/>
      <c r="C9" s="147"/>
      <c r="D9" s="147"/>
      <c r="E9" s="147"/>
      <c r="F9" s="147"/>
      <c r="G9" s="148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0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0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3"/>
    </row>
    <row r="12" spans="1:38">
      <c r="A12" s="141" t="s">
        <v>63</v>
      </c>
      <c r="B12" s="141"/>
      <c r="C12" s="141"/>
      <c r="D12" s="141"/>
      <c r="E12" s="141"/>
      <c r="F12" s="141"/>
      <c r="G12" s="141"/>
      <c r="H12" s="142" t="s">
        <v>80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</row>
    <row r="13" spans="1:38" ht="13.15" customHeight="1">
      <c r="A13" s="141" t="s">
        <v>142</v>
      </c>
      <c r="B13" s="141"/>
      <c r="C13" s="141"/>
      <c r="D13" s="141"/>
      <c r="E13" s="141"/>
      <c r="F13" s="141"/>
      <c r="G13" s="141"/>
      <c r="H13" s="142" t="s">
        <v>177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7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</row>
    <row r="17" spans="1:38">
      <c r="A17" s="140" t="s">
        <v>42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</row>
    <row r="18" spans="1:38">
      <c r="A18" s="155" t="s">
        <v>141</v>
      </c>
      <c r="B18" s="155"/>
      <c r="C18" s="155" t="s">
        <v>50</v>
      </c>
      <c r="D18" s="155"/>
      <c r="E18" s="155"/>
      <c r="F18" s="155"/>
      <c r="G18" s="155"/>
      <c r="H18" s="155"/>
      <c r="I18" s="155"/>
      <c r="J18" s="155"/>
      <c r="K18" s="155" t="s">
        <v>53</v>
      </c>
      <c r="L18" s="155"/>
      <c r="M18" s="155"/>
      <c r="N18" s="155"/>
      <c r="O18" s="155"/>
      <c r="P18" s="155"/>
      <c r="Q18" s="155"/>
      <c r="R18" s="155"/>
      <c r="S18" s="155" t="s">
        <v>55</v>
      </c>
      <c r="T18" s="155"/>
      <c r="U18" s="155"/>
      <c r="V18" s="155"/>
      <c r="W18" s="155"/>
      <c r="X18" s="155"/>
      <c r="Y18" s="155"/>
      <c r="Z18" s="155"/>
      <c r="AA18" s="155" t="s">
        <v>2</v>
      </c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</row>
    <row r="19" spans="1:38">
      <c r="A19" s="152">
        <v>1</v>
      </c>
      <c r="B19" s="152"/>
      <c r="C19" s="142" t="s">
        <v>73</v>
      </c>
      <c r="D19" s="142"/>
      <c r="E19" s="142"/>
      <c r="F19" s="142"/>
      <c r="G19" s="142"/>
      <c r="H19" s="142"/>
      <c r="I19" s="142"/>
      <c r="J19" s="142"/>
      <c r="K19" s="142" t="s">
        <v>99</v>
      </c>
      <c r="L19" s="142"/>
      <c r="M19" s="142"/>
      <c r="N19" s="142"/>
      <c r="O19" s="142"/>
      <c r="P19" s="142"/>
      <c r="Q19" s="142"/>
      <c r="R19" s="142"/>
      <c r="S19" s="142" t="s">
        <v>140</v>
      </c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</row>
    <row r="20" spans="1:38">
      <c r="A20" s="152">
        <v>2</v>
      </c>
      <c r="B20" s="152"/>
      <c r="C20" s="142" t="s">
        <v>139</v>
      </c>
      <c r="D20" s="142"/>
      <c r="E20" s="142"/>
      <c r="F20" s="142"/>
      <c r="G20" s="142"/>
      <c r="H20" s="142"/>
      <c r="I20" s="142"/>
      <c r="J20" s="142"/>
      <c r="K20" s="142" t="s">
        <v>138</v>
      </c>
      <c r="L20" s="142"/>
      <c r="M20" s="142"/>
      <c r="N20" s="142"/>
      <c r="O20" s="142"/>
      <c r="P20" s="142"/>
      <c r="Q20" s="142"/>
      <c r="R20" s="142"/>
      <c r="S20" s="142" t="s">
        <v>137</v>
      </c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</row>
    <row r="21" spans="1:38">
      <c r="A21" s="152">
        <v>3</v>
      </c>
      <c r="B21" s="15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spans="1:38">
      <c r="A22" s="152">
        <v>4</v>
      </c>
      <c r="B22" s="15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</row>
    <row r="23" spans="1:38">
      <c r="A23" s="165">
        <v>5</v>
      </c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</row>
    <row r="24" spans="1:38">
      <c r="A24" s="140" t="s">
        <v>70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</row>
    <row r="25" spans="1:38">
      <c r="A25" s="155" t="s">
        <v>136</v>
      </c>
      <c r="B25" s="155"/>
      <c r="C25" s="155" t="s">
        <v>50</v>
      </c>
      <c r="D25" s="155"/>
      <c r="E25" s="155"/>
      <c r="F25" s="155"/>
      <c r="G25" s="155"/>
      <c r="H25" s="155"/>
      <c r="I25" s="155"/>
      <c r="J25" s="155"/>
      <c r="K25" s="155" t="s">
        <v>53</v>
      </c>
      <c r="L25" s="155"/>
      <c r="M25" s="155"/>
      <c r="N25" s="155"/>
      <c r="O25" s="155"/>
      <c r="P25" s="155"/>
      <c r="Q25" s="155"/>
      <c r="R25" s="155"/>
      <c r="S25" s="155" t="s">
        <v>55</v>
      </c>
      <c r="T25" s="155"/>
      <c r="U25" s="155"/>
      <c r="V25" s="155"/>
      <c r="W25" s="155"/>
      <c r="X25" s="155"/>
      <c r="Y25" s="155"/>
      <c r="Z25" s="155"/>
      <c r="AA25" s="155" t="s">
        <v>2</v>
      </c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</row>
    <row r="26" spans="1:38">
      <c r="A26" s="152">
        <v>1</v>
      </c>
      <c r="B26" s="152"/>
      <c r="C26" s="142" t="s">
        <v>128</v>
      </c>
      <c r="D26" s="142"/>
      <c r="E26" s="142"/>
      <c r="F26" s="142"/>
      <c r="G26" s="142"/>
      <c r="H26" s="142"/>
      <c r="I26" s="142"/>
      <c r="J26" s="142"/>
      <c r="K26" s="142" t="s">
        <v>75</v>
      </c>
      <c r="L26" s="142"/>
      <c r="M26" s="142"/>
      <c r="N26" s="142"/>
      <c r="O26" s="142"/>
      <c r="P26" s="142"/>
      <c r="Q26" s="142"/>
      <c r="R26" s="142"/>
      <c r="S26" s="142" t="s">
        <v>75</v>
      </c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</row>
    <row r="27" spans="1:38">
      <c r="A27" s="152">
        <v>2</v>
      </c>
      <c r="B27" s="15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</row>
    <row r="28" spans="1:38">
      <c r="A28" s="152">
        <v>3</v>
      </c>
      <c r="B28" s="15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</row>
    <row r="29" spans="1:38">
      <c r="A29" s="152">
        <v>4</v>
      </c>
      <c r="B29" s="15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</row>
    <row r="30" spans="1:38">
      <c r="A30" s="152">
        <v>5</v>
      </c>
      <c r="B30" s="15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</row>
    <row r="31" spans="1:38">
      <c r="A31" s="140" t="s">
        <v>135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</row>
    <row r="32" spans="1:38" s="90" customFormat="1" ht="12.75" customHeight="1">
      <c r="A32" s="91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3"/>
    </row>
    <row r="33" spans="1:38" ht="12.75" customHeight="1">
      <c r="A33" s="54"/>
      <c r="B33" s="92" t="s">
        <v>206</v>
      </c>
      <c r="C33" s="92" t="s">
        <v>208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55"/>
      <c r="AD33" s="55"/>
      <c r="AE33" s="55"/>
      <c r="AF33" s="55"/>
      <c r="AG33" s="55"/>
      <c r="AH33" s="55"/>
      <c r="AI33" s="55"/>
      <c r="AJ33" s="55"/>
      <c r="AK33" s="55"/>
      <c r="AL33" s="58"/>
    </row>
    <row r="34" spans="1:38" s="90" customFormat="1" ht="12.75" customHeight="1">
      <c r="A34" s="91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3"/>
    </row>
    <row r="35" spans="1:38" ht="12.75" customHeight="1">
      <c r="A35" s="54"/>
      <c r="B35" s="55" t="s">
        <v>207</v>
      </c>
      <c r="C35" s="55" t="s">
        <v>216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8"/>
    </row>
    <row r="36" spans="1:38" s="90" customFormat="1" ht="12.75" customHeight="1">
      <c r="A36" s="91"/>
      <c r="B36" s="92"/>
      <c r="C36" s="92" t="s">
        <v>215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3"/>
    </row>
    <row r="37" spans="1:38" ht="12.7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8"/>
    </row>
    <row r="38" spans="1:38" ht="12.75" customHeight="1">
      <c r="A38" s="54"/>
      <c r="B38" s="55" t="s">
        <v>210</v>
      </c>
      <c r="C38" s="55" t="s">
        <v>104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8"/>
    </row>
    <row r="39" spans="1:38" ht="12.75" customHeight="1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8"/>
    </row>
    <row r="40" spans="1:38" ht="12.75" customHeight="1">
      <c r="A40" s="91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93"/>
    </row>
    <row r="41" spans="1:38" ht="12.6" customHeight="1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6"/>
    </row>
    <row r="42" spans="1:38">
      <c r="B42" s="76"/>
    </row>
    <row r="43" spans="1:38" ht="13.15" customHeight="1"/>
    <row r="44" spans="1:38" ht="13.15" customHeight="1"/>
    <row r="45" spans="1:38" ht="13.15" customHeight="1"/>
    <row r="46" spans="1:38" ht="13.15" customHeight="1"/>
    <row r="62" ht="12.75" customHeight="1"/>
    <row r="63" ht="12.75" customHeight="1"/>
    <row r="64" ht="12.75" customHeight="1"/>
    <row r="65" ht="13.15" customHeight="1"/>
    <row r="67" ht="13.15" customHeight="1"/>
    <row r="69" ht="13.15" customHeight="1"/>
    <row r="70" ht="13.15" customHeight="1"/>
    <row r="71" ht="13.15" customHeight="1"/>
    <row r="72" ht="13.15" customHeight="1"/>
    <row r="88" ht="12.75" customHeight="1"/>
    <row r="89" ht="12.75" customHeight="1"/>
    <row r="90" ht="11.25" customHeight="1"/>
    <row r="91" ht="12.75" customHeight="1"/>
    <row r="92" ht="12.75" customHeight="1"/>
    <row r="94" ht="13.15" customHeight="1"/>
    <row r="95" ht="13.15" customHeight="1"/>
    <row r="96" ht="13.15" customHeight="1"/>
    <row r="97" ht="13.15" customHeight="1"/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1:B21"/>
    <mergeCell ref="C21:J21"/>
    <mergeCell ref="K21:R21"/>
    <mergeCell ref="S21:Z21"/>
    <mergeCell ref="AA21:AL21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2:G12"/>
    <mergeCell ref="H12:AL12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6:G11"/>
    <mergeCell ref="A3:G3"/>
    <mergeCell ref="H3:AL3"/>
    <mergeCell ref="A4:G4"/>
    <mergeCell ref="H4:AL4"/>
    <mergeCell ref="A5:G5"/>
    <mergeCell ref="H5:AL5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opLeftCell="A23" workbookViewId="0">
      <selection activeCell="AW37" sqref="AW37"/>
    </sheetView>
  </sheetViews>
  <sheetFormatPr defaultColWidth="2.75" defaultRowHeight="15"/>
  <cols>
    <col min="1" max="1" width="3.25" style="44" bestFit="1" customWidth="1"/>
    <col min="2" max="2" width="3.125" style="44" bestFit="1" customWidth="1"/>
    <col min="3" max="16384" width="2.75" style="44"/>
  </cols>
  <sheetData>
    <row r="1" spans="1:38">
      <c r="A1" s="159" t="s">
        <v>43</v>
      </c>
      <c r="B1" s="160"/>
      <c r="C1" s="160"/>
      <c r="D1" s="160"/>
      <c r="E1" s="160"/>
      <c r="F1" s="160"/>
      <c r="G1" s="160"/>
      <c r="H1" s="161"/>
      <c r="I1" s="159" t="s">
        <v>39</v>
      </c>
      <c r="J1" s="160"/>
      <c r="K1" s="160"/>
      <c r="L1" s="160"/>
      <c r="M1" s="160"/>
      <c r="N1" s="160"/>
      <c r="O1" s="160"/>
      <c r="P1" s="160"/>
      <c r="Q1" s="160"/>
      <c r="R1" s="161"/>
      <c r="S1" s="159" t="s">
        <v>44</v>
      </c>
      <c r="T1" s="160"/>
      <c r="U1" s="160"/>
      <c r="V1" s="160"/>
      <c r="W1" s="161"/>
      <c r="X1" s="159" t="s">
        <v>46</v>
      </c>
      <c r="Y1" s="160"/>
      <c r="Z1" s="160"/>
      <c r="AA1" s="160"/>
      <c r="AB1" s="161"/>
      <c r="AC1" s="159" t="s">
        <v>47</v>
      </c>
      <c r="AD1" s="160"/>
      <c r="AE1" s="160"/>
      <c r="AF1" s="160"/>
      <c r="AG1" s="161"/>
      <c r="AH1" s="159" t="s">
        <v>48</v>
      </c>
      <c r="AI1" s="160"/>
      <c r="AJ1" s="160"/>
      <c r="AK1" s="160"/>
      <c r="AL1" s="161"/>
    </row>
    <row r="2" spans="1:38">
      <c r="A2" s="156" t="s">
        <v>174</v>
      </c>
      <c r="B2" s="157"/>
      <c r="C2" s="157"/>
      <c r="D2" s="157"/>
      <c r="E2" s="157"/>
      <c r="F2" s="157"/>
      <c r="G2" s="157"/>
      <c r="H2" s="158"/>
      <c r="I2" s="156" t="s">
        <v>40</v>
      </c>
      <c r="J2" s="157"/>
      <c r="K2" s="157"/>
      <c r="L2" s="157"/>
      <c r="M2" s="157"/>
      <c r="N2" s="157"/>
      <c r="O2" s="157"/>
      <c r="P2" s="157"/>
      <c r="Q2" s="157"/>
      <c r="R2" s="158"/>
      <c r="S2" s="162">
        <v>45077</v>
      </c>
      <c r="T2" s="157"/>
      <c r="U2" s="157"/>
      <c r="V2" s="157"/>
      <c r="W2" s="158"/>
      <c r="X2" s="156" t="s">
        <v>84</v>
      </c>
      <c r="Y2" s="157"/>
      <c r="Z2" s="157"/>
      <c r="AA2" s="157"/>
      <c r="AB2" s="158"/>
      <c r="AC2" s="162">
        <v>45082</v>
      </c>
      <c r="AD2" s="157"/>
      <c r="AE2" s="157"/>
      <c r="AF2" s="157"/>
      <c r="AG2" s="158"/>
      <c r="AH2" s="156" t="s">
        <v>185</v>
      </c>
      <c r="AI2" s="157"/>
      <c r="AJ2" s="157"/>
      <c r="AK2" s="157"/>
      <c r="AL2" s="158"/>
    </row>
    <row r="3" spans="1:38">
      <c r="A3" s="163" t="s">
        <v>173</v>
      </c>
      <c r="B3" s="163"/>
      <c r="C3" s="163"/>
      <c r="D3" s="163"/>
      <c r="E3" s="163"/>
      <c r="F3" s="163"/>
      <c r="G3" s="163"/>
      <c r="H3" s="164" t="s">
        <v>172</v>
      </c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>
      <c r="A4" s="141" t="s">
        <v>51</v>
      </c>
      <c r="B4" s="141"/>
      <c r="C4" s="141"/>
      <c r="D4" s="141"/>
      <c r="E4" s="141"/>
      <c r="F4" s="141"/>
      <c r="G4" s="141"/>
      <c r="H4" s="142" t="s">
        <v>171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</row>
    <row r="5" spans="1:38" ht="13.15" customHeight="1">
      <c r="A5" s="141" t="s">
        <v>52</v>
      </c>
      <c r="B5" s="141"/>
      <c r="C5" s="141"/>
      <c r="D5" s="141"/>
      <c r="E5" s="141"/>
      <c r="F5" s="141"/>
      <c r="G5" s="141"/>
      <c r="H5" s="142" t="s">
        <v>170</v>
      </c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</row>
    <row r="6" spans="1:38" ht="13.15" customHeight="1">
      <c r="A6" s="143" t="s">
        <v>67</v>
      </c>
      <c r="B6" s="144"/>
      <c r="C6" s="144"/>
      <c r="D6" s="144"/>
      <c r="E6" s="144"/>
      <c r="F6" s="144"/>
      <c r="G6" s="145"/>
      <c r="H6" s="45" t="s">
        <v>169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7"/>
    </row>
    <row r="7" spans="1:38" ht="13.15" customHeight="1">
      <c r="A7" s="146"/>
      <c r="B7" s="147"/>
      <c r="C7" s="147"/>
      <c r="D7" s="147"/>
      <c r="E7" s="147"/>
      <c r="F7" s="147"/>
      <c r="G7" s="1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</row>
    <row r="8" spans="1:38" ht="13.15" customHeight="1">
      <c r="A8" s="146"/>
      <c r="B8" s="147"/>
      <c r="C8" s="147"/>
      <c r="D8" s="147"/>
      <c r="E8" s="147"/>
      <c r="F8" s="147"/>
      <c r="G8" s="148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</row>
    <row r="9" spans="1:38" ht="13.15" customHeight="1">
      <c r="A9" s="146"/>
      <c r="B9" s="147"/>
      <c r="C9" s="147"/>
      <c r="D9" s="147"/>
      <c r="E9" s="147"/>
      <c r="F9" s="147"/>
      <c r="G9" s="148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0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0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3"/>
    </row>
    <row r="12" spans="1:38">
      <c r="A12" s="141" t="s">
        <v>63</v>
      </c>
      <c r="B12" s="141"/>
      <c r="C12" s="141"/>
      <c r="D12" s="141"/>
      <c r="E12" s="141"/>
      <c r="F12" s="141"/>
      <c r="G12" s="141"/>
      <c r="H12" s="142" t="s">
        <v>168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</row>
    <row r="13" spans="1:38" ht="13.15" customHeight="1">
      <c r="A13" s="141" t="s">
        <v>167</v>
      </c>
      <c r="B13" s="141"/>
      <c r="C13" s="141"/>
      <c r="D13" s="141"/>
      <c r="E13" s="141"/>
      <c r="F13" s="141"/>
      <c r="G13" s="141"/>
      <c r="H13" s="142" t="s">
        <v>166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45" t="s">
        <v>165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7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</row>
    <row r="17" spans="1:38">
      <c r="A17" s="140" t="s">
        <v>42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</row>
    <row r="18" spans="1:38">
      <c r="A18" s="155" t="s">
        <v>45</v>
      </c>
      <c r="B18" s="155"/>
      <c r="C18" s="155" t="s">
        <v>50</v>
      </c>
      <c r="D18" s="155"/>
      <c r="E18" s="155"/>
      <c r="F18" s="155"/>
      <c r="G18" s="155"/>
      <c r="H18" s="155"/>
      <c r="I18" s="155"/>
      <c r="J18" s="155"/>
      <c r="K18" s="155" t="s">
        <v>53</v>
      </c>
      <c r="L18" s="155"/>
      <c r="M18" s="155"/>
      <c r="N18" s="155"/>
      <c r="O18" s="155"/>
      <c r="P18" s="155"/>
      <c r="Q18" s="155"/>
      <c r="R18" s="155"/>
      <c r="S18" s="155" t="s">
        <v>55</v>
      </c>
      <c r="T18" s="155"/>
      <c r="U18" s="155"/>
      <c r="V18" s="155"/>
      <c r="W18" s="155"/>
      <c r="X18" s="155"/>
      <c r="Y18" s="155"/>
      <c r="Z18" s="155"/>
      <c r="AA18" s="155" t="s">
        <v>2</v>
      </c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</row>
    <row r="19" spans="1:38">
      <c r="A19" s="152">
        <v>1</v>
      </c>
      <c r="B19" s="152"/>
      <c r="C19" s="142" t="s">
        <v>110</v>
      </c>
      <c r="D19" s="142"/>
      <c r="E19" s="142"/>
      <c r="F19" s="142"/>
      <c r="G19" s="142"/>
      <c r="H19" s="142"/>
      <c r="I19" s="142"/>
      <c r="J19" s="142"/>
      <c r="K19" s="142" t="s">
        <v>164</v>
      </c>
      <c r="L19" s="142"/>
      <c r="M19" s="142"/>
      <c r="N19" s="142"/>
      <c r="O19" s="142"/>
      <c r="P19" s="142"/>
      <c r="Q19" s="142"/>
      <c r="R19" s="142"/>
      <c r="S19" s="142" t="s">
        <v>56</v>
      </c>
      <c r="T19" s="142"/>
      <c r="U19" s="142"/>
      <c r="V19" s="142"/>
      <c r="W19" s="142"/>
      <c r="X19" s="142"/>
      <c r="Y19" s="142"/>
      <c r="Z19" s="142"/>
      <c r="AA19" s="142" t="s">
        <v>152</v>
      </c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</row>
    <row r="20" spans="1:38">
      <c r="A20" s="152">
        <v>2</v>
      </c>
      <c r="B20" s="152"/>
      <c r="C20" s="142" t="s">
        <v>130</v>
      </c>
      <c r="D20" s="142"/>
      <c r="E20" s="142"/>
      <c r="F20" s="142"/>
      <c r="G20" s="142"/>
      <c r="H20" s="142"/>
      <c r="I20" s="142"/>
      <c r="J20" s="142"/>
      <c r="K20" s="142" t="s">
        <v>163</v>
      </c>
      <c r="L20" s="142"/>
      <c r="M20" s="142"/>
      <c r="N20" s="142"/>
      <c r="O20" s="142"/>
      <c r="P20" s="142"/>
      <c r="Q20" s="142"/>
      <c r="R20" s="142"/>
      <c r="S20" s="142" t="s">
        <v>56</v>
      </c>
      <c r="T20" s="142"/>
      <c r="U20" s="142"/>
      <c r="V20" s="142"/>
      <c r="W20" s="142"/>
      <c r="X20" s="142"/>
      <c r="Y20" s="142"/>
      <c r="Z20" s="142"/>
      <c r="AA20" s="142" t="s">
        <v>162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</row>
    <row r="21" spans="1:38">
      <c r="A21" s="152">
        <v>3</v>
      </c>
      <c r="B21" s="15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spans="1:38">
      <c r="A22" s="152">
        <v>4</v>
      </c>
      <c r="B22" s="15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</row>
    <row r="23" spans="1:38">
      <c r="A23" s="165">
        <v>5</v>
      </c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</row>
    <row r="24" spans="1:38">
      <c r="A24" s="140" t="s">
        <v>70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</row>
    <row r="25" spans="1:38">
      <c r="A25" s="155" t="s">
        <v>45</v>
      </c>
      <c r="B25" s="155"/>
      <c r="C25" s="155" t="s">
        <v>50</v>
      </c>
      <c r="D25" s="155"/>
      <c r="E25" s="155"/>
      <c r="F25" s="155"/>
      <c r="G25" s="155"/>
      <c r="H25" s="155"/>
      <c r="I25" s="155"/>
      <c r="J25" s="155"/>
      <c r="K25" s="155" t="s">
        <v>53</v>
      </c>
      <c r="L25" s="155"/>
      <c r="M25" s="155"/>
      <c r="N25" s="155"/>
      <c r="O25" s="155"/>
      <c r="P25" s="155"/>
      <c r="Q25" s="155"/>
      <c r="R25" s="155"/>
      <c r="S25" s="155" t="s">
        <v>55</v>
      </c>
      <c r="T25" s="155"/>
      <c r="U25" s="155"/>
      <c r="V25" s="155"/>
      <c r="W25" s="155"/>
      <c r="X25" s="155"/>
      <c r="Y25" s="155"/>
      <c r="Z25" s="155"/>
      <c r="AA25" s="155" t="s">
        <v>2</v>
      </c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</row>
    <row r="26" spans="1:38">
      <c r="A26" s="152">
        <v>1</v>
      </c>
      <c r="B26" s="152"/>
      <c r="C26" s="142" t="s">
        <v>159</v>
      </c>
      <c r="D26" s="142"/>
      <c r="E26" s="142"/>
      <c r="F26" s="142"/>
      <c r="G26" s="142"/>
      <c r="H26" s="142"/>
      <c r="I26" s="142"/>
      <c r="J26" s="142"/>
      <c r="K26" s="142" t="s">
        <v>161</v>
      </c>
      <c r="L26" s="142"/>
      <c r="M26" s="142"/>
      <c r="N26" s="142"/>
      <c r="O26" s="142"/>
      <c r="P26" s="142"/>
      <c r="Q26" s="142"/>
      <c r="R26" s="142"/>
      <c r="S26" s="142" t="s">
        <v>157</v>
      </c>
      <c r="T26" s="142"/>
      <c r="U26" s="142"/>
      <c r="V26" s="142"/>
      <c r="W26" s="142"/>
      <c r="X26" s="142"/>
      <c r="Y26" s="142"/>
      <c r="Z26" s="142"/>
      <c r="AA26" s="142" t="s">
        <v>160</v>
      </c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</row>
    <row r="27" spans="1:38">
      <c r="A27" s="152">
        <v>2</v>
      </c>
      <c r="B27" s="152"/>
      <c r="C27" s="142" t="s">
        <v>159</v>
      </c>
      <c r="D27" s="142"/>
      <c r="E27" s="142"/>
      <c r="F27" s="142"/>
      <c r="G27" s="142"/>
      <c r="H27" s="142"/>
      <c r="I27" s="142"/>
      <c r="J27" s="142"/>
      <c r="K27" s="142" t="s">
        <v>158</v>
      </c>
      <c r="L27" s="142"/>
      <c r="M27" s="142"/>
      <c r="N27" s="142"/>
      <c r="O27" s="142"/>
      <c r="P27" s="142"/>
      <c r="Q27" s="142"/>
      <c r="R27" s="142"/>
      <c r="S27" s="142" t="s">
        <v>157</v>
      </c>
      <c r="T27" s="142"/>
      <c r="U27" s="142"/>
      <c r="V27" s="142"/>
      <c r="W27" s="142"/>
      <c r="X27" s="142"/>
      <c r="Y27" s="142"/>
      <c r="Z27" s="142"/>
      <c r="AA27" s="142" t="s">
        <v>150</v>
      </c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</row>
    <row r="28" spans="1:38">
      <c r="A28" s="152">
        <v>3</v>
      </c>
      <c r="B28" s="152"/>
      <c r="C28" s="142" t="s">
        <v>131</v>
      </c>
      <c r="D28" s="142"/>
      <c r="E28" s="142"/>
      <c r="F28" s="142"/>
      <c r="G28" s="142"/>
      <c r="H28" s="142"/>
      <c r="I28" s="142"/>
      <c r="J28" s="142"/>
      <c r="K28" s="142" t="s">
        <v>132</v>
      </c>
      <c r="L28" s="142"/>
      <c r="M28" s="142"/>
      <c r="N28" s="142"/>
      <c r="O28" s="142"/>
      <c r="P28" s="142"/>
      <c r="Q28" s="142"/>
      <c r="R28" s="142"/>
      <c r="S28" s="142" t="s">
        <v>156</v>
      </c>
      <c r="T28" s="142"/>
      <c r="U28" s="142"/>
      <c r="V28" s="142"/>
      <c r="W28" s="142"/>
      <c r="X28" s="142"/>
      <c r="Y28" s="142"/>
      <c r="Z28" s="142"/>
      <c r="AA28" s="142" t="s">
        <v>133</v>
      </c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</row>
    <row r="29" spans="1:38">
      <c r="A29" s="152">
        <v>4</v>
      </c>
      <c r="B29" s="15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</row>
    <row r="30" spans="1:38">
      <c r="A30" s="152">
        <v>5</v>
      </c>
      <c r="B30" s="15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</row>
    <row r="31" spans="1:38">
      <c r="A31" s="140" t="s">
        <v>66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</row>
    <row r="32" spans="1:38" ht="13.15" customHeight="1">
      <c r="A32" s="54"/>
      <c r="B32" s="55"/>
      <c r="C32" s="55"/>
      <c r="D32" s="55"/>
      <c r="E32" s="55"/>
      <c r="F32" s="55"/>
      <c r="G32" s="55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7"/>
    </row>
    <row r="33" spans="1:38" ht="12.75" customHeight="1">
      <c r="A33" s="54"/>
      <c r="B33" s="55" t="s">
        <v>68</v>
      </c>
      <c r="C33" s="55" t="s">
        <v>155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8"/>
    </row>
    <row r="34" spans="1:38" ht="12.75" customHeight="1">
      <c r="A34" s="54"/>
      <c r="B34" s="55"/>
      <c r="C34" s="55" t="s">
        <v>105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8"/>
    </row>
    <row r="35" spans="1:38" ht="12.75" customHeight="1">
      <c r="A35" s="91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8"/>
    </row>
    <row r="36" spans="1:38" ht="12.75" customHeight="1">
      <c r="A36" s="91"/>
      <c r="B36" s="88" t="s">
        <v>134</v>
      </c>
      <c r="C36" s="88" t="s">
        <v>154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8"/>
    </row>
    <row r="37" spans="1:38" ht="12.75" customHeight="1">
      <c r="A37" s="91"/>
      <c r="B37" s="88"/>
      <c r="C37" s="88" t="s">
        <v>107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8"/>
    </row>
    <row r="38" spans="1:38" ht="12.75" customHeight="1">
      <c r="A38" s="91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8"/>
    </row>
    <row r="39" spans="1:38" ht="12.75" customHeight="1">
      <c r="A39" s="91"/>
      <c r="B39" s="88" t="s">
        <v>153</v>
      </c>
      <c r="C39" s="88" t="s">
        <v>152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8"/>
    </row>
    <row r="40" spans="1:38" ht="12.75" customHeight="1">
      <c r="A40" s="91"/>
      <c r="B40" s="88"/>
      <c r="C40" s="88" t="s">
        <v>108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8"/>
    </row>
    <row r="41" spans="1:38" s="90" customFormat="1" ht="12.75" customHeight="1">
      <c r="A41" s="91"/>
      <c r="B41" s="88"/>
      <c r="C41" s="88" t="s">
        <v>103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3"/>
    </row>
    <row r="42" spans="1:38" ht="12.75" customHeight="1">
      <c r="A42" s="91"/>
      <c r="B42" s="88"/>
      <c r="C42" s="88" t="s">
        <v>209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8"/>
    </row>
    <row r="43" spans="1:38" ht="12.75" customHeight="1">
      <c r="A43" s="91"/>
      <c r="B43" s="88"/>
      <c r="C43" s="88" t="s">
        <v>109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8"/>
    </row>
    <row r="44" spans="1:38" ht="12.75" customHeight="1">
      <c r="A44" s="91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8"/>
    </row>
    <row r="45" spans="1:38" ht="12.75" customHeight="1">
      <c r="A45" s="91"/>
      <c r="B45" s="88" t="s">
        <v>151</v>
      </c>
      <c r="C45" s="88" t="s">
        <v>150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8"/>
    </row>
    <row r="46" spans="1:38">
      <c r="A46" s="246"/>
      <c r="B46" s="247"/>
      <c r="C46" s="247" t="s">
        <v>125</v>
      </c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AL46" s="75"/>
    </row>
    <row r="47" spans="1:38">
      <c r="A47" s="246"/>
      <c r="B47" s="247"/>
      <c r="C47" s="247" t="s">
        <v>126</v>
      </c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AL47" s="75"/>
    </row>
    <row r="48" spans="1:38">
      <c r="A48" s="246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AL48" s="75"/>
    </row>
    <row r="49" spans="1:38">
      <c r="A49" s="246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AL49" s="75"/>
    </row>
    <row r="50" spans="1:38">
      <c r="A50" s="246"/>
      <c r="B50" s="247">
        <v>5</v>
      </c>
      <c r="C50" s="247" t="s">
        <v>149</v>
      </c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AL50" s="75"/>
    </row>
    <row r="51" spans="1:38">
      <c r="A51" s="246"/>
      <c r="B51" s="247"/>
      <c r="C51" s="247" t="s">
        <v>124</v>
      </c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AL51" s="75"/>
    </row>
    <row r="52" spans="1:38">
      <c r="A52" s="246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AL52" s="75"/>
    </row>
    <row r="53" spans="1:38">
      <c r="A53" s="246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AL53" s="75"/>
    </row>
    <row r="54" spans="1:38">
      <c r="A54" s="246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AL54" s="75"/>
    </row>
    <row r="55" spans="1:38" ht="12.75" customHeight="1">
      <c r="A55" s="91"/>
      <c r="B55" s="88"/>
      <c r="C55" s="88" t="s">
        <v>123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8"/>
    </row>
    <row r="56" spans="1:38" ht="12.75" customHeight="1">
      <c r="A56" s="91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8"/>
    </row>
    <row r="57" spans="1:38" ht="12.75" customHeight="1">
      <c r="A57" s="91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8"/>
    </row>
    <row r="58" spans="1:38" ht="12.75" customHeight="1">
      <c r="A58" s="91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8"/>
    </row>
    <row r="59" spans="1:38" ht="12.75" customHeight="1">
      <c r="A59" s="91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8"/>
    </row>
    <row r="60" spans="1:38" ht="13.15" customHeight="1">
      <c r="A60" s="94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1"/>
    </row>
  </sheetData>
  <mergeCells count="87"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21:B21"/>
    <mergeCell ref="C21:J21"/>
    <mergeCell ref="K21:R21"/>
    <mergeCell ref="S21:Z21"/>
    <mergeCell ref="AA21:AL21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workbookViewId="0">
      <selection activeCell="K16" sqref="K16:R16"/>
    </sheetView>
  </sheetViews>
  <sheetFormatPr defaultColWidth="2.75" defaultRowHeight="15"/>
  <cols>
    <col min="1" max="1" width="3.25" style="44" bestFit="1" customWidth="1"/>
    <col min="2" max="16384" width="2.75" style="44"/>
  </cols>
  <sheetData>
    <row r="1" spans="1:38">
      <c r="A1" s="167" t="s">
        <v>43</v>
      </c>
      <c r="B1" s="168"/>
      <c r="C1" s="168"/>
      <c r="D1" s="168"/>
      <c r="E1" s="168"/>
      <c r="F1" s="168"/>
      <c r="G1" s="168"/>
      <c r="H1" s="169"/>
      <c r="I1" s="167" t="s">
        <v>39</v>
      </c>
      <c r="J1" s="168"/>
      <c r="K1" s="168"/>
      <c r="L1" s="168"/>
      <c r="M1" s="168"/>
      <c r="N1" s="168"/>
      <c r="O1" s="168"/>
      <c r="P1" s="168"/>
      <c r="Q1" s="168"/>
      <c r="R1" s="169"/>
      <c r="S1" s="167" t="s">
        <v>44</v>
      </c>
      <c r="T1" s="168"/>
      <c r="U1" s="168"/>
      <c r="V1" s="168"/>
      <c r="W1" s="169"/>
      <c r="X1" s="167" t="s">
        <v>46</v>
      </c>
      <c r="Y1" s="168"/>
      <c r="Z1" s="168"/>
      <c r="AA1" s="168"/>
      <c r="AB1" s="169"/>
      <c r="AC1" s="167" t="s">
        <v>47</v>
      </c>
      <c r="AD1" s="168"/>
      <c r="AE1" s="168"/>
      <c r="AF1" s="168"/>
      <c r="AG1" s="169"/>
      <c r="AH1" s="167" t="s">
        <v>48</v>
      </c>
      <c r="AI1" s="168"/>
      <c r="AJ1" s="168"/>
      <c r="AK1" s="168"/>
      <c r="AL1" s="169"/>
    </row>
    <row r="2" spans="1:38">
      <c r="A2" s="173" t="s">
        <v>89</v>
      </c>
      <c r="B2" s="174"/>
      <c r="C2" s="174"/>
      <c r="D2" s="174"/>
      <c r="E2" s="174"/>
      <c r="F2" s="174"/>
      <c r="G2" s="174"/>
      <c r="H2" s="175"/>
      <c r="I2" s="173" t="s">
        <v>40</v>
      </c>
      <c r="J2" s="174"/>
      <c r="K2" s="174"/>
      <c r="L2" s="174"/>
      <c r="M2" s="174"/>
      <c r="N2" s="174"/>
      <c r="O2" s="174"/>
      <c r="P2" s="174"/>
      <c r="Q2" s="174"/>
      <c r="R2" s="175"/>
      <c r="S2" s="176">
        <v>45077</v>
      </c>
      <c r="T2" s="174"/>
      <c r="U2" s="174"/>
      <c r="V2" s="174"/>
      <c r="W2" s="175"/>
      <c r="X2" s="173" t="s">
        <v>90</v>
      </c>
      <c r="Y2" s="174"/>
      <c r="Z2" s="174"/>
      <c r="AA2" s="174"/>
      <c r="AB2" s="175"/>
      <c r="AC2" s="176">
        <v>45082</v>
      </c>
      <c r="AD2" s="174"/>
      <c r="AE2" s="174"/>
      <c r="AF2" s="174"/>
      <c r="AG2" s="175"/>
      <c r="AH2" s="173" t="s">
        <v>185</v>
      </c>
      <c r="AI2" s="174"/>
      <c r="AJ2" s="174"/>
      <c r="AK2" s="174"/>
      <c r="AL2" s="175"/>
    </row>
    <row r="3" spans="1:38">
      <c r="A3" s="170" t="s">
        <v>91</v>
      </c>
      <c r="B3" s="170"/>
      <c r="C3" s="170"/>
      <c r="D3" s="170"/>
      <c r="E3" s="170"/>
      <c r="F3" s="170"/>
      <c r="G3" s="170"/>
      <c r="H3" s="171" t="s">
        <v>211</v>
      </c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</row>
    <row r="4" spans="1:38">
      <c r="A4" s="177" t="s">
        <v>51</v>
      </c>
      <c r="B4" s="177"/>
      <c r="C4" s="177"/>
      <c r="D4" s="177"/>
      <c r="E4" s="177"/>
      <c r="F4" s="177"/>
      <c r="G4" s="177"/>
      <c r="H4" s="178" t="s">
        <v>92</v>
      </c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</row>
    <row r="5" spans="1:38" ht="13.15" customHeight="1">
      <c r="A5" s="177" t="s">
        <v>52</v>
      </c>
      <c r="B5" s="177"/>
      <c r="C5" s="177"/>
      <c r="D5" s="177"/>
      <c r="E5" s="177"/>
      <c r="F5" s="177"/>
      <c r="G5" s="177"/>
      <c r="H5" s="178" t="s">
        <v>93</v>
      </c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</row>
    <row r="6" spans="1:38" ht="13.15" customHeight="1">
      <c r="A6" s="179" t="s">
        <v>67</v>
      </c>
      <c r="B6" s="180"/>
      <c r="C6" s="180"/>
      <c r="D6" s="180"/>
      <c r="E6" s="180"/>
      <c r="F6" s="180"/>
      <c r="G6" s="181"/>
      <c r="H6" s="74" t="s">
        <v>94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2"/>
    </row>
    <row r="7" spans="1:38" ht="13.15" customHeight="1">
      <c r="A7" s="182"/>
      <c r="B7" s="183"/>
      <c r="C7" s="183"/>
      <c r="D7" s="183"/>
      <c r="E7" s="183"/>
      <c r="F7" s="183"/>
      <c r="G7" s="184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69"/>
    </row>
    <row r="8" spans="1:38" ht="13.15" customHeight="1">
      <c r="A8" s="182"/>
      <c r="B8" s="183"/>
      <c r="C8" s="183"/>
      <c r="D8" s="183"/>
      <c r="E8" s="183"/>
      <c r="F8" s="183"/>
      <c r="G8" s="184"/>
      <c r="H8" s="71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69"/>
    </row>
    <row r="9" spans="1:38" ht="13.15" customHeight="1">
      <c r="A9" s="182"/>
      <c r="B9" s="183"/>
      <c r="C9" s="183"/>
      <c r="D9" s="183"/>
      <c r="E9" s="183"/>
      <c r="F9" s="183"/>
      <c r="G9" s="184"/>
      <c r="H9" s="71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69"/>
    </row>
    <row r="10" spans="1:38" ht="13.15" customHeight="1">
      <c r="A10" s="182"/>
      <c r="B10" s="183"/>
      <c r="C10" s="183"/>
      <c r="D10" s="183"/>
      <c r="E10" s="183"/>
      <c r="F10" s="183"/>
      <c r="G10" s="184"/>
      <c r="H10" s="71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69"/>
    </row>
    <row r="11" spans="1:38" ht="13.15" customHeight="1">
      <c r="A11" s="185"/>
      <c r="B11" s="186"/>
      <c r="C11" s="186"/>
      <c r="D11" s="186"/>
      <c r="E11" s="186"/>
      <c r="F11" s="186"/>
      <c r="G11" s="187"/>
      <c r="H11" s="68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6"/>
    </row>
    <row r="12" spans="1:38">
      <c r="A12" s="188" t="s">
        <v>95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</row>
    <row r="13" spans="1:38">
      <c r="A13" s="190" t="s">
        <v>96</v>
      </c>
      <c r="B13" s="190"/>
      <c r="C13" s="190" t="s">
        <v>50</v>
      </c>
      <c r="D13" s="190"/>
      <c r="E13" s="190"/>
      <c r="F13" s="190"/>
      <c r="G13" s="190"/>
      <c r="H13" s="190"/>
      <c r="I13" s="190"/>
      <c r="J13" s="190"/>
      <c r="K13" s="190" t="s">
        <v>53</v>
      </c>
      <c r="L13" s="190"/>
      <c r="M13" s="190"/>
      <c r="N13" s="190"/>
      <c r="O13" s="190"/>
      <c r="P13" s="190"/>
      <c r="Q13" s="190"/>
      <c r="R13" s="190"/>
      <c r="S13" s="190" t="s">
        <v>55</v>
      </c>
      <c r="T13" s="190"/>
      <c r="U13" s="190"/>
      <c r="V13" s="190"/>
      <c r="W13" s="190"/>
      <c r="X13" s="190"/>
      <c r="Y13" s="190"/>
      <c r="Z13" s="190"/>
      <c r="AA13" s="190" t="s">
        <v>2</v>
      </c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</row>
    <row r="14" spans="1:38">
      <c r="A14" s="189">
        <v>1</v>
      </c>
      <c r="B14" s="189"/>
      <c r="C14" s="178" t="s">
        <v>72</v>
      </c>
      <c r="D14" s="178"/>
      <c r="E14" s="178"/>
      <c r="F14" s="178"/>
      <c r="G14" s="178"/>
      <c r="H14" s="178"/>
      <c r="I14" s="178"/>
      <c r="J14" s="178"/>
      <c r="K14" s="178" t="s">
        <v>212</v>
      </c>
      <c r="L14" s="178"/>
      <c r="M14" s="178"/>
      <c r="N14" s="178"/>
      <c r="O14" s="178"/>
      <c r="P14" s="178"/>
      <c r="Q14" s="178"/>
      <c r="R14" s="178"/>
      <c r="S14" s="178" t="s">
        <v>97</v>
      </c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</row>
    <row r="15" spans="1:38">
      <c r="A15" s="189">
        <v>2</v>
      </c>
      <c r="B15" s="189"/>
      <c r="C15" s="178" t="s">
        <v>73</v>
      </c>
      <c r="D15" s="178"/>
      <c r="E15" s="178"/>
      <c r="F15" s="178"/>
      <c r="G15" s="178"/>
      <c r="H15" s="178"/>
      <c r="I15" s="178"/>
      <c r="J15" s="178"/>
      <c r="K15" s="178" t="s">
        <v>213</v>
      </c>
      <c r="L15" s="178"/>
      <c r="M15" s="178"/>
      <c r="N15" s="178"/>
      <c r="O15" s="178"/>
      <c r="P15" s="178"/>
      <c r="Q15" s="178"/>
      <c r="R15" s="178"/>
      <c r="S15" s="178" t="s">
        <v>97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</row>
    <row r="16" spans="1:38">
      <c r="A16" s="189">
        <v>3</v>
      </c>
      <c r="B16" s="189"/>
      <c r="C16" s="178" t="s">
        <v>61</v>
      </c>
      <c r="D16" s="178"/>
      <c r="E16" s="178"/>
      <c r="F16" s="178"/>
      <c r="G16" s="178"/>
      <c r="H16" s="178"/>
      <c r="I16" s="178"/>
      <c r="J16" s="178"/>
      <c r="K16" s="178" t="s">
        <v>214</v>
      </c>
      <c r="L16" s="178"/>
      <c r="M16" s="178"/>
      <c r="N16" s="178"/>
      <c r="O16" s="178"/>
      <c r="P16" s="178"/>
      <c r="Q16" s="178"/>
      <c r="R16" s="178"/>
      <c r="S16" s="178" t="s">
        <v>97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</row>
    <row r="17" spans="1:38">
      <c r="A17" s="191">
        <v>4</v>
      </c>
      <c r="B17" s="192"/>
      <c r="C17" s="193"/>
      <c r="D17" s="194"/>
      <c r="E17" s="194"/>
      <c r="F17" s="194"/>
      <c r="G17" s="194"/>
      <c r="H17" s="194"/>
      <c r="I17" s="194"/>
      <c r="J17" s="195"/>
      <c r="K17" s="193"/>
      <c r="L17" s="194"/>
      <c r="M17" s="194"/>
      <c r="N17" s="194"/>
      <c r="O17" s="194"/>
      <c r="P17" s="194"/>
      <c r="Q17" s="194"/>
      <c r="R17" s="195"/>
      <c r="S17" s="193"/>
      <c r="T17" s="194"/>
      <c r="U17" s="194"/>
      <c r="V17" s="194"/>
      <c r="W17" s="194"/>
      <c r="X17" s="194"/>
      <c r="Y17" s="194"/>
      <c r="Z17" s="195"/>
      <c r="AA17" s="193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5"/>
    </row>
    <row r="19" spans="1:38">
      <c r="A19" s="64"/>
      <c r="B19" s="65">
        <v>1</v>
      </c>
      <c r="C19" s="65" t="s">
        <v>98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</row>
    <row r="35" ht="13.15" customHeight="1"/>
  </sheetData>
  <mergeCells count="45">
    <mergeCell ref="A16:B16"/>
    <mergeCell ref="C16:J16"/>
    <mergeCell ref="K16:R16"/>
    <mergeCell ref="S16:Z16"/>
    <mergeCell ref="AA16:AL16"/>
    <mergeCell ref="A17:B17"/>
    <mergeCell ref="C17:J17"/>
    <mergeCell ref="K17:R17"/>
    <mergeCell ref="S17:Z17"/>
    <mergeCell ref="AA17:AL17"/>
    <mergeCell ref="A12:AL12"/>
    <mergeCell ref="A15:B15"/>
    <mergeCell ref="C15:J15"/>
    <mergeCell ref="K15:R15"/>
    <mergeCell ref="S15:Z15"/>
    <mergeCell ref="AA15:AL15"/>
    <mergeCell ref="A14:B14"/>
    <mergeCell ref="C14:J14"/>
    <mergeCell ref="K14:R14"/>
    <mergeCell ref="S14:Z14"/>
    <mergeCell ref="AA14:AL14"/>
    <mergeCell ref="A13:B13"/>
    <mergeCell ref="C13:J13"/>
    <mergeCell ref="K13:R13"/>
    <mergeCell ref="S13:Z13"/>
    <mergeCell ref="AA13:AL13"/>
    <mergeCell ref="A4:G4"/>
    <mergeCell ref="H4:AL4"/>
    <mergeCell ref="A5:G5"/>
    <mergeCell ref="H5:AL5"/>
    <mergeCell ref="A6:G11"/>
    <mergeCell ref="I1:R1"/>
    <mergeCell ref="S1:W1"/>
    <mergeCell ref="X1:AB1"/>
    <mergeCell ref="AC1:AG1"/>
    <mergeCell ref="A3:G3"/>
    <mergeCell ref="H3:AL3"/>
    <mergeCell ref="AH1:AL1"/>
    <mergeCell ref="A2:H2"/>
    <mergeCell ref="I2:R2"/>
    <mergeCell ref="S2:W2"/>
    <mergeCell ref="X2:AB2"/>
    <mergeCell ref="AC2:AG2"/>
    <mergeCell ref="AH2:AL2"/>
    <mergeCell ref="A1:H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workbookViewId="0">
      <selection activeCell="H3" sqref="H3:AL3"/>
    </sheetView>
  </sheetViews>
  <sheetFormatPr defaultColWidth="2.75" defaultRowHeight="15"/>
  <cols>
    <col min="1" max="1" width="3.25" style="44" bestFit="1" customWidth="1"/>
    <col min="2" max="2" width="3.125" style="44" bestFit="1" customWidth="1"/>
    <col min="3" max="16384" width="2.75" style="44"/>
  </cols>
  <sheetData>
    <row r="1" spans="1:38">
      <c r="A1" s="159" t="s">
        <v>43</v>
      </c>
      <c r="B1" s="160"/>
      <c r="C1" s="160"/>
      <c r="D1" s="160"/>
      <c r="E1" s="160"/>
      <c r="F1" s="160"/>
      <c r="G1" s="160"/>
      <c r="H1" s="161"/>
      <c r="I1" s="159" t="s">
        <v>39</v>
      </c>
      <c r="J1" s="160"/>
      <c r="K1" s="160"/>
      <c r="L1" s="160"/>
      <c r="M1" s="160"/>
      <c r="N1" s="160"/>
      <c r="O1" s="160"/>
      <c r="P1" s="160"/>
      <c r="Q1" s="160"/>
      <c r="R1" s="161"/>
      <c r="S1" s="159" t="s">
        <v>44</v>
      </c>
      <c r="T1" s="160"/>
      <c r="U1" s="160"/>
      <c r="V1" s="160"/>
      <c r="W1" s="161"/>
      <c r="X1" s="159" t="s">
        <v>46</v>
      </c>
      <c r="Y1" s="160"/>
      <c r="Z1" s="160"/>
      <c r="AA1" s="160"/>
      <c r="AB1" s="161"/>
      <c r="AC1" s="159" t="s">
        <v>47</v>
      </c>
      <c r="AD1" s="160"/>
      <c r="AE1" s="160"/>
      <c r="AF1" s="160"/>
      <c r="AG1" s="161"/>
      <c r="AH1" s="159" t="s">
        <v>48</v>
      </c>
      <c r="AI1" s="160"/>
      <c r="AJ1" s="160"/>
      <c r="AK1" s="160"/>
      <c r="AL1" s="161"/>
    </row>
    <row r="2" spans="1:38">
      <c r="A2" s="156" t="s">
        <v>88</v>
      </c>
      <c r="B2" s="157"/>
      <c r="C2" s="157"/>
      <c r="D2" s="157"/>
      <c r="E2" s="157"/>
      <c r="F2" s="157"/>
      <c r="G2" s="157"/>
      <c r="H2" s="158"/>
      <c r="I2" s="156" t="s">
        <v>40</v>
      </c>
      <c r="J2" s="157"/>
      <c r="K2" s="157"/>
      <c r="L2" s="157"/>
      <c r="M2" s="157"/>
      <c r="N2" s="157"/>
      <c r="O2" s="157"/>
      <c r="P2" s="157"/>
      <c r="Q2" s="157"/>
      <c r="R2" s="158"/>
      <c r="S2" s="162">
        <v>45077</v>
      </c>
      <c r="T2" s="157"/>
      <c r="U2" s="157"/>
      <c r="V2" s="157"/>
      <c r="W2" s="158"/>
      <c r="X2" s="156" t="s">
        <v>84</v>
      </c>
      <c r="Y2" s="157"/>
      <c r="Z2" s="157"/>
      <c r="AA2" s="157"/>
      <c r="AB2" s="158"/>
      <c r="AC2" s="162">
        <v>45082</v>
      </c>
      <c r="AD2" s="157"/>
      <c r="AE2" s="157"/>
      <c r="AF2" s="157"/>
      <c r="AG2" s="158"/>
      <c r="AH2" s="156" t="s">
        <v>185</v>
      </c>
      <c r="AI2" s="157"/>
      <c r="AJ2" s="157"/>
      <c r="AK2" s="157"/>
      <c r="AL2" s="158"/>
    </row>
    <row r="3" spans="1:38">
      <c r="A3" s="163" t="s">
        <v>49</v>
      </c>
      <c r="B3" s="163"/>
      <c r="C3" s="163"/>
      <c r="D3" s="163"/>
      <c r="E3" s="163"/>
      <c r="F3" s="163"/>
      <c r="G3" s="163"/>
      <c r="H3" s="164" t="s">
        <v>122</v>
      </c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>
      <c r="A4" s="141" t="s">
        <v>51</v>
      </c>
      <c r="B4" s="141"/>
      <c r="C4" s="141"/>
      <c r="D4" s="141"/>
      <c r="E4" s="141"/>
      <c r="F4" s="141"/>
      <c r="G4" s="141"/>
      <c r="H4" s="142" t="s">
        <v>111</v>
      </c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</row>
    <row r="5" spans="1:38" ht="13.15" customHeight="1">
      <c r="A5" s="141" t="s">
        <v>52</v>
      </c>
      <c r="B5" s="141"/>
      <c r="C5" s="141"/>
      <c r="D5" s="141"/>
      <c r="E5" s="141"/>
      <c r="F5" s="141"/>
      <c r="G5" s="141"/>
      <c r="H5" s="142" t="s">
        <v>112</v>
      </c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</row>
    <row r="6" spans="1:38" ht="13.15" customHeight="1">
      <c r="A6" s="143" t="s">
        <v>67</v>
      </c>
      <c r="B6" s="144"/>
      <c r="C6" s="144"/>
      <c r="D6" s="144"/>
      <c r="E6" s="144"/>
      <c r="F6" s="144"/>
      <c r="G6" s="145"/>
      <c r="H6" s="45" t="s">
        <v>113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7"/>
    </row>
    <row r="7" spans="1:38" ht="13.15" customHeight="1">
      <c r="A7" s="146"/>
      <c r="B7" s="147"/>
      <c r="C7" s="147"/>
      <c r="D7" s="147"/>
      <c r="E7" s="147"/>
      <c r="F7" s="147"/>
      <c r="G7" s="148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</row>
    <row r="8" spans="1:38" ht="13.15" customHeight="1">
      <c r="A8" s="146"/>
      <c r="B8" s="147"/>
      <c r="C8" s="147"/>
      <c r="D8" s="147"/>
      <c r="E8" s="147"/>
      <c r="F8" s="147"/>
      <c r="G8" s="148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</row>
    <row r="9" spans="1:38" ht="13.15" customHeight="1">
      <c r="A9" s="146"/>
      <c r="B9" s="147"/>
      <c r="C9" s="147"/>
      <c r="D9" s="147"/>
      <c r="E9" s="147"/>
      <c r="F9" s="147"/>
      <c r="G9" s="148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0"/>
    </row>
    <row r="10" spans="1:38" ht="13.15" customHeight="1">
      <c r="A10" s="146"/>
      <c r="B10" s="147"/>
      <c r="C10" s="147"/>
      <c r="D10" s="147"/>
      <c r="E10" s="147"/>
      <c r="F10" s="147"/>
      <c r="G10" s="148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0"/>
    </row>
    <row r="11" spans="1:38" ht="13.15" customHeight="1">
      <c r="A11" s="149"/>
      <c r="B11" s="150"/>
      <c r="C11" s="150"/>
      <c r="D11" s="150"/>
      <c r="E11" s="150"/>
      <c r="F11" s="150"/>
      <c r="G11" s="151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3"/>
    </row>
    <row r="12" spans="1:38">
      <c r="A12" s="141" t="s">
        <v>63</v>
      </c>
      <c r="B12" s="141"/>
      <c r="C12" s="141"/>
      <c r="D12" s="141"/>
      <c r="E12" s="141"/>
      <c r="F12" s="141"/>
      <c r="G12" s="141"/>
      <c r="H12" s="142" t="s">
        <v>114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</row>
    <row r="13" spans="1:38" ht="13.15" customHeight="1">
      <c r="A13" s="141" t="s">
        <v>64</v>
      </c>
      <c r="B13" s="141"/>
      <c r="C13" s="141"/>
      <c r="D13" s="141"/>
      <c r="E13" s="141"/>
      <c r="F13" s="141"/>
      <c r="G13" s="141"/>
      <c r="H13" s="142" t="s">
        <v>115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</row>
    <row r="14" spans="1:38" ht="13.15" customHeight="1">
      <c r="A14" s="143" t="s">
        <v>41</v>
      </c>
      <c r="B14" s="144"/>
      <c r="C14" s="144"/>
      <c r="D14" s="144"/>
      <c r="E14" s="144"/>
      <c r="F14" s="144"/>
      <c r="G14" s="145"/>
      <c r="H14" s="45" t="s">
        <v>116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7"/>
    </row>
    <row r="15" spans="1:38" ht="13.15" customHeight="1">
      <c r="A15" s="146"/>
      <c r="B15" s="147"/>
      <c r="C15" s="147"/>
      <c r="D15" s="147"/>
      <c r="E15" s="147"/>
      <c r="F15" s="147"/>
      <c r="G15" s="148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</row>
    <row r="16" spans="1:38" ht="13.15" customHeight="1">
      <c r="A16" s="149"/>
      <c r="B16" s="150"/>
      <c r="C16" s="150"/>
      <c r="D16" s="150"/>
      <c r="E16" s="150"/>
      <c r="F16" s="150"/>
      <c r="G16" s="1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</row>
    <row r="17" spans="1:38">
      <c r="A17" s="140" t="s">
        <v>42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</row>
    <row r="18" spans="1:38">
      <c r="A18" s="155" t="s">
        <v>45</v>
      </c>
      <c r="B18" s="155"/>
      <c r="C18" s="155" t="s">
        <v>50</v>
      </c>
      <c r="D18" s="155"/>
      <c r="E18" s="155"/>
      <c r="F18" s="155"/>
      <c r="G18" s="155"/>
      <c r="H18" s="155"/>
      <c r="I18" s="155"/>
      <c r="J18" s="155"/>
      <c r="K18" s="155" t="s">
        <v>53</v>
      </c>
      <c r="L18" s="155"/>
      <c r="M18" s="155"/>
      <c r="N18" s="155"/>
      <c r="O18" s="155"/>
      <c r="P18" s="155"/>
      <c r="Q18" s="155"/>
      <c r="R18" s="155"/>
      <c r="S18" s="155" t="s">
        <v>55</v>
      </c>
      <c r="T18" s="155"/>
      <c r="U18" s="155"/>
      <c r="V18" s="155"/>
      <c r="W18" s="155"/>
      <c r="X18" s="155"/>
      <c r="Y18" s="155"/>
      <c r="Z18" s="155"/>
      <c r="AA18" s="155" t="s">
        <v>2</v>
      </c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</row>
    <row r="19" spans="1:38">
      <c r="A19" s="152">
        <v>1</v>
      </c>
      <c r="B19" s="152"/>
      <c r="C19" s="142" t="s">
        <v>117</v>
      </c>
      <c r="D19" s="142"/>
      <c r="E19" s="142"/>
      <c r="F19" s="142"/>
      <c r="G19" s="142"/>
      <c r="H19" s="142"/>
      <c r="I19" s="142"/>
      <c r="J19" s="142"/>
      <c r="K19" s="142" t="s">
        <v>118</v>
      </c>
      <c r="L19" s="142"/>
      <c r="M19" s="142"/>
      <c r="N19" s="142"/>
      <c r="O19" s="142"/>
      <c r="P19" s="142"/>
      <c r="Q19" s="142"/>
      <c r="R19" s="142"/>
      <c r="S19" s="142" t="s">
        <v>56</v>
      </c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</row>
    <row r="20" spans="1:38">
      <c r="A20" s="152">
        <v>2</v>
      </c>
      <c r="B20" s="15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</row>
    <row r="21" spans="1:38">
      <c r="A21" s="152">
        <v>3</v>
      </c>
      <c r="B21" s="15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spans="1:38">
      <c r="A22" s="152">
        <v>4</v>
      </c>
      <c r="B22" s="15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</row>
    <row r="23" spans="1:38">
      <c r="A23" s="165">
        <v>5</v>
      </c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</row>
    <row r="24" spans="1:38">
      <c r="A24" s="140" t="s">
        <v>70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</row>
    <row r="25" spans="1:38">
      <c r="A25" s="155" t="s">
        <v>45</v>
      </c>
      <c r="B25" s="155"/>
      <c r="C25" s="155" t="s">
        <v>50</v>
      </c>
      <c r="D25" s="155"/>
      <c r="E25" s="155"/>
      <c r="F25" s="155"/>
      <c r="G25" s="155"/>
      <c r="H25" s="155"/>
      <c r="I25" s="155"/>
      <c r="J25" s="155"/>
      <c r="K25" s="155" t="s">
        <v>53</v>
      </c>
      <c r="L25" s="155"/>
      <c r="M25" s="155"/>
      <c r="N25" s="155"/>
      <c r="O25" s="155"/>
      <c r="P25" s="155"/>
      <c r="Q25" s="155"/>
      <c r="R25" s="155"/>
      <c r="S25" s="155" t="s">
        <v>55</v>
      </c>
      <c r="T25" s="155"/>
      <c r="U25" s="155"/>
      <c r="V25" s="155"/>
      <c r="W25" s="155"/>
      <c r="X25" s="155"/>
      <c r="Y25" s="155"/>
      <c r="Z25" s="155"/>
      <c r="AA25" s="155" t="s">
        <v>2</v>
      </c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</row>
    <row r="26" spans="1:38">
      <c r="A26" s="152">
        <v>1</v>
      </c>
      <c r="B26" s="152"/>
      <c r="C26" s="142" t="s">
        <v>119</v>
      </c>
      <c r="D26" s="142"/>
      <c r="E26" s="142"/>
      <c r="F26" s="142"/>
      <c r="G26" s="142"/>
      <c r="H26" s="142"/>
      <c r="I26" s="142"/>
      <c r="J26" s="142"/>
      <c r="K26" s="142" t="s">
        <v>75</v>
      </c>
      <c r="L26" s="142"/>
      <c r="M26" s="142"/>
      <c r="N26" s="142"/>
      <c r="O26" s="142"/>
      <c r="P26" s="142"/>
      <c r="Q26" s="142"/>
      <c r="R26" s="142"/>
      <c r="S26" s="142" t="s">
        <v>56</v>
      </c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</row>
    <row r="27" spans="1:38">
      <c r="A27" s="152">
        <v>2</v>
      </c>
      <c r="B27" s="15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</row>
    <row r="28" spans="1:38">
      <c r="A28" s="152">
        <v>3</v>
      </c>
      <c r="B28" s="15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</row>
    <row r="29" spans="1:38">
      <c r="A29" s="152">
        <v>4</v>
      </c>
      <c r="B29" s="15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</row>
    <row r="30" spans="1:38">
      <c r="A30" s="152">
        <v>5</v>
      </c>
      <c r="B30" s="15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</row>
    <row r="31" spans="1:38">
      <c r="A31" s="140" t="s">
        <v>66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</row>
    <row r="32" spans="1:38" ht="13.15" customHeight="1">
      <c r="A32" s="54"/>
      <c r="B32" s="55"/>
      <c r="C32" s="55"/>
      <c r="D32" s="55"/>
      <c r="E32" s="55"/>
      <c r="F32" s="55"/>
      <c r="G32" s="55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7"/>
    </row>
    <row r="33" spans="1:38" ht="12.75" customHeight="1">
      <c r="A33" s="54"/>
      <c r="B33" s="55" t="s">
        <v>68</v>
      </c>
      <c r="C33" s="55" t="s">
        <v>120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8"/>
    </row>
    <row r="34" spans="1:38" ht="12.75" customHeight="1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8"/>
    </row>
    <row r="35" spans="1:38" ht="12.75" customHeight="1">
      <c r="A35" s="54"/>
      <c r="B35" s="55" t="s">
        <v>106</v>
      </c>
      <c r="C35" s="55" t="s">
        <v>121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8"/>
    </row>
    <row r="36" spans="1:38" ht="12.7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8"/>
    </row>
    <row r="37" spans="1:38" ht="12.7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8"/>
    </row>
    <row r="38" spans="1:38" ht="12.7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8"/>
    </row>
    <row r="39" spans="1:38" ht="12.75" customHeight="1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8"/>
    </row>
    <row r="40" spans="1:38" ht="12.75" customHeight="1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8"/>
    </row>
    <row r="41" spans="1:38" ht="12.75" customHeight="1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8"/>
    </row>
    <row r="42" spans="1:38" ht="13.15" customHeight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1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B3"/>
  <sheetViews>
    <sheetView workbookViewId="0"/>
  </sheetViews>
  <sheetFormatPr defaultColWidth="8.875" defaultRowHeight="15"/>
  <cols>
    <col min="1" max="16384" width="8.875" style="63"/>
  </cols>
  <sheetData>
    <row r="2" spans="2:2">
      <c r="B2" s="63" t="s">
        <v>74</v>
      </c>
    </row>
    <row r="3" spans="2:2">
      <c r="B3" s="63" t="s">
        <v>71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200"/>
      <c r="K1" s="196" t="s">
        <v>3</v>
      </c>
      <c r="L1" s="196"/>
      <c r="M1" s="196"/>
      <c r="N1" s="196"/>
      <c r="O1" s="204" t="str">
        <f>IF(ISBLANK(表紙!AL41),"",(表紙!AL41))</f>
        <v>ログイン</v>
      </c>
      <c r="P1" s="204"/>
      <c r="Q1" s="204"/>
      <c r="R1" s="204"/>
      <c r="S1" s="204"/>
      <c r="T1" s="204"/>
      <c r="U1" s="204"/>
      <c r="V1" s="204"/>
      <c r="W1" s="204"/>
      <c r="X1" s="204"/>
      <c r="Y1" s="196" t="s">
        <v>30</v>
      </c>
      <c r="Z1" s="196"/>
      <c r="AA1" s="196"/>
      <c r="AB1" s="196"/>
      <c r="AC1" s="210" t="e">
        <f>IF(ISBLANK(表紙!#REF!),"",(表紙!#REF!))</f>
        <v>#REF!</v>
      </c>
      <c r="AD1" s="210"/>
      <c r="AE1" s="210"/>
      <c r="AF1" s="210"/>
      <c r="AG1" s="210"/>
      <c r="AH1" s="210"/>
      <c r="AI1" s="210"/>
      <c r="AJ1" s="210"/>
      <c r="AK1" s="210"/>
      <c r="AL1" s="210"/>
      <c r="AM1" s="196" t="s">
        <v>1</v>
      </c>
      <c r="AN1" s="196"/>
      <c r="AO1" s="196"/>
      <c r="AP1" s="196"/>
      <c r="AQ1" s="206">
        <f>IF(ISBLANK(表紙!AL45),"",(表紙!AL45))</f>
        <v>45082</v>
      </c>
      <c r="AR1" s="206"/>
      <c r="AS1" s="206"/>
      <c r="AT1" s="206"/>
      <c r="AU1" s="206"/>
      <c r="AV1" s="206"/>
      <c r="AW1" s="206"/>
      <c r="AX1" s="206"/>
      <c r="AY1" s="206"/>
      <c r="AZ1" s="207"/>
    </row>
    <row r="2" spans="1:52" ht="11.25" thickBo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97" t="s">
        <v>4</v>
      </c>
      <c r="L2" s="197"/>
      <c r="M2" s="197"/>
      <c r="N2" s="197"/>
      <c r="O2" s="205" t="e">
        <f>IF(ISBLANK(表紙!#REF!),"",(表紙!#REF!))</f>
        <v>#REF!</v>
      </c>
      <c r="P2" s="205"/>
      <c r="Q2" s="205"/>
      <c r="R2" s="205"/>
      <c r="S2" s="205"/>
      <c r="T2" s="205"/>
      <c r="U2" s="205"/>
      <c r="V2" s="205"/>
      <c r="W2" s="205"/>
      <c r="X2" s="205"/>
      <c r="Y2" s="197" t="s">
        <v>0</v>
      </c>
      <c r="Z2" s="197"/>
      <c r="AA2" s="197"/>
      <c r="AB2" s="197"/>
      <c r="AC2" s="208" t="str">
        <f>IF(ISBLANK(表紙!AL39),"",(表紙!AL39))</f>
        <v>TNEAT</v>
      </c>
      <c r="AD2" s="208"/>
      <c r="AE2" s="208"/>
      <c r="AF2" s="208"/>
      <c r="AG2" s="208"/>
      <c r="AH2" s="208"/>
      <c r="AI2" s="208"/>
      <c r="AJ2" s="208"/>
      <c r="AK2" s="208"/>
      <c r="AL2" s="208"/>
      <c r="AM2" s="197" t="s">
        <v>27</v>
      </c>
      <c r="AN2" s="197"/>
      <c r="AO2" s="197"/>
      <c r="AP2" s="197"/>
      <c r="AQ2" s="208" t="str">
        <f>IF(ISBLANK(表紙!AL47),"",(表紙!AL47))</f>
        <v>片山</v>
      </c>
      <c r="AR2" s="208"/>
      <c r="AS2" s="208"/>
      <c r="AT2" s="208"/>
      <c r="AU2" s="208"/>
      <c r="AV2" s="208"/>
      <c r="AW2" s="208"/>
      <c r="AX2" s="208"/>
      <c r="AY2" s="208"/>
      <c r="AZ2" s="209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ログイン処理サーブレット</vt:lpstr>
      <vt:lpstr>アカウントサービス</vt:lpstr>
      <vt:lpstr>アカウントDAO</vt:lpstr>
      <vt:lpstr>アカウントエンティティ</vt:lpstr>
      <vt:lpstr>ユーティリティ</vt:lpstr>
      <vt:lpstr>箇条書き番号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2023-06-05T06:29:00Z</cp:lastPrinted>
  <dcterms:created xsi:type="dcterms:W3CDTF">2002-02-23T02:02:23Z</dcterms:created>
  <dcterms:modified xsi:type="dcterms:W3CDTF">2023-06-05T06:29:02Z</dcterms:modified>
</cp:coreProperties>
</file>