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"/>
    </mc:Choice>
  </mc:AlternateContent>
  <bookViews>
    <workbookView xWindow="-105" yWindow="-105" windowWidth="16605" windowHeight="8505" tabRatio="778" firstSheet="5" activeTab="10"/>
  </bookViews>
  <sheets>
    <sheet name="表紙" sheetId="69" r:id="rId1"/>
    <sheet name="改訂履歴" sheetId="70" r:id="rId2"/>
    <sheet name="商品詳細(サーブレット)" sheetId="84" r:id="rId3"/>
    <sheet name="カート追加(サーブレット) " sheetId="90" r:id="rId4"/>
    <sheet name="商品詳細サービス " sheetId="83" r:id="rId5"/>
    <sheet name="オーダーエンティティ作成ロジック" sheetId="95" r:id="rId6"/>
    <sheet name="プロダクトDAO " sheetId="82" r:id="rId7"/>
    <sheet name="レビューDAO" sheetId="89" r:id="rId8"/>
    <sheet name="プロダクトエンティティ  " sheetId="80" r:id="rId9"/>
    <sheet name="レビューエンティティ" sheetId="86" r:id="rId10"/>
    <sheet name="オーダーエンティティ" sheetId="93" r:id="rId11"/>
    <sheet name="画面イメージ" sheetId="62" state="hidden" r:id="rId12"/>
    <sheet name="IO関連" sheetId="64" state="hidden" r:id="rId13"/>
    <sheet name="画面項目" sheetId="65" state="hidden" r:id="rId14"/>
    <sheet name="イベント処理" sheetId="67" state="hidden" r:id="rId15"/>
    <sheet name="DB処理" sheetId="66" state="hidden" r:id="rId1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70" l="1"/>
  <c r="AF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<sst xmlns="http://schemas.openxmlformats.org/spreadsheetml/2006/main" count="561" uniqueCount="253">
  <si>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</si>
  <si>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</si>
  <si>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</si>
  <si>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</si>
  <si>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</si>
  <si>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</si>
  <si>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</si>
  <si>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</si>
  <si>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</si>
  <si>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</si>
  <si>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</si>
  <si>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</si>
  <si>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</si>
  <si>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</si>
  <si>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</si>
  <si>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</si>
  <si>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</si>
  <si>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</si>
  <si>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</si>
  <si>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</si>
  <si>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</si>
  <si>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</si>
  <si>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</si>
  <si>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</si>
  <si>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</si>
  <si>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</si>
  <si>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</si>
  <si>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</si>
  <si>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</si>
  <si>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</si>
  <si>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</si>
  <si>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</si>
  <si>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</si>
  <si>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</si>
  <si>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</si>
  <si>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</si>
  <si>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</si>
  <si>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</si>
  <si>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</si>
  <si>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</si>
  <si>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</si>
  <si>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</si>
  <si>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引数</t>
    <rPh sb="0" eb="2">
      <t>ヒキスウ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</si>
  <si>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</si>
  <si>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</si>
  <si>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</si>
  <si>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</si>
  <si>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</si>
  <si>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</si>
  <si>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</si>
  <si>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</si>
  <si>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</si>
  <si>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</si>
  <si>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</si>
  <si>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</si>
  <si>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String</t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</si>
  <si>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</si>
  <si>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</si>
  <si>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</si>
  <si>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</si>
  <si>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</si>
  <si>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戻り値</t>
    <rPh sb="0" eb="1">
      <t>モド</t>
    </rPh>
    <rPh sb="2" eb="3">
      <t>チ</t>
    </rPh>
    <phoneticPr fontId="2"/>
  </si>
  <si>
    <t>ID</t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</si>
  <si>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</si>
  <si>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</si>
  <si>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</si>
  <si>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</si>
  <si>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</si>
  <si>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</si>
  <si>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TNEAT</t>
    <phoneticPr fontId="2"/>
  </si>
  <si>
    <t>商品詳細</t>
    <rPh sb="0" eb="4">
      <t>ショウヒンショウサイ</t>
    </rPh>
    <phoneticPr fontId="2"/>
  </si>
  <si>
    <t>村田</t>
    <rPh sb="0" eb="2">
      <t>ムラタ</t>
    </rPh>
    <phoneticPr fontId="2"/>
  </si>
  <si>
    <t>すべてのフィールドのgettr,ssettrをつける</t>
    <phoneticPr fontId="16"/>
  </si>
  <si>
    <t>String</t>
    <phoneticPr fontId="16"/>
  </si>
  <si>
    <t>item_picture</t>
    <phoneticPr fontId="16"/>
  </si>
  <si>
    <t>商品画像</t>
    <rPh sb="0" eb="2">
      <t>ショウヒン</t>
    </rPh>
    <rPh sb="2" eb="4">
      <t>ガゾウ</t>
    </rPh>
    <phoneticPr fontId="16"/>
  </si>
  <si>
    <t>String</t>
    <phoneticPr fontId="16"/>
  </si>
  <si>
    <t>item_gender</t>
    <phoneticPr fontId="16"/>
  </si>
  <si>
    <t>性別</t>
    <rPh sb="0" eb="2">
      <t>セイベツ</t>
    </rPh>
    <phoneticPr fontId="16"/>
  </si>
  <si>
    <t>INTEGER</t>
    <phoneticPr fontId="16"/>
  </si>
  <si>
    <t>sales_price</t>
    <phoneticPr fontId="16"/>
  </si>
  <si>
    <t>販売単価</t>
    <rPh sb="0" eb="4">
      <t>ハンバイタンカ</t>
    </rPh>
    <phoneticPr fontId="16"/>
  </si>
  <si>
    <t>item_stock</t>
    <phoneticPr fontId="16"/>
  </si>
  <si>
    <t>在庫</t>
    <rPh sb="0" eb="2">
      <t>ザイコ</t>
    </rPh>
    <phoneticPr fontId="16"/>
  </si>
  <si>
    <t>item_category</t>
    <phoneticPr fontId="2"/>
  </si>
  <si>
    <t>カテゴリー</t>
    <phoneticPr fontId="2"/>
  </si>
  <si>
    <t>String</t>
    <phoneticPr fontId="2"/>
  </si>
  <si>
    <t>item_name</t>
    <phoneticPr fontId="2"/>
  </si>
  <si>
    <t>商品名</t>
    <rPh sb="0" eb="3">
      <t>ショウヒンメイ</t>
    </rPh>
    <phoneticPr fontId="2"/>
  </si>
  <si>
    <t>item_id</t>
    <phoneticPr fontId="2"/>
  </si>
  <si>
    <t>No.</t>
    <phoneticPr fontId="2"/>
  </si>
  <si>
    <t>フィールド</t>
    <phoneticPr fontId="2"/>
  </si>
  <si>
    <t>商品情報を格納するためのエンティティクラス。</t>
    <rPh sb="0" eb="2">
      <t>ショウヒン</t>
    </rPh>
    <rPh sb="2" eb="4">
      <t>ジョウホウ</t>
    </rPh>
    <rPh sb="5" eb="7">
      <t>カクノウ</t>
    </rPh>
    <phoneticPr fontId="2"/>
  </si>
  <si>
    <t>プロダクトエンティティ</t>
    <phoneticPr fontId="2"/>
  </si>
  <si>
    <t>プロダクトエンティティ</t>
    <phoneticPr fontId="2"/>
  </si>
  <si>
    <t>ProdcutEntity</t>
    <phoneticPr fontId="2"/>
  </si>
  <si>
    <t>ShopSite.entity</t>
    <phoneticPr fontId="2"/>
  </si>
  <si>
    <t>ShopSite.entity</t>
    <phoneticPr fontId="2"/>
  </si>
  <si>
    <t>パッケージ</t>
    <phoneticPr fontId="2"/>
  </si>
  <si>
    <t>-</t>
    <phoneticPr fontId="2"/>
  </si>
  <si>
    <t>-</t>
    <phoneticPr fontId="2"/>
  </si>
  <si>
    <t>ECサイト</t>
    <phoneticPr fontId="2"/>
  </si>
  <si>
    <t>ECサイト</t>
    <phoneticPr fontId="2"/>
  </si>
  <si>
    <t>selectメソッド</t>
    <phoneticPr fontId="2"/>
  </si>
  <si>
    <t>3</t>
    <phoneticPr fontId="2"/>
  </si>
  <si>
    <t>3</t>
    <phoneticPr fontId="2"/>
  </si>
  <si>
    <t>データベースに切断する</t>
    <rPh sb="7" eb="9">
      <t>セツダン</t>
    </rPh>
    <phoneticPr fontId="2"/>
  </si>
  <si>
    <t>disconnectメソッド</t>
    <phoneticPr fontId="2"/>
  </si>
  <si>
    <t>2</t>
    <phoneticPr fontId="2"/>
  </si>
  <si>
    <t>データベースに接続する</t>
    <rPh sb="7" eb="9">
      <t>セツゾク</t>
    </rPh>
    <phoneticPr fontId="2"/>
  </si>
  <si>
    <t>connectメソッド</t>
    <phoneticPr fontId="2"/>
  </si>
  <si>
    <t>1</t>
    <phoneticPr fontId="2"/>
  </si>
  <si>
    <t>処理詳細</t>
    <phoneticPr fontId="2"/>
  </si>
  <si>
    <t>getId</t>
    <phoneticPr fontId="2"/>
  </si>
  <si>
    <t>商品ID</t>
    <rPh sb="0" eb="2">
      <t>ショウヒン</t>
    </rPh>
    <phoneticPr fontId="2"/>
  </si>
  <si>
    <t>商品IDを条件指定して該当商品に商品レビューを追加します</t>
    <rPh sb="0" eb="2">
      <t>ショウヒン</t>
    </rPh>
    <rPh sb="5" eb="7">
      <t>ジョウケン</t>
    </rPh>
    <rPh sb="7" eb="9">
      <t>シテイ</t>
    </rPh>
    <rPh sb="11" eb="15">
      <t>ガイトウショウヒン</t>
    </rPh>
    <rPh sb="16" eb="18">
      <t>ショウヒン</t>
    </rPh>
    <rPh sb="23" eb="25">
      <t>ツイカ</t>
    </rPh>
    <phoneticPr fontId="2"/>
  </si>
  <si>
    <t>insert</t>
    <phoneticPr fontId="2"/>
  </si>
  <si>
    <t>メソッド名</t>
    <phoneticPr fontId="2"/>
  </si>
  <si>
    <t>商品レビュー登録処理</t>
    <rPh sb="0" eb="2">
      <t>ショウヒン</t>
    </rPh>
    <rPh sb="6" eb="8">
      <t>トウロク</t>
    </rPh>
    <rPh sb="8" eb="10">
      <t>ショリ</t>
    </rPh>
    <phoneticPr fontId="2"/>
  </si>
  <si>
    <t>商品情報を操作するDAOクラス</t>
    <rPh sb="0" eb="4">
      <t>ショウヒンジョウホウ</t>
    </rPh>
    <rPh sb="5" eb="7">
      <t>ソウサ</t>
    </rPh>
    <phoneticPr fontId="2"/>
  </si>
  <si>
    <t>プロダクトDAO</t>
    <phoneticPr fontId="2"/>
  </si>
  <si>
    <t>ProductDao</t>
    <phoneticPr fontId="2"/>
  </si>
  <si>
    <t>com.tneat.dao</t>
    <phoneticPr fontId="2"/>
  </si>
  <si>
    <t>com.tneat.dao</t>
    <phoneticPr fontId="2"/>
  </si>
  <si>
    <t>パッケージ</t>
    <phoneticPr fontId="2"/>
  </si>
  <si>
    <t>浦川</t>
    <rPh sb="0" eb="2">
      <t>ウラカワ</t>
    </rPh>
    <phoneticPr fontId="2"/>
  </si>
  <si>
    <t>TNEAT</t>
    <phoneticPr fontId="2"/>
  </si>
  <si>
    <t>2</t>
    <phoneticPr fontId="2"/>
  </si>
  <si>
    <t>レビューエンティティ</t>
    <phoneticPr fontId="2"/>
  </si>
  <si>
    <t>メソッド名</t>
    <phoneticPr fontId="2"/>
  </si>
  <si>
    <t>MypageService</t>
    <phoneticPr fontId="2"/>
  </si>
  <si>
    <t>com.tneat.service</t>
    <phoneticPr fontId="2"/>
  </si>
  <si>
    <t>TNEAT</t>
    <phoneticPr fontId="2"/>
  </si>
  <si>
    <t>TNEAT</t>
    <phoneticPr fontId="2"/>
  </si>
  <si>
    <t>com.tneat.servlet</t>
    <phoneticPr fontId="2"/>
  </si>
  <si>
    <t>ProductDetailServlet</t>
    <phoneticPr fontId="2"/>
  </si>
  <si>
    <t>マイページサーブレット</t>
    <phoneticPr fontId="2"/>
  </si>
  <si>
    <t>DBから注文テーブルとプロダクトテーブルを取得して表示する</t>
    <rPh sb="4" eb="6">
      <t>チュウモン</t>
    </rPh>
    <rPh sb="21" eb="23">
      <t>シュトク</t>
    </rPh>
    <rPh sb="25" eb="27">
      <t>ヒョウジ</t>
    </rPh>
    <phoneticPr fontId="2"/>
  </si>
  <si>
    <t>アカウント情報はセッションスコープから取得する</t>
    <rPh sb="5" eb="7">
      <t>ジョウホウ</t>
    </rPh>
    <rPh sb="19" eb="21">
      <t>シュトク</t>
    </rPh>
    <phoneticPr fontId="2"/>
  </si>
  <si>
    <t>購入履歴表示</t>
    <rPh sb="0" eb="4">
      <t>コウニュウリレキ</t>
    </rPh>
    <rPh sb="4" eb="6">
      <t>ヒョウジ</t>
    </rPh>
    <phoneticPr fontId="2"/>
  </si>
  <si>
    <t>doPost</t>
    <phoneticPr fontId="2"/>
  </si>
  <si>
    <t>DBから注文テーブルとプロダクトテーブルを取得して購入履歴を表示させる</t>
    <rPh sb="4" eb="6">
      <t>チュウモン</t>
    </rPh>
    <rPh sb="21" eb="23">
      <t>シュトク</t>
    </rPh>
    <rPh sb="25" eb="29">
      <t>コウニュウリレキ</t>
    </rPh>
    <rPh sb="30" eb="32">
      <t>ヒョウジ</t>
    </rPh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</si>
  <si>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</si>
  <si>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</si>
  <si>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ReviewEntity</t>
    <phoneticPr fontId="2"/>
  </si>
  <si>
    <t>レビュー情報を格納するエンティティクラス</t>
    <rPh sb="4" eb="6">
      <t>ジョウホウ</t>
    </rPh>
    <rPh sb="7" eb="9">
      <t>カクノウ</t>
    </rPh>
    <phoneticPr fontId="2"/>
  </si>
  <si>
    <t>レビューID</t>
    <phoneticPr fontId="2"/>
  </si>
  <si>
    <t>purchase_id</t>
    <phoneticPr fontId="2"/>
  </si>
  <si>
    <t>String</t>
    <phoneticPr fontId="2"/>
  </si>
  <si>
    <t>user_id</t>
    <phoneticPr fontId="2"/>
  </si>
  <si>
    <t>顧客ID</t>
    <rPh sb="0" eb="2">
      <t>コキャク</t>
    </rPh>
    <phoneticPr fontId="2"/>
  </si>
  <si>
    <t>item_id</t>
    <phoneticPr fontId="2"/>
  </si>
  <si>
    <t>レビュー内容</t>
    <rPh sb="4" eb="6">
      <t>ナイヨウ</t>
    </rPh>
    <phoneticPr fontId="2"/>
  </si>
  <si>
    <t>review_text</t>
    <phoneticPr fontId="2"/>
  </si>
  <si>
    <t>すべてのフィールドのgettr,ssettrをつける</t>
    <phoneticPr fontId="16"/>
  </si>
  <si>
    <t>jspからクリックされた画像の商品IDをもらう。</t>
    <rPh sb="12" eb="14">
      <t>ガゾウ</t>
    </rPh>
    <rPh sb="15" eb="17">
      <t>ショウヒン</t>
    </rPh>
    <phoneticPr fontId="2"/>
  </si>
  <si>
    <t>INTEGER</t>
    <phoneticPr fontId="2"/>
  </si>
  <si>
    <t>shohinId</t>
    <phoneticPr fontId="2"/>
  </si>
  <si>
    <t>商品詳細サービス</t>
    <rPh sb="0" eb="2">
      <t>ショウヒン</t>
    </rPh>
    <rPh sb="2" eb="4">
      <t>ショウサイ</t>
    </rPh>
    <phoneticPr fontId="2"/>
  </si>
  <si>
    <t>クリックされた商品ID</t>
    <rPh sb="7" eb="9">
      <t>ショウヒン</t>
    </rPh>
    <phoneticPr fontId="2"/>
  </si>
  <si>
    <t>商品詳細とレビューを取得する</t>
    <rPh sb="0" eb="4">
      <t>ショウヒンショウサイ</t>
    </rPh>
    <rPh sb="10" eb="12">
      <t>シュトク</t>
    </rPh>
    <phoneticPr fontId="2"/>
  </si>
  <si>
    <t>商品詳細情報取得処理</t>
    <rPh sb="0" eb="6">
      <t>ショウヒンショウサイジョウホウ</t>
    </rPh>
    <rPh sb="6" eb="8">
      <t>シュトク</t>
    </rPh>
    <rPh sb="8" eb="10">
      <t>ショリ</t>
    </rPh>
    <phoneticPr fontId="2"/>
  </si>
  <si>
    <t>detail</t>
    <phoneticPr fontId="2"/>
  </si>
  <si>
    <t>detailメソッド</t>
    <phoneticPr fontId="2"/>
  </si>
  <si>
    <t>引数でもらった商品IDをプロダクトエンティティにいれ、</t>
    <rPh sb="0" eb="2">
      <t>ヒキスウ</t>
    </rPh>
    <rPh sb="7" eb="9">
      <t>ショウヒン</t>
    </rPh>
    <phoneticPr fontId="2"/>
  </si>
  <si>
    <t>引数としてエンティティを指定して、プロダクトDAOの商品詳細検索処理を呼び出す。</t>
    <rPh sb="0" eb="2">
      <t>ヒキスウ</t>
    </rPh>
    <rPh sb="12" eb="14">
      <t>シテイ</t>
    </rPh>
    <phoneticPr fontId="2"/>
  </si>
  <si>
    <t>商品IDを商品詳細サービスの商品詳細情報取得処理に渡し、アカウントエンティティを戻してもらう。</t>
    <rPh sb="0" eb="2">
      <t>ショウヒン</t>
    </rPh>
    <rPh sb="5" eb="9">
      <t>ショウヒンショウサイ</t>
    </rPh>
    <rPh sb="14" eb="16">
      <t>ショウヒン</t>
    </rPh>
    <rPh sb="16" eb="18">
      <t>ショウサイ</t>
    </rPh>
    <rPh sb="18" eb="20">
      <t>ジョウホウ</t>
    </rPh>
    <rPh sb="20" eb="22">
      <t>シュトク</t>
    </rPh>
    <rPh sb="22" eb="24">
      <t>ショリ</t>
    </rPh>
    <rPh sb="25" eb="26">
      <t>ワタ</t>
    </rPh>
    <rPh sb="40" eb="41">
      <t>モド</t>
    </rPh>
    <phoneticPr fontId="2"/>
  </si>
  <si>
    <t>戻ってきたプロダクトエンティティをサーブレットに戻す</t>
    <rPh sb="0" eb="1">
      <t>モド</t>
    </rPh>
    <rPh sb="24" eb="25">
      <t>モド</t>
    </rPh>
    <phoneticPr fontId="2"/>
  </si>
  <si>
    <t>INTEGER</t>
    <phoneticPr fontId="2"/>
  </si>
  <si>
    <t>getReview</t>
    <phoneticPr fontId="2"/>
  </si>
  <si>
    <t>引数でもらった商品IDをレビューエンティティにいれ、</t>
    <phoneticPr fontId="2"/>
  </si>
  <si>
    <t>レビューエンティティ</t>
    <phoneticPr fontId="2"/>
  </si>
  <si>
    <t>戻ってきたレビューエンティティをサーブレットに戻す</t>
    <rPh sb="0" eb="1">
      <t>モド</t>
    </rPh>
    <rPh sb="23" eb="24">
      <t>モド</t>
    </rPh>
    <phoneticPr fontId="2"/>
  </si>
  <si>
    <t>引数としてエンティティを指定して、レビューDAOのをレビュー取得処理を呼び出す。</t>
    <rPh sb="30" eb="32">
      <t>シュトク</t>
    </rPh>
    <rPh sb="32" eb="34">
      <t>ショリ</t>
    </rPh>
    <phoneticPr fontId="2"/>
  </si>
  <si>
    <t>レビュー取得処理</t>
    <rPh sb="4" eb="6">
      <t>シュトク</t>
    </rPh>
    <rPh sb="6" eb="8">
      <t>ショリ</t>
    </rPh>
    <phoneticPr fontId="2"/>
  </si>
  <si>
    <t>商品IDを商品詳細サービスのレビュー取得処理に渡し、アカウントエンティティをを戻してもらう。</t>
    <rPh sb="0" eb="2">
      <t>ショウヒン</t>
    </rPh>
    <rPh sb="5" eb="9">
      <t>ショウヒンショウサイ</t>
    </rPh>
    <rPh sb="18" eb="20">
      <t>シュトク</t>
    </rPh>
    <rPh sb="20" eb="22">
      <t>ショリ</t>
    </rPh>
    <rPh sb="23" eb="24">
      <t>ワタ</t>
    </rPh>
    <rPh sb="39" eb="40">
      <t>モド</t>
    </rPh>
    <phoneticPr fontId="2"/>
  </si>
  <si>
    <t>レビューエンティティをDAOに渡し、レビューエンティティを取得する処理</t>
    <rPh sb="15" eb="16">
      <t>ワタ</t>
    </rPh>
    <rPh sb="29" eb="31">
      <t>シュトク</t>
    </rPh>
    <rPh sb="33" eb="35">
      <t>ショリ</t>
    </rPh>
    <phoneticPr fontId="2"/>
  </si>
  <si>
    <t>プロダクトエンティティをDAOに渡し、商品詳細プロダクトエンティティを取得する処理</t>
    <rPh sb="16" eb="17">
      <t>ワタ</t>
    </rPh>
    <rPh sb="19" eb="23">
      <t>ショウヒンショウサイ</t>
    </rPh>
    <rPh sb="35" eb="37">
      <t>シュトク</t>
    </rPh>
    <rPh sb="39" eb="41">
      <t>ショリ</t>
    </rPh>
    <phoneticPr fontId="2"/>
  </si>
  <si>
    <t>パッケージ</t>
    <phoneticPr fontId="2"/>
  </si>
  <si>
    <t>ReviewDAO</t>
    <phoneticPr fontId="2"/>
  </si>
  <si>
    <t>レビューDAO</t>
    <phoneticPr fontId="2"/>
  </si>
  <si>
    <t>レビュー情報を操作するDAOクラス</t>
    <rPh sb="4" eb="6">
      <t>ジョウホウ</t>
    </rPh>
    <rPh sb="7" eb="9">
      <t>ソウサ</t>
    </rPh>
    <phoneticPr fontId="2"/>
  </si>
  <si>
    <t>処理詳細</t>
    <phoneticPr fontId="2"/>
  </si>
  <si>
    <t>1</t>
    <phoneticPr fontId="2"/>
  </si>
  <si>
    <t>connectメソッド</t>
    <phoneticPr fontId="2"/>
  </si>
  <si>
    <t>2</t>
    <phoneticPr fontId="2"/>
  </si>
  <si>
    <t>disconnectメソッド</t>
    <phoneticPr fontId="2"/>
  </si>
  <si>
    <t>3</t>
    <phoneticPr fontId="2"/>
  </si>
  <si>
    <t>ReviewEntity</t>
    <phoneticPr fontId="2"/>
  </si>
  <si>
    <t>ReviewEntity</t>
    <phoneticPr fontId="2"/>
  </si>
  <si>
    <t>商品IDを条件指定して該当商品を検索し、レビューエンティティを作成する処理。</t>
    <rPh sb="0" eb="2">
      <t>ショウヒン</t>
    </rPh>
    <rPh sb="5" eb="7">
      <t>ジョウケン</t>
    </rPh>
    <rPh sb="7" eb="9">
      <t>シテイ</t>
    </rPh>
    <rPh sb="11" eb="15">
      <t>ガイトウショウヒン</t>
    </rPh>
    <rPh sb="16" eb="18">
      <t>ケンサク</t>
    </rPh>
    <rPh sb="31" eb="33">
      <t>サクセイ</t>
    </rPh>
    <rPh sb="35" eb="37">
      <t>ショリ</t>
    </rPh>
    <phoneticPr fontId="2"/>
  </si>
  <si>
    <t>レビューエンティティ作成処理</t>
    <rPh sb="10" eb="12">
      <t>サクセイ</t>
    </rPh>
    <rPh sb="12" eb="14">
      <t>ショリ</t>
    </rPh>
    <phoneticPr fontId="2"/>
  </si>
  <si>
    <t>serch</t>
    <phoneticPr fontId="2"/>
  </si>
  <si>
    <t>serchメソッド</t>
    <phoneticPr fontId="2"/>
  </si>
  <si>
    <t xml:space="preserve">引数でもらったレビューエンティティの商品IDを使用し、sql文を作成する </t>
    <rPh sb="0" eb="2">
      <t>ヒキスウ</t>
    </rPh>
    <rPh sb="18" eb="20">
      <t>ショウヒン</t>
    </rPh>
    <rPh sb="23" eb="25">
      <t>シヨウ</t>
    </rPh>
    <rPh sb="30" eb="31">
      <t>ブン</t>
    </rPh>
    <rPh sb="32" eb="34">
      <t>サクセイ</t>
    </rPh>
    <phoneticPr fontId="2"/>
  </si>
  <si>
    <t>sqlを実行し、引数でもらったレビューエンティティに情報を入れていく。</t>
    <phoneticPr fontId="2"/>
  </si>
  <si>
    <t>レビューエンティティを戻す。</t>
    <rPh sb="11" eb="12">
      <t>モド</t>
    </rPh>
    <phoneticPr fontId="2"/>
  </si>
  <si>
    <t>4</t>
    <phoneticPr fontId="2"/>
  </si>
  <si>
    <t>アカウントエンティティとレビューエンティティをリクエストスコープに入れ、商品詳細画面に遷移する。</t>
    <rPh sb="33" eb="34">
      <t>イ</t>
    </rPh>
    <rPh sb="36" eb="40">
      <t>ショウヒンショウサイ</t>
    </rPh>
    <rPh sb="40" eb="42">
      <t>ガメン</t>
    </rPh>
    <rPh sb="43" eb="45">
      <t>センイ</t>
    </rPh>
    <phoneticPr fontId="2"/>
  </si>
  <si>
    <t>カートに追加処理</t>
    <rPh sb="4" eb="6">
      <t>ツイカ</t>
    </rPh>
    <rPh sb="6" eb="8">
      <t>ショリ</t>
    </rPh>
    <phoneticPr fontId="2"/>
  </si>
  <si>
    <t>カート追加サーブレット</t>
    <rPh sb="3" eb="5">
      <t>ツイカ</t>
    </rPh>
    <phoneticPr fontId="2"/>
  </si>
  <si>
    <t>AddToCartServlet</t>
    <phoneticPr fontId="2"/>
  </si>
  <si>
    <t>カートに追加したい、オーダーエンティティをセッションスコープに保存する処理</t>
    <rPh sb="4" eb="6">
      <t>ツイカ</t>
    </rPh>
    <rPh sb="31" eb="33">
      <t>ホゾン</t>
    </rPh>
    <rPh sb="35" eb="37">
      <t>ショリ</t>
    </rPh>
    <phoneticPr fontId="2"/>
  </si>
  <si>
    <t>doGet</t>
    <phoneticPr fontId="2"/>
  </si>
  <si>
    <t>カート追加処理をするクラス。</t>
    <rPh sb="3" eb="7">
      <t>ツイカショリ</t>
    </rPh>
    <phoneticPr fontId="2"/>
  </si>
  <si>
    <t>カートサービス</t>
    <phoneticPr fontId="2"/>
  </si>
  <si>
    <t>CartService</t>
    <phoneticPr fontId="2"/>
  </si>
  <si>
    <t>オーダーエンティティ</t>
    <phoneticPr fontId="2"/>
  </si>
  <si>
    <t>オーダーエンティティ</t>
    <phoneticPr fontId="2"/>
  </si>
  <si>
    <t>OrderEntity</t>
    <phoneticPr fontId="2"/>
  </si>
  <si>
    <t>TNEAT</t>
    <phoneticPr fontId="2"/>
  </si>
  <si>
    <t>池見</t>
    <phoneticPr fontId="2"/>
  </si>
  <si>
    <t>パッケージ</t>
    <phoneticPr fontId="2"/>
  </si>
  <si>
    <t>com.tneat.entity</t>
    <phoneticPr fontId="2"/>
  </si>
  <si>
    <t>注文情報を格納するためのクラス。</t>
    <rPh sb="0" eb="2">
      <t>チュウモン</t>
    </rPh>
    <rPh sb="2" eb="4">
      <t>ジョウホウ</t>
    </rPh>
    <rPh sb="5" eb="7">
      <t>カクノウ</t>
    </rPh>
    <phoneticPr fontId="2"/>
  </si>
  <si>
    <t>注文ID</t>
    <rPh sb="0" eb="2">
      <t>チュウモン</t>
    </rPh>
    <phoneticPr fontId="2"/>
  </si>
  <si>
    <t>order_id</t>
    <phoneticPr fontId="2"/>
  </si>
  <si>
    <t>Integer</t>
    <phoneticPr fontId="2"/>
  </si>
  <si>
    <t>account_id</t>
    <phoneticPr fontId="2"/>
  </si>
  <si>
    <t>Integer</t>
    <phoneticPr fontId="2"/>
  </si>
  <si>
    <t>product_id</t>
    <phoneticPr fontId="2"/>
  </si>
  <si>
    <t>個数</t>
    <rPh sb="0" eb="2">
      <t>コスウ</t>
    </rPh>
    <phoneticPr fontId="2"/>
  </si>
  <si>
    <t>quantity</t>
    <phoneticPr fontId="2"/>
  </si>
  <si>
    <t>注文日</t>
    <rPh sb="0" eb="3">
      <t>チュウモンビ</t>
    </rPh>
    <phoneticPr fontId="2"/>
  </si>
  <si>
    <t>order_date</t>
    <phoneticPr fontId="2"/>
  </si>
  <si>
    <t>Date</t>
    <phoneticPr fontId="2"/>
  </si>
  <si>
    <t>すべてのフィールドにgetter,setterをつける。</t>
    <phoneticPr fontId="2"/>
  </si>
  <si>
    <t>jspからカートに追加する商品の商品IDを取得と個数をする。</t>
    <rPh sb="9" eb="11">
      <t>ツイカ</t>
    </rPh>
    <rPh sb="13" eb="15">
      <t>ショウヒン</t>
    </rPh>
    <rPh sb="16" eb="18">
      <t>ショウヒン</t>
    </rPh>
    <rPh sb="21" eb="23">
      <t>シュトク</t>
    </rPh>
    <rPh sb="24" eb="26">
      <t>コスウ</t>
    </rPh>
    <phoneticPr fontId="2"/>
  </si>
  <si>
    <t>addToCart</t>
    <phoneticPr fontId="2"/>
  </si>
  <si>
    <t>String</t>
    <phoneticPr fontId="2"/>
  </si>
  <si>
    <t>ほしい商品ID</t>
    <rPh sb="3" eb="5">
      <t>ショウヒン</t>
    </rPh>
    <phoneticPr fontId="2"/>
  </si>
  <si>
    <t>数量</t>
    <rPh sb="0" eb="2">
      <t>スウリョウ</t>
    </rPh>
    <phoneticPr fontId="2"/>
  </si>
  <si>
    <t>String</t>
    <phoneticPr fontId="2"/>
  </si>
  <si>
    <t>quantity</t>
    <phoneticPr fontId="2"/>
  </si>
  <si>
    <t>sessionスコープから、顧客IDを取得する</t>
    <rPh sb="14" eb="16">
      <t>コキャク</t>
    </rPh>
    <rPh sb="19" eb="21">
      <t>シュトク</t>
    </rPh>
    <phoneticPr fontId="2"/>
  </si>
  <si>
    <t>顧客ID、商品ID、数量を引数にオーダーエンティティ作成ロジックの作成処理を呼び出す。</t>
    <rPh sb="0" eb="2">
      <t>コキャク</t>
    </rPh>
    <rPh sb="5" eb="7">
      <t>ショウヒン</t>
    </rPh>
    <rPh sb="10" eb="12">
      <t>スウリョウ</t>
    </rPh>
    <rPh sb="13" eb="15">
      <t>ヒキスウ</t>
    </rPh>
    <rPh sb="26" eb="28">
      <t>サクセイ</t>
    </rPh>
    <rPh sb="33" eb="35">
      <t>サクセイ</t>
    </rPh>
    <rPh sb="35" eb="37">
      <t>ショリ</t>
    </rPh>
    <rPh sb="38" eb="39">
      <t>ヨ</t>
    </rPh>
    <rPh sb="40" eb="41">
      <t>ダ</t>
    </rPh>
    <phoneticPr fontId="2"/>
  </si>
  <si>
    <t>オーダーエンティティ作成</t>
    <rPh sb="10" eb="12">
      <t>サクセイ</t>
    </rPh>
    <phoneticPr fontId="2"/>
  </si>
  <si>
    <t>create</t>
    <phoneticPr fontId="2"/>
  </si>
  <si>
    <t>カートに追加する商品のエンティティを作成するクラス</t>
    <rPh sb="4" eb="6">
      <t>ツイカ</t>
    </rPh>
    <rPh sb="8" eb="10">
      <t>ショウヒン</t>
    </rPh>
    <rPh sb="18" eb="20">
      <t>サクセイ</t>
    </rPh>
    <phoneticPr fontId="2"/>
  </si>
  <si>
    <t>引数で、顧客ＩＤ、商品ID、数量をもらい、オーダーエンティティを作成する処理。</t>
    <rPh sb="0" eb="2">
      <t>ヒキスウ</t>
    </rPh>
    <rPh sb="4" eb="6">
      <t>コキャク</t>
    </rPh>
    <rPh sb="9" eb="11">
      <t>ショウヒン</t>
    </rPh>
    <rPh sb="14" eb="16">
      <t>スウリョウ</t>
    </rPh>
    <rPh sb="32" eb="34">
      <t>サクセイ</t>
    </rPh>
    <rPh sb="36" eb="38">
      <t>ショリ</t>
    </rPh>
    <phoneticPr fontId="2"/>
  </si>
  <si>
    <t>数量</t>
    <rPh sb="0" eb="2">
      <t>スウリョウ</t>
    </rPh>
    <phoneticPr fontId="2"/>
  </si>
  <si>
    <t>createメソッド</t>
    <phoneticPr fontId="2"/>
  </si>
  <si>
    <t>引数でもらった顧客ID、商品ID、数量をint型に変換する</t>
    <rPh sb="0" eb="2">
      <t>ヒキスウ</t>
    </rPh>
    <rPh sb="7" eb="9">
      <t>コキャク</t>
    </rPh>
    <rPh sb="12" eb="14">
      <t>ショウヒン</t>
    </rPh>
    <rPh sb="17" eb="19">
      <t>スウリョウ</t>
    </rPh>
    <rPh sb="23" eb="24">
      <t>ガタ</t>
    </rPh>
    <rPh sb="25" eb="27">
      <t>ヘンカン</t>
    </rPh>
    <phoneticPr fontId="2"/>
  </si>
  <si>
    <t>オーダーエンティティインスタンスを作成し、setterメソッドを使用して、フィールドを初期化する。</t>
    <rPh sb="17" eb="19">
      <t>サクセイ</t>
    </rPh>
    <rPh sb="32" eb="34">
      <t>シヨウ</t>
    </rPh>
    <rPh sb="43" eb="46">
      <t>ショキカ</t>
    </rPh>
    <phoneticPr fontId="2"/>
  </si>
  <si>
    <t>作成したオーダーエンティティインスタンスを戻り値として戻す。</t>
    <rPh sb="0" eb="2">
      <t>サクセイ</t>
    </rPh>
    <rPh sb="21" eb="22">
      <t>モド</t>
    </rPh>
    <rPh sb="23" eb="24">
      <t>チ</t>
    </rPh>
    <rPh sb="27" eb="28">
      <t>モド</t>
    </rPh>
    <phoneticPr fontId="2"/>
  </si>
  <si>
    <t>OrderEntitiyCartList</t>
    <phoneticPr fontId="2"/>
  </si>
  <si>
    <t>カート</t>
    <phoneticPr fontId="2"/>
  </si>
  <si>
    <t>List&lt;OrderEntity&gt;</t>
    <phoneticPr fontId="2"/>
  </si>
  <si>
    <t>0</t>
    <phoneticPr fontId="2"/>
  </si>
  <si>
    <t>セッションスコープから、リストを受け取る、もしなければ、リストを作成する。</t>
    <rPh sb="16" eb="17">
      <t>ウ</t>
    </rPh>
    <rPh sb="18" eb="19">
      <t>ト</t>
    </rPh>
    <rPh sb="32" eb="34">
      <t>サクセイ</t>
    </rPh>
    <phoneticPr fontId="2"/>
  </si>
  <si>
    <t>5</t>
    <phoneticPr fontId="2"/>
  </si>
  <si>
    <t>戻り値で帰ってきた、オーダーエンティティインスタンスを、リストのadd処理を使用して、リストに追加する。</t>
    <rPh sb="0" eb="1">
      <t>モド</t>
    </rPh>
    <rPh sb="2" eb="3">
      <t>チ</t>
    </rPh>
    <rPh sb="4" eb="5">
      <t>カエ</t>
    </rPh>
    <rPh sb="35" eb="37">
      <t>ショリ</t>
    </rPh>
    <rPh sb="38" eb="40">
      <t>シヨウ</t>
    </rPh>
    <rPh sb="47" eb="49">
      <t>ツイカ</t>
    </rPh>
    <phoneticPr fontId="2"/>
  </si>
  <si>
    <t>リストをセッションスコープに保存する</t>
    <rPh sb="14" eb="16">
      <t>ホゾン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</si>
</sst>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6"/>
      <name val="ＭＳ Ｐゴシック"/>
      <family val="3"/>
      <charset val="128"/>
      <scheme val="minor"/>
    </font>
    <font>
      <sz val="9"/>
      <name val="UD デジタル 教科書体 NP-R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1" fillId="0" borderId="0"/>
    <xf numFmtId="0" fontId="1" fillId="0" borderId="0"/>
  </cellStyleXfs>
  <cellXfs count="25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0" xfId="3" applyFont="1" applyBorder="1"/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36" xfId="0" applyNumberFormat="1" applyFont="1" applyFill="1" applyBorder="1" applyAlignment="1">
      <alignment horizontal="left" vertical="top"/>
    </xf>
    <xf numFmtId="49" fontId="13" fillId="0" borderId="37" xfId="0" applyNumberFormat="1" applyFon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top"/>
    </xf>
    <xf numFmtId="49" fontId="13" fillId="0" borderId="6" xfId="0" applyNumberFormat="1" applyFont="1" applyFill="1" applyBorder="1" applyAlignment="1">
      <alignment horizontal="left" vertical="top"/>
    </xf>
    <xf numFmtId="49" fontId="13" fillId="0" borderId="7" xfId="0" applyNumberFormat="1" applyFont="1" applyFill="1" applyBorder="1" applyAlignment="1">
      <alignment horizontal="left" vertical="top"/>
    </xf>
    <xf numFmtId="49" fontId="13" fillId="0" borderId="8" xfId="0" applyNumberFormat="1" applyFont="1" applyFill="1" applyBorder="1" applyAlignment="1">
      <alignment horizontal="left" vertical="top"/>
    </xf>
    <xf numFmtId="0" fontId="9" fillId="0" borderId="0" xfId="0" applyFont="1"/>
    <xf numFmtId="0" fontId="13" fillId="0" borderId="0" xfId="4" applyFont="1" applyAlignment="1">
      <alignment horizontal="left" vertical="top"/>
    </xf>
    <xf numFmtId="0" fontId="13" fillId="0" borderId="0" xfId="4" applyFont="1" applyBorder="1" applyAlignment="1">
      <alignment horizontal="left" vertical="top"/>
    </xf>
    <xf numFmtId="0" fontId="13" fillId="4" borderId="44" xfId="4" applyFont="1" applyFill="1" applyBorder="1" applyAlignment="1">
      <alignment horizontal="left" vertical="top"/>
    </xf>
    <xf numFmtId="0" fontId="13" fillId="4" borderId="43" xfId="4" applyFont="1" applyFill="1" applyBorder="1" applyAlignment="1">
      <alignment horizontal="left" vertical="top"/>
    </xf>
    <xf numFmtId="0" fontId="13" fillId="4" borderId="42" xfId="4" applyFont="1" applyFill="1" applyBorder="1" applyAlignment="1">
      <alignment horizontal="left" vertical="top"/>
    </xf>
    <xf numFmtId="0" fontId="13" fillId="4" borderId="37" xfId="4" applyFont="1" applyFill="1" applyBorder="1" applyAlignment="1">
      <alignment horizontal="left" vertical="top"/>
    </xf>
    <xf numFmtId="0" fontId="13" fillId="4" borderId="36" xfId="4" applyFont="1" applyFill="1" applyBorder="1" applyAlignment="1">
      <alignment horizontal="left" vertical="top"/>
    </xf>
    <xf numFmtId="0" fontId="13" fillId="4" borderId="35" xfId="4" applyFont="1" applyFill="1" applyBorder="1" applyAlignment="1">
      <alignment horizontal="left" vertical="top"/>
    </xf>
    <xf numFmtId="0" fontId="13" fillId="4" borderId="8" xfId="4" applyFont="1" applyFill="1" applyBorder="1" applyAlignment="1">
      <alignment horizontal="left" vertical="top"/>
    </xf>
    <xf numFmtId="0" fontId="13" fillId="4" borderId="7" xfId="4" applyFont="1" applyFill="1" applyBorder="1" applyAlignment="1">
      <alignment horizontal="left" vertical="top"/>
    </xf>
    <xf numFmtId="0" fontId="13" fillId="4" borderId="6" xfId="4" applyFont="1" applyFill="1" applyBorder="1" applyAlignment="1">
      <alignment horizontal="left" vertical="top"/>
    </xf>
    <xf numFmtId="0" fontId="13" fillId="4" borderId="5" xfId="4" applyFont="1" applyFill="1" applyBorder="1" applyAlignment="1">
      <alignment horizontal="left" vertical="top"/>
    </xf>
    <xf numFmtId="0" fontId="13" fillId="4" borderId="0" xfId="4" applyFont="1" applyFill="1" applyBorder="1" applyAlignment="1">
      <alignment horizontal="left" vertical="top"/>
    </xf>
    <xf numFmtId="0" fontId="13" fillId="4" borderId="4" xfId="4" applyFont="1" applyFill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4" borderId="42" xfId="4" applyFont="1" applyFill="1" applyBorder="1" applyAlignment="1">
      <alignment horizontal="right" vertical="top"/>
    </xf>
    <xf numFmtId="0" fontId="13" fillId="4" borderId="44" xfId="4" applyFont="1" applyFill="1" applyBorder="1" applyAlignment="1">
      <alignment horizontal="right" vertical="top"/>
    </xf>
    <xf numFmtId="0" fontId="13" fillId="0" borderId="42" xfId="4" applyFont="1" applyBorder="1" applyAlignment="1">
      <alignment horizontal="left" vertical="top"/>
    </xf>
    <xf numFmtId="0" fontId="13" fillId="0" borderId="43" xfId="4" applyFont="1" applyBorder="1" applyAlignment="1">
      <alignment horizontal="left" vertical="top"/>
    </xf>
    <xf numFmtId="0" fontId="13" fillId="0" borderId="44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0" xfId="0" quotePrefix="1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1" fillId="2" borderId="9" xfId="3" applyFont="1" applyFill="1" applyBorder="1" applyAlignment="1">
      <alignment vertical="center"/>
    </xf>
    <xf numFmtId="0" fontId="12" fillId="0" borderId="9" xfId="3" applyFont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9" fillId="0" borderId="15" xfId="1" applyFont="1" applyBorder="1" applyAlignment="1"/>
    <xf numFmtId="0" fontId="9" fillId="0" borderId="14" xfId="1" applyFont="1" applyBorder="1" applyAlignment="1"/>
    <xf numFmtId="176" fontId="9" fillId="0" borderId="14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 applyAlignment="1"/>
    <xf numFmtId="0" fontId="9" fillId="0" borderId="17" xfId="1" applyFont="1" applyBorder="1" applyAlignment="1"/>
    <xf numFmtId="0" fontId="9" fillId="0" borderId="18" xfId="1" applyFont="1" applyBorder="1" applyAlignment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26" xfId="1" applyFont="1" applyBorder="1" applyAlignment="1"/>
    <xf numFmtId="0" fontId="9" fillId="0" borderId="28" xfId="1" applyFont="1" applyBorder="1" applyAlignment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 applyAlignment="1"/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77" fontId="13" fillId="0" borderId="10" xfId="0" applyNumberFormat="1" applyFont="1" applyBorder="1" applyAlignment="1">
      <alignment horizontal="center" vertical="top"/>
    </xf>
    <xf numFmtId="177" fontId="13" fillId="0" borderId="11" xfId="0" applyNumberFormat="1" applyFont="1" applyBorder="1" applyAlignment="1">
      <alignment horizontal="center" vertical="top"/>
    </xf>
    <xf numFmtId="177" fontId="13" fillId="0" borderId="12" xfId="0" applyNumberFormat="1" applyFont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3" borderId="32" xfId="0" applyFont="1" applyFill="1" applyBorder="1" applyAlignment="1">
      <alignment horizontal="left" vertical="top"/>
    </xf>
    <xf numFmtId="0" fontId="13" fillId="4" borderId="32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left" vertical="top"/>
    </xf>
    <xf numFmtId="0" fontId="13" fillId="3" borderId="38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0" fontId="13" fillId="4" borderId="33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left" vertical="top"/>
    </xf>
    <xf numFmtId="0" fontId="17" fillId="4" borderId="33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left" vertical="top"/>
    </xf>
    <xf numFmtId="0" fontId="13" fillId="4" borderId="40" xfId="0" applyFont="1" applyFill="1" applyBorder="1" applyAlignment="1">
      <alignment horizontal="left" vertical="top"/>
    </xf>
    <xf numFmtId="0" fontId="13" fillId="4" borderId="41" xfId="0" applyFont="1" applyFill="1" applyBorder="1" applyAlignment="1">
      <alignment horizontal="left" vertical="top"/>
    </xf>
    <xf numFmtId="0" fontId="13" fillId="4" borderId="34" xfId="4" applyFont="1" applyFill="1" applyBorder="1" applyAlignment="1">
      <alignment horizontal="right" vertical="top"/>
    </xf>
    <xf numFmtId="0" fontId="13" fillId="0" borderId="34" xfId="4" applyFont="1" applyBorder="1" applyAlignment="1">
      <alignment horizontal="left" vertical="top"/>
    </xf>
    <xf numFmtId="0" fontId="13" fillId="4" borderId="33" xfId="4" applyFont="1" applyFill="1" applyBorder="1" applyAlignment="1">
      <alignment horizontal="right" vertical="top"/>
    </xf>
    <xf numFmtId="0" fontId="13" fillId="0" borderId="33" xfId="4" applyFont="1" applyBorder="1" applyAlignment="1">
      <alignment horizontal="left" vertical="top"/>
    </xf>
    <xf numFmtId="0" fontId="13" fillId="4" borderId="33" xfId="4" applyFont="1" applyFill="1" applyBorder="1" applyAlignment="1">
      <alignment horizontal="left" vertical="top"/>
    </xf>
    <xf numFmtId="0" fontId="13" fillId="3" borderId="35" xfId="4" applyFont="1" applyFill="1" applyBorder="1" applyAlignment="1">
      <alignment horizontal="left" vertical="top"/>
    </xf>
    <xf numFmtId="0" fontId="13" fillId="3" borderId="36" xfId="4" applyFont="1" applyFill="1" applyBorder="1" applyAlignment="1">
      <alignment horizontal="left" vertical="top"/>
    </xf>
    <xf numFmtId="0" fontId="13" fillId="3" borderId="37" xfId="4" applyFont="1" applyFill="1" applyBorder="1" applyAlignment="1">
      <alignment horizontal="left" vertical="top"/>
    </xf>
    <xf numFmtId="0" fontId="13" fillId="3" borderId="4" xfId="4" applyFont="1" applyFill="1" applyBorder="1" applyAlignment="1">
      <alignment horizontal="left" vertical="top"/>
    </xf>
    <xf numFmtId="0" fontId="13" fillId="3" borderId="0" xfId="4" applyFont="1" applyFill="1" applyBorder="1" applyAlignment="1">
      <alignment horizontal="left" vertical="top"/>
    </xf>
    <xf numFmtId="0" fontId="13" fillId="3" borderId="5" xfId="4" applyFont="1" applyFill="1" applyBorder="1" applyAlignment="1">
      <alignment horizontal="left" vertical="top"/>
    </xf>
    <xf numFmtId="0" fontId="13" fillId="3" borderId="6" xfId="4" applyFont="1" applyFill="1" applyBorder="1" applyAlignment="1">
      <alignment horizontal="left" vertical="top"/>
    </xf>
    <xf numFmtId="0" fontId="13" fillId="3" borderId="7" xfId="4" applyFont="1" applyFill="1" applyBorder="1" applyAlignment="1">
      <alignment horizontal="left" vertical="top"/>
    </xf>
    <xf numFmtId="0" fontId="13" fillId="3" borderId="8" xfId="4" applyFont="1" applyFill="1" applyBorder="1" applyAlignment="1">
      <alignment horizontal="left" vertical="top"/>
    </xf>
    <xf numFmtId="0" fontId="13" fillId="3" borderId="38" xfId="4" applyFont="1" applyFill="1" applyBorder="1" applyAlignment="1">
      <alignment horizontal="center" vertical="top"/>
    </xf>
    <xf numFmtId="0" fontId="13" fillId="3" borderId="33" xfId="4" applyFont="1" applyFill="1" applyBorder="1" applyAlignment="1">
      <alignment horizontal="center" vertical="top"/>
    </xf>
    <xf numFmtId="0" fontId="13" fillId="3" borderId="32" xfId="4" applyFont="1" applyFill="1" applyBorder="1" applyAlignment="1">
      <alignment horizontal="left" vertical="top"/>
    </xf>
    <xf numFmtId="0" fontId="13" fillId="4" borderId="32" xfId="4" applyFont="1" applyFill="1" applyBorder="1" applyAlignment="1">
      <alignment horizontal="left" vertical="top"/>
    </xf>
    <xf numFmtId="0" fontId="13" fillId="3" borderId="33" xfId="4" applyFont="1" applyFill="1" applyBorder="1" applyAlignment="1">
      <alignment horizontal="left" vertical="top"/>
    </xf>
    <xf numFmtId="0" fontId="13" fillId="3" borderId="10" xfId="4" applyFont="1" applyFill="1" applyBorder="1" applyAlignment="1">
      <alignment horizontal="center" vertical="top"/>
    </xf>
    <xf numFmtId="0" fontId="13" fillId="3" borderId="11" xfId="4" applyFont="1" applyFill="1" applyBorder="1" applyAlignment="1">
      <alignment horizontal="center" vertical="top"/>
    </xf>
    <xf numFmtId="0" fontId="13" fillId="3" borderId="12" xfId="4" applyFont="1" applyFill="1" applyBorder="1" applyAlignment="1">
      <alignment horizontal="center" vertical="top"/>
    </xf>
    <xf numFmtId="0" fontId="13" fillId="0" borderId="10" xfId="4" applyFont="1" applyBorder="1" applyAlignment="1">
      <alignment horizontal="center" vertical="top"/>
    </xf>
    <xf numFmtId="0" fontId="13" fillId="0" borderId="11" xfId="4" applyFont="1" applyBorder="1" applyAlignment="1">
      <alignment horizontal="center" vertical="top"/>
    </xf>
    <xf numFmtId="0" fontId="13" fillId="0" borderId="12" xfId="4" applyFont="1" applyBorder="1" applyAlignment="1">
      <alignment horizontal="center" vertical="top"/>
    </xf>
    <xf numFmtId="14" fontId="13" fillId="0" borderId="10" xfId="4" applyNumberFormat="1" applyFont="1" applyBorder="1" applyAlignment="1">
      <alignment horizontal="center" vertical="top"/>
    </xf>
    <xf numFmtId="0" fontId="13" fillId="5" borderId="33" xfId="0" applyFont="1" applyFill="1" applyBorder="1" applyAlignment="1">
      <alignment horizontal="left" vertical="top"/>
    </xf>
    <xf numFmtId="0" fontId="13" fillId="5" borderId="34" xfId="0" applyFont="1" applyFill="1" applyBorder="1" applyAlignment="1">
      <alignment horizontal="left" vertical="top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5">
    <cellStyle name="標準" xfId="0" builtinId="0"/>
    <cellStyle name="標準 2" xfId="4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topLeftCell="A16" zoomScale="85" zoomScaleNormal="85" workbookViewId="0">
      <selection activeCell="AL47" sqref="AL47:AY48"/>
    </sheetView>
  </sheetViews>
  <sheetFormatPr defaultColWidth="2.625" defaultRowHeight="11.25"/>
  <cols>
    <col min="1" max="16384" width="2.625" style="44"/>
  </cols>
  <sheetData>
    <row r="1" spans="1:52" ht="10.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>
      <c r="A9" s="48"/>
      <c r="B9" s="49"/>
      <c r="C9" s="49"/>
      <c r="D9" s="49"/>
      <c r="E9" s="49"/>
      <c r="F9" s="49"/>
      <c r="G9" s="49"/>
      <c r="H9" s="49"/>
      <c r="I9" s="104" t="s">
        <v>5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49"/>
      <c r="AT9" s="49"/>
      <c r="AU9" s="49"/>
      <c r="AV9" s="49"/>
      <c r="AW9" s="49"/>
      <c r="AX9" s="49"/>
      <c r="AY9" s="49"/>
      <c r="AZ9" s="50"/>
    </row>
    <row r="10" spans="1:52" ht="10.5" customHeight="1">
      <c r="A10" s="48"/>
      <c r="B10" s="49"/>
      <c r="C10" s="49"/>
      <c r="D10" s="49"/>
      <c r="E10" s="49"/>
      <c r="F10" s="49"/>
      <c r="G10" s="49"/>
      <c r="H10" s="49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>
      <c r="A11" s="48"/>
      <c r="B11" s="49"/>
      <c r="C11" s="49"/>
      <c r="D11" s="49"/>
      <c r="E11" s="49"/>
      <c r="F11" s="49"/>
      <c r="G11" s="49"/>
      <c r="H11" s="49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>
      <c r="A12" s="48"/>
      <c r="B12" s="49"/>
      <c r="C12" s="49"/>
      <c r="D12" s="49"/>
      <c r="E12" s="49"/>
      <c r="F12" s="49"/>
      <c r="G12" s="49"/>
      <c r="H12" s="49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>
      <c r="A13" s="48"/>
      <c r="B13" s="49"/>
      <c r="C13" s="49"/>
      <c r="D13" s="49"/>
      <c r="E13" s="49"/>
      <c r="F13" s="49"/>
      <c r="G13" s="49"/>
      <c r="H13" s="49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>
      <c r="A14" s="48"/>
      <c r="B14" s="49"/>
      <c r="C14" s="49"/>
      <c r="D14" s="49"/>
      <c r="E14" s="49"/>
      <c r="F14" s="49"/>
      <c r="G14" s="49"/>
      <c r="H14" s="49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>
      <c r="A15" s="48"/>
      <c r="B15" s="49"/>
      <c r="C15" s="49"/>
      <c r="D15" s="49"/>
      <c r="E15" s="49"/>
      <c r="F15" s="49"/>
      <c r="G15" s="49"/>
      <c r="H15" s="49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>
      <c r="A16" s="48"/>
      <c r="B16" s="49"/>
      <c r="C16" s="49"/>
      <c r="D16" s="49"/>
      <c r="E16" s="49"/>
      <c r="F16" s="49"/>
      <c r="G16" s="49"/>
      <c r="H16" s="49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>
      <c r="A17" s="48"/>
      <c r="B17" s="49"/>
      <c r="C17" s="49"/>
      <c r="D17" s="49"/>
      <c r="E17" s="49"/>
      <c r="F17" s="49"/>
      <c r="G17" s="49"/>
      <c r="H17" s="49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>
      <c r="A18" s="48"/>
      <c r="B18" s="49"/>
      <c r="C18" s="49"/>
      <c r="D18" s="49"/>
      <c r="E18" s="49"/>
      <c r="F18" s="49"/>
      <c r="G18" s="49"/>
      <c r="H18" s="49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>
      <c r="A19" s="48"/>
      <c r="B19" s="49"/>
      <c r="C19" s="49"/>
      <c r="D19" s="49"/>
      <c r="E19" s="49"/>
      <c r="F19" s="49"/>
      <c r="G19" s="49"/>
      <c r="H19" s="49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>
      <c r="A20" s="48"/>
      <c r="B20" s="49"/>
      <c r="C20" s="49"/>
      <c r="D20" s="49"/>
      <c r="E20" s="49"/>
      <c r="F20" s="49"/>
      <c r="G20" s="49"/>
      <c r="H20" s="49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>
      <c r="A21" s="45"/>
      <c r="B21" s="46"/>
      <c r="C21" s="46"/>
      <c r="D21" s="46"/>
      <c r="E21" s="46"/>
      <c r="F21" s="46"/>
      <c r="G21" s="46"/>
      <c r="H21" s="46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>
      <c r="A22" s="45"/>
      <c r="B22" s="46"/>
      <c r="C22" s="46"/>
      <c r="D22" s="46"/>
      <c r="E22" s="46"/>
      <c r="F22" s="46"/>
      <c r="G22" s="46"/>
      <c r="H22" s="46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100" t="s">
        <v>36</v>
      </c>
      <c r="AG37" s="100"/>
      <c r="AH37" s="100"/>
      <c r="AI37" s="100"/>
      <c r="AJ37" s="100"/>
      <c r="AK37" s="100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100"/>
      <c r="AG38" s="100"/>
      <c r="AH38" s="100"/>
      <c r="AI38" s="100"/>
      <c r="AJ38" s="100"/>
      <c r="AK38" s="100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47"/>
    </row>
    <row r="39" spans="1:52" ht="10.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100" t="s">
        <v>0</v>
      </c>
      <c r="AG39" s="100"/>
      <c r="AH39" s="100"/>
      <c r="AI39" s="100"/>
      <c r="AJ39" s="100"/>
      <c r="AK39" s="100"/>
      <c r="AL39" s="101" t="s">
        <v>69</v>
      </c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47"/>
    </row>
    <row r="40" spans="1:52" ht="10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100"/>
      <c r="AG40" s="100"/>
      <c r="AH40" s="100"/>
      <c r="AI40" s="100"/>
      <c r="AJ40" s="100"/>
      <c r="AK40" s="100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47"/>
    </row>
    <row r="41" spans="1:52" ht="10.5" customHeight="1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100" t="s">
        <v>64</v>
      </c>
      <c r="AG41" s="100"/>
      <c r="AH41" s="100"/>
      <c r="AI41" s="100"/>
      <c r="AJ41" s="100"/>
      <c r="AK41" s="100"/>
      <c r="AL41" s="101" t="s">
        <v>70</v>
      </c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47"/>
    </row>
    <row r="42" spans="1:52" ht="10.5" customHeight="1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100"/>
      <c r="AG42" s="100"/>
      <c r="AH42" s="100"/>
      <c r="AI42" s="100"/>
      <c r="AJ42" s="100"/>
      <c r="AK42" s="100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100" t="s">
        <v>66</v>
      </c>
      <c r="AG43" s="100"/>
      <c r="AH43" s="100"/>
      <c r="AI43" s="100"/>
      <c r="AJ43" s="100"/>
      <c r="AK43" s="100"/>
      <c r="AL43" s="102" t="s">
        <v>67</v>
      </c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100"/>
      <c r="AG44" s="100"/>
      <c r="AH44" s="100"/>
      <c r="AI44" s="100"/>
      <c r="AJ44" s="100"/>
      <c r="AK44" s="100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100" t="s">
        <v>28</v>
      </c>
      <c r="AG45" s="100"/>
      <c r="AH45" s="100"/>
      <c r="AI45" s="100"/>
      <c r="AJ45" s="100"/>
      <c r="AK45" s="100"/>
      <c r="AL45" s="103">
        <v>45083</v>
      </c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100"/>
      <c r="AG46" s="100"/>
      <c r="AH46" s="100"/>
      <c r="AI46" s="100"/>
      <c r="AJ46" s="100"/>
      <c r="AK46" s="100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100" t="s">
        <v>27</v>
      </c>
      <c r="AG47" s="100"/>
      <c r="AH47" s="100"/>
      <c r="AI47" s="100"/>
      <c r="AJ47" s="100"/>
      <c r="AK47" s="100"/>
      <c r="AL47" s="101" t="s">
        <v>71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100"/>
      <c r="AG48" s="100"/>
      <c r="AH48" s="100"/>
      <c r="AI48" s="100"/>
      <c r="AJ48" s="100"/>
      <c r="AK48" s="100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</sheetData>
  <mergeCells count="13">
    <mergeCell ref="AL39:AY40"/>
    <mergeCell ref="I9:AR22"/>
    <mergeCell ref="AF39:AK40"/>
    <mergeCell ref="AF37:AK38"/>
    <mergeCell ref="AL37:AY38"/>
    <mergeCell ref="AF47:AK48"/>
    <mergeCell ref="AL41:AY42"/>
    <mergeCell ref="AL43:AY44"/>
    <mergeCell ref="AL45:AY46"/>
    <mergeCell ref="AL47:AY48"/>
    <mergeCell ref="AF41:AK42"/>
    <mergeCell ref="AF43:AK44"/>
    <mergeCell ref="AF45:AK4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L54"/>
  <sheetViews>
    <sheetView workbookViewId="0">
      <selection activeCell="K18" sqref="K18"/>
    </sheetView>
  </sheetViews>
  <sheetFormatPr defaultColWidth="2.75" defaultRowHeight="15"/>
  <cols>
    <col min="1" max="1" width="3.25" style="75" bestFit="1" customWidth="1"/>
    <col min="2" max="2" width="3" style="75" bestFit="1" customWidth="1"/>
    <col min="3" max="16384" width="2.75" style="75"/>
  </cols>
  <sheetData>
    <row r="1" spans="1:38">
      <c r="A1" s="194" t="s">
        <v>43</v>
      </c>
      <c r="B1" s="195"/>
      <c r="C1" s="195"/>
      <c r="D1" s="195"/>
      <c r="E1" s="195"/>
      <c r="F1" s="195"/>
      <c r="G1" s="195"/>
      <c r="H1" s="196"/>
      <c r="I1" s="194" t="s">
        <v>39</v>
      </c>
      <c r="J1" s="195"/>
      <c r="K1" s="195"/>
      <c r="L1" s="195"/>
      <c r="M1" s="195"/>
      <c r="N1" s="195"/>
      <c r="O1" s="195"/>
      <c r="P1" s="195"/>
      <c r="Q1" s="195"/>
      <c r="R1" s="196"/>
      <c r="S1" s="194" t="s">
        <v>44</v>
      </c>
      <c r="T1" s="195"/>
      <c r="U1" s="195"/>
      <c r="V1" s="195"/>
      <c r="W1" s="196"/>
      <c r="X1" s="194" t="s">
        <v>46</v>
      </c>
      <c r="Y1" s="195"/>
      <c r="Z1" s="195"/>
      <c r="AA1" s="195"/>
      <c r="AB1" s="196"/>
      <c r="AC1" s="194" t="s">
        <v>47</v>
      </c>
      <c r="AD1" s="195"/>
      <c r="AE1" s="195"/>
      <c r="AF1" s="195"/>
      <c r="AG1" s="196"/>
      <c r="AH1" s="194" t="s">
        <v>48</v>
      </c>
      <c r="AI1" s="195"/>
      <c r="AJ1" s="195"/>
      <c r="AK1" s="195"/>
      <c r="AL1" s="196"/>
    </row>
    <row r="2" spans="1:38">
      <c r="A2" s="197" t="s">
        <v>101</v>
      </c>
      <c r="B2" s="198"/>
      <c r="C2" s="198"/>
      <c r="D2" s="198"/>
      <c r="E2" s="198"/>
      <c r="F2" s="198"/>
      <c r="G2" s="198"/>
      <c r="H2" s="199"/>
      <c r="I2" s="197" t="s">
        <v>40</v>
      </c>
      <c r="J2" s="198"/>
      <c r="K2" s="198"/>
      <c r="L2" s="198"/>
      <c r="M2" s="198"/>
      <c r="N2" s="198"/>
      <c r="O2" s="198"/>
      <c r="P2" s="198"/>
      <c r="Q2" s="198"/>
      <c r="R2" s="199"/>
      <c r="S2" s="200">
        <v>45077</v>
      </c>
      <c r="T2" s="198"/>
      <c r="U2" s="198"/>
      <c r="V2" s="198"/>
      <c r="W2" s="199"/>
      <c r="X2" s="197" t="s">
        <v>125</v>
      </c>
      <c r="Y2" s="198"/>
      <c r="Z2" s="198"/>
      <c r="AA2" s="198"/>
      <c r="AB2" s="199"/>
      <c r="AC2" s="200" t="s">
        <v>63</v>
      </c>
      <c r="AD2" s="198"/>
      <c r="AE2" s="198"/>
      <c r="AF2" s="198"/>
      <c r="AG2" s="199"/>
      <c r="AH2" s="197" t="s">
        <v>63</v>
      </c>
      <c r="AI2" s="198"/>
      <c r="AJ2" s="198"/>
      <c r="AK2" s="198"/>
      <c r="AL2" s="199"/>
    </row>
    <row r="3" spans="1:38">
      <c r="A3" s="191" t="s">
        <v>49</v>
      </c>
      <c r="B3" s="191"/>
      <c r="C3" s="191"/>
      <c r="D3" s="191"/>
      <c r="E3" s="191"/>
      <c r="F3" s="191"/>
      <c r="G3" s="191"/>
      <c r="H3" s="192" t="s">
        <v>96</v>
      </c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</row>
    <row r="4" spans="1:38">
      <c r="A4" s="193" t="s">
        <v>51</v>
      </c>
      <c r="B4" s="193"/>
      <c r="C4" s="193"/>
      <c r="D4" s="193"/>
      <c r="E4" s="193"/>
      <c r="F4" s="193"/>
      <c r="G4" s="193"/>
      <c r="H4" s="179" t="s">
        <v>144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</row>
    <row r="5" spans="1:38" ht="13.15" customHeight="1">
      <c r="A5" s="193" t="s">
        <v>52</v>
      </c>
      <c r="B5" s="193"/>
      <c r="C5" s="193"/>
      <c r="D5" s="193"/>
      <c r="E5" s="193"/>
      <c r="F5" s="193"/>
      <c r="G5" s="193"/>
      <c r="H5" s="179" t="s">
        <v>128</v>
      </c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</row>
    <row r="6" spans="1:38" ht="13.15" customHeight="1">
      <c r="A6" s="180" t="s">
        <v>59</v>
      </c>
      <c r="B6" s="181"/>
      <c r="C6" s="181"/>
      <c r="D6" s="181"/>
      <c r="E6" s="181"/>
      <c r="F6" s="181"/>
      <c r="G6" s="182"/>
      <c r="H6" s="82" t="s">
        <v>145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0"/>
    </row>
    <row r="7" spans="1:38" ht="13.15" customHeight="1">
      <c r="A7" s="183"/>
      <c r="B7" s="184"/>
      <c r="C7" s="184"/>
      <c r="D7" s="184"/>
      <c r="E7" s="184"/>
      <c r="F7" s="184"/>
      <c r="G7" s="185"/>
      <c r="H7" s="88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6"/>
    </row>
    <row r="8" spans="1:38" ht="13.15" customHeight="1">
      <c r="A8" s="183"/>
      <c r="B8" s="184"/>
      <c r="C8" s="184"/>
      <c r="D8" s="184"/>
      <c r="E8" s="184"/>
      <c r="F8" s="184"/>
      <c r="G8" s="185"/>
      <c r="H8" s="88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6"/>
    </row>
    <row r="9" spans="1:38" ht="13.15" customHeight="1">
      <c r="A9" s="183"/>
      <c r="B9" s="184"/>
      <c r="C9" s="184"/>
      <c r="D9" s="184"/>
      <c r="E9" s="184"/>
      <c r="F9" s="184"/>
      <c r="G9" s="185"/>
      <c r="H9" s="88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6"/>
    </row>
    <row r="10" spans="1:38" ht="13.15" customHeight="1">
      <c r="A10" s="183"/>
      <c r="B10" s="184"/>
      <c r="C10" s="184"/>
      <c r="D10" s="184"/>
      <c r="E10" s="184"/>
      <c r="F10" s="184"/>
      <c r="G10" s="185"/>
      <c r="H10" s="88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6"/>
    </row>
    <row r="11" spans="1:38" ht="13.15" customHeight="1">
      <c r="A11" s="186"/>
      <c r="B11" s="187"/>
      <c r="C11" s="187"/>
      <c r="D11" s="187"/>
      <c r="E11" s="187"/>
      <c r="F11" s="187"/>
      <c r="G11" s="188"/>
      <c r="H11" s="85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3"/>
    </row>
    <row r="12" spans="1:38">
      <c r="A12" s="189" t="s">
        <v>21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</row>
    <row r="13" spans="1:38">
      <c r="A13" s="190" t="s">
        <v>45</v>
      </c>
      <c r="B13" s="190"/>
      <c r="C13" s="190" t="s">
        <v>50</v>
      </c>
      <c r="D13" s="190"/>
      <c r="E13" s="190"/>
      <c r="F13" s="190"/>
      <c r="G13" s="190"/>
      <c r="H13" s="190"/>
      <c r="I13" s="190"/>
      <c r="J13" s="190"/>
      <c r="K13" s="190" t="s">
        <v>53</v>
      </c>
      <c r="L13" s="190"/>
      <c r="M13" s="190"/>
      <c r="N13" s="190"/>
      <c r="O13" s="190"/>
      <c r="P13" s="190"/>
      <c r="Q13" s="190"/>
      <c r="R13" s="190"/>
      <c r="S13" s="190" t="s">
        <v>54</v>
      </c>
      <c r="T13" s="190"/>
      <c r="U13" s="190"/>
      <c r="V13" s="190"/>
      <c r="W13" s="190"/>
      <c r="X13" s="190"/>
      <c r="Y13" s="190"/>
      <c r="Z13" s="190"/>
      <c r="AA13" s="190" t="s">
        <v>2</v>
      </c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</row>
    <row r="14" spans="1:38">
      <c r="A14" s="177">
        <v>1</v>
      </c>
      <c r="B14" s="177"/>
      <c r="C14" s="179" t="s">
        <v>146</v>
      </c>
      <c r="D14" s="179"/>
      <c r="E14" s="179"/>
      <c r="F14" s="179"/>
      <c r="G14" s="179"/>
      <c r="H14" s="179"/>
      <c r="I14" s="179"/>
      <c r="J14" s="179"/>
      <c r="K14" s="179" t="s">
        <v>147</v>
      </c>
      <c r="L14" s="179"/>
      <c r="M14" s="179"/>
      <c r="N14" s="179"/>
      <c r="O14" s="179"/>
      <c r="P14" s="179"/>
      <c r="Q14" s="179"/>
      <c r="R14" s="179"/>
      <c r="S14" s="179" t="s">
        <v>148</v>
      </c>
      <c r="T14" s="179"/>
      <c r="U14" s="179"/>
      <c r="V14" s="179"/>
      <c r="W14" s="179"/>
      <c r="X14" s="179"/>
      <c r="Y14" s="179"/>
      <c r="Z14" s="179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</row>
    <row r="15" spans="1:38">
      <c r="A15" s="177">
        <v>2</v>
      </c>
      <c r="B15" s="177"/>
      <c r="C15" s="179" t="s">
        <v>114</v>
      </c>
      <c r="D15" s="179"/>
      <c r="E15" s="179"/>
      <c r="F15" s="179"/>
      <c r="G15" s="179"/>
      <c r="H15" s="179"/>
      <c r="I15" s="179"/>
      <c r="J15" s="179"/>
      <c r="K15" s="179" t="s">
        <v>149</v>
      </c>
      <c r="L15" s="179"/>
      <c r="M15" s="179"/>
      <c r="N15" s="179"/>
      <c r="O15" s="179"/>
      <c r="P15" s="179"/>
      <c r="Q15" s="179"/>
      <c r="R15" s="179"/>
      <c r="S15" s="179" t="s">
        <v>148</v>
      </c>
      <c r="T15" s="179"/>
      <c r="U15" s="179"/>
      <c r="V15" s="179"/>
      <c r="W15" s="179"/>
      <c r="X15" s="179"/>
      <c r="Y15" s="179"/>
      <c r="Z15" s="179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</row>
    <row r="16" spans="1:38">
      <c r="A16" s="177">
        <v>3</v>
      </c>
      <c r="B16" s="177"/>
      <c r="C16" s="179" t="s">
        <v>150</v>
      </c>
      <c r="D16" s="179"/>
      <c r="E16" s="179"/>
      <c r="F16" s="179"/>
      <c r="G16" s="179"/>
      <c r="H16" s="179"/>
      <c r="I16" s="179"/>
      <c r="J16" s="179"/>
      <c r="K16" s="179" t="s">
        <v>151</v>
      </c>
      <c r="L16" s="179"/>
      <c r="M16" s="179"/>
      <c r="N16" s="179"/>
      <c r="O16" s="179"/>
      <c r="P16" s="179"/>
      <c r="Q16" s="179"/>
      <c r="R16" s="179"/>
      <c r="S16" s="179" t="s">
        <v>148</v>
      </c>
      <c r="T16" s="179"/>
      <c r="U16" s="179"/>
      <c r="V16" s="179"/>
      <c r="W16" s="179"/>
      <c r="X16" s="179"/>
      <c r="Y16" s="179"/>
      <c r="Z16" s="179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</row>
    <row r="17" spans="1:38">
      <c r="A17" s="90"/>
      <c r="B17" s="91">
        <v>4</v>
      </c>
      <c r="C17" s="79" t="s">
        <v>152</v>
      </c>
      <c r="D17" s="78"/>
      <c r="E17" s="78"/>
      <c r="F17" s="78"/>
      <c r="G17" s="78"/>
      <c r="H17" s="78"/>
      <c r="I17" s="78"/>
      <c r="J17" s="77"/>
      <c r="K17" s="79" t="s">
        <v>153</v>
      </c>
      <c r="L17" s="78"/>
      <c r="M17" s="78"/>
      <c r="N17" s="78"/>
      <c r="O17" s="78"/>
      <c r="P17" s="78"/>
      <c r="Q17" s="78"/>
      <c r="R17" s="77"/>
      <c r="S17" s="79" t="s">
        <v>148</v>
      </c>
      <c r="T17" s="78"/>
      <c r="U17" s="78"/>
      <c r="V17" s="78"/>
      <c r="W17" s="78"/>
      <c r="X17" s="78"/>
      <c r="Y17" s="78"/>
      <c r="Z17" s="77"/>
      <c r="AA17" s="92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4"/>
    </row>
    <row r="19" spans="1:38">
      <c r="B19" s="75">
        <v>1</v>
      </c>
      <c r="C19" s="75" t="s">
        <v>154</v>
      </c>
    </row>
    <row r="29" spans="1:38" ht="13.15" customHeight="1"/>
    <row r="54" spans="1:4">
      <c r="A54" s="76"/>
      <c r="D54" s="76"/>
    </row>
  </sheetData>
  <mergeCells count="40">
    <mergeCell ref="A16:B16"/>
    <mergeCell ref="C16:J16"/>
    <mergeCell ref="K16:R16"/>
    <mergeCell ref="S16:Z16"/>
    <mergeCell ref="AA16:AL16"/>
    <mergeCell ref="A14:B14"/>
    <mergeCell ref="C14:J14"/>
    <mergeCell ref="K14:R14"/>
    <mergeCell ref="S14:Z14"/>
    <mergeCell ref="AA14:AL14"/>
    <mergeCell ref="A15:B15"/>
    <mergeCell ref="C15:J15"/>
    <mergeCell ref="K15:R15"/>
    <mergeCell ref="S15:Z15"/>
    <mergeCell ref="AA15:AL15"/>
    <mergeCell ref="A6:G11"/>
    <mergeCell ref="A12:AL12"/>
    <mergeCell ref="A13:B13"/>
    <mergeCell ref="C13:J13"/>
    <mergeCell ref="K13:R13"/>
    <mergeCell ref="S13:Z13"/>
    <mergeCell ref="AA13:AL13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abSelected="1" workbookViewId="0">
      <selection activeCell="AU19" sqref="AU19"/>
    </sheetView>
  </sheetViews>
  <sheetFormatPr defaultColWidth="2.75" defaultRowHeight="15"/>
  <cols>
    <col min="1" max="1" width="3.25" style="55" bestFit="1" customWidth="1"/>
    <col min="2" max="2" width="3" style="55" bestFit="1" customWidth="1"/>
    <col min="3" max="16384" width="2.75" style="55"/>
  </cols>
  <sheetData>
    <row r="1" spans="1:38">
      <c r="A1" s="145" t="s">
        <v>43</v>
      </c>
      <c r="B1" s="146"/>
      <c r="C1" s="146"/>
      <c r="D1" s="146"/>
      <c r="E1" s="146"/>
      <c r="F1" s="146"/>
      <c r="G1" s="146"/>
      <c r="H1" s="147"/>
      <c r="I1" s="145" t="s">
        <v>39</v>
      </c>
      <c r="J1" s="146"/>
      <c r="K1" s="146"/>
      <c r="L1" s="146"/>
      <c r="M1" s="146"/>
      <c r="N1" s="146"/>
      <c r="O1" s="146"/>
      <c r="P1" s="146"/>
      <c r="Q1" s="146"/>
      <c r="R1" s="147"/>
      <c r="S1" s="145" t="s">
        <v>44</v>
      </c>
      <c r="T1" s="146"/>
      <c r="U1" s="146"/>
      <c r="V1" s="146"/>
      <c r="W1" s="147"/>
      <c r="X1" s="145" t="s">
        <v>46</v>
      </c>
      <c r="Y1" s="146"/>
      <c r="Z1" s="146"/>
      <c r="AA1" s="146"/>
      <c r="AB1" s="147"/>
      <c r="AC1" s="145" t="s">
        <v>47</v>
      </c>
      <c r="AD1" s="146"/>
      <c r="AE1" s="146"/>
      <c r="AF1" s="146"/>
      <c r="AG1" s="147"/>
      <c r="AH1" s="145" t="s">
        <v>48</v>
      </c>
      <c r="AI1" s="146"/>
      <c r="AJ1" s="146"/>
      <c r="AK1" s="146"/>
      <c r="AL1" s="147"/>
    </row>
    <row r="2" spans="1:38">
      <c r="A2" s="142" t="s">
        <v>210</v>
      </c>
      <c r="B2" s="143"/>
      <c r="C2" s="143"/>
      <c r="D2" s="143"/>
      <c r="E2" s="143"/>
      <c r="F2" s="143"/>
      <c r="G2" s="143"/>
      <c r="H2" s="144"/>
      <c r="I2" s="142" t="s">
        <v>40</v>
      </c>
      <c r="J2" s="143"/>
      <c r="K2" s="143"/>
      <c r="L2" s="143"/>
      <c r="M2" s="143"/>
      <c r="N2" s="143"/>
      <c r="O2" s="143"/>
      <c r="P2" s="143"/>
      <c r="Q2" s="143"/>
      <c r="R2" s="144"/>
      <c r="S2" s="151">
        <v>45077</v>
      </c>
      <c r="T2" s="143"/>
      <c r="U2" s="143"/>
      <c r="V2" s="143"/>
      <c r="W2" s="144"/>
      <c r="X2" s="142" t="s">
        <v>211</v>
      </c>
      <c r="Y2" s="143"/>
      <c r="Z2" s="143"/>
      <c r="AA2" s="143"/>
      <c r="AB2" s="144"/>
      <c r="AC2" s="151"/>
      <c r="AD2" s="143"/>
      <c r="AE2" s="143"/>
      <c r="AF2" s="143"/>
      <c r="AG2" s="144"/>
      <c r="AH2" s="142"/>
      <c r="AI2" s="143"/>
      <c r="AJ2" s="143"/>
      <c r="AK2" s="143"/>
      <c r="AL2" s="144"/>
    </row>
    <row r="3" spans="1:38">
      <c r="A3" s="161" t="s">
        <v>212</v>
      </c>
      <c r="B3" s="161"/>
      <c r="C3" s="161"/>
      <c r="D3" s="161"/>
      <c r="E3" s="161"/>
      <c r="F3" s="161"/>
      <c r="G3" s="161"/>
      <c r="H3" s="162" t="s">
        <v>213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</row>
    <row r="4" spans="1:38">
      <c r="A4" s="163" t="s">
        <v>51</v>
      </c>
      <c r="B4" s="163"/>
      <c r="C4" s="163"/>
      <c r="D4" s="163"/>
      <c r="E4" s="163"/>
      <c r="F4" s="163"/>
      <c r="G4" s="163"/>
      <c r="H4" s="164" t="s">
        <v>209</v>
      </c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</row>
    <row r="5" spans="1:38" ht="13.15" customHeight="1">
      <c r="A5" s="163" t="s">
        <v>52</v>
      </c>
      <c r="B5" s="163"/>
      <c r="C5" s="163"/>
      <c r="D5" s="163"/>
      <c r="E5" s="163"/>
      <c r="F5" s="163"/>
      <c r="G5" s="163"/>
      <c r="H5" s="164" t="s">
        <v>208</v>
      </c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</row>
    <row r="6" spans="1:38" ht="13.15" customHeight="1">
      <c r="A6" s="152" t="s">
        <v>59</v>
      </c>
      <c r="B6" s="153"/>
      <c r="C6" s="153"/>
      <c r="D6" s="153"/>
      <c r="E6" s="153"/>
      <c r="F6" s="153"/>
      <c r="G6" s="154"/>
      <c r="H6" s="56" t="s">
        <v>214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5"/>
      <c r="B7" s="156"/>
      <c r="C7" s="156"/>
      <c r="D7" s="156"/>
      <c r="E7" s="156"/>
      <c r="F7" s="156"/>
      <c r="G7" s="157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5"/>
      <c r="B8" s="156"/>
      <c r="C8" s="156"/>
      <c r="D8" s="156"/>
      <c r="E8" s="156"/>
      <c r="F8" s="156"/>
      <c r="G8" s="15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5"/>
      <c r="B9" s="156"/>
      <c r="C9" s="156"/>
      <c r="D9" s="156"/>
      <c r="E9" s="156"/>
      <c r="F9" s="156"/>
      <c r="G9" s="15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5"/>
      <c r="B10" s="156"/>
      <c r="C10" s="156"/>
      <c r="D10" s="156"/>
      <c r="E10" s="156"/>
      <c r="F10" s="156"/>
      <c r="G10" s="15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8"/>
      <c r="B11" s="159"/>
      <c r="C11" s="159"/>
      <c r="D11" s="159"/>
      <c r="E11" s="159"/>
      <c r="F11" s="159"/>
      <c r="G11" s="16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65" t="s">
        <v>21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</row>
    <row r="13" spans="1:38">
      <c r="A13" s="166" t="s">
        <v>45</v>
      </c>
      <c r="B13" s="166"/>
      <c r="C13" s="166" t="s">
        <v>50</v>
      </c>
      <c r="D13" s="166"/>
      <c r="E13" s="166"/>
      <c r="F13" s="166"/>
      <c r="G13" s="166"/>
      <c r="H13" s="166"/>
      <c r="I13" s="166"/>
      <c r="J13" s="166"/>
      <c r="K13" s="166" t="s">
        <v>53</v>
      </c>
      <c r="L13" s="166"/>
      <c r="M13" s="166"/>
      <c r="N13" s="166"/>
      <c r="O13" s="166"/>
      <c r="P13" s="166"/>
      <c r="Q13" s="166"/>
      <c r="R13" s="166"/>
      <c r="S13" s="166" t="s">
        <v>54</v>
      </c>
      <c r="T13" s="166"/>
      <c r="U13" s="166"/>
      <c r="V13" s="166"/>
      <c r="W13" s="166"/>
      <c r="X13" s="166"/>
      <c r="Y13" s="166"/>
      <c r="Z13" s="166"/>
      <c r="AA13" s="166" t="s">
        <v>2</v>
      </c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</row>
    <row r="14" spans="1:38">
      <c r="A14" s="167">
        <v>1</v>
      </c>
      <c r="B14" s="167"/>
      <c r="C14" s="164" t="s">
        <v>215</v>
      </c>
      <c r="D14" s="164"/>
      <c r="E14" s="164"/>
      <c r="F14" s="164"/>
      <c r="G14" s="164"/>
      <c r="H14" s="164"/>
      <c r="I14" s="164"/>
      <c r="J14" s="164"/>
      <c r="K14" s="164" t="s">
        <v>216</v>
      </c>
      <c r="L14" s="164"/>
      <c r="M14" s="164"/>
      <c r="N14" s="164"/>
      <c r="O14" s="164"/>
      <c r="P14" s="164"/>
      <c r="Q14" s="164"/>
      <c r="R14" s="164"/>
      <c r="S14" s="164" t="s">
        <v>217</v>
      </c>
      <c r="T14" s="164"/>
      <c r="U14" s="164"/>
      <c r="V14" s="164"/>
      <c r="W14" s="164"/>
      <c r="X14" s="164"/>
      <c r="Y14" s="164"/>
      <c r="Z14" s="164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</row>
    <row r="15" spans="1:38">
      <c r="A15" s="167">
        <v>2</v>
      </c>
      <c r="B15" s="167"/>
      <c r="C15" s="164" t="s">
        <v>150</v>
      </c>
      <c r="D15" s="164"/>
      <c r="E15" s="164"/>
      <c r="F15" s="164"/>
      <c r="G15" s="164"/>
      <c r="H15" s="164"/>
      <c r="I15" s="164"/>
      <c r="J15" s="164"/>
      <c r="K15" s="164" t="s">
        <v>218</v>
      </c>
      <c r="L15" s="164"/>
      <c r="M15" s="164"/>
      <c r="N15" s="164"/>
      <c r="O15" s="164"/>
      <c r="P15" s="164"/>
      <c r="Q15" s="164"/>
      <c r="R15" s="164"/>
      <c r="S15" s="164" t="s">
        <v>219</v>
      </c>
      <c r="T15" s="164"/>
      <c r="U15" s="164"/>
      <c r="V15" s="164"/>
      <c r="W15" s="164"/>
      <c r="X15" s="164"/>
      <c r="Y15" s="164"/>
      <c r="Z15" s="164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</row>
    <row r="16" spans="1:38">
      <c r="A16" s="167">
        <v>3</v>
      </c>
      <c r="B16" s="167"/>
      <c r="C16" s="164" t="s">
        <v>114</v>
      </c>
      <c r="D16" s="164"/>
      <c r="E16" s="164"/>
      <c r="F16" s="164"/>
      <c r="G16" s="164"/>
      <c r="H16" s="164"/>
      <c r="I16" s="164"/>
      <c r="J16" s="164"/>
      <c r="K16" s="164" t="s">
        <v>220</v>
      </c>
      <c r="L16" s="164"/>
      <c r="M16" s="164"/>
      <c r="N16" s="164"/>
      <c r="O16" s="164"/>
      <c r="P16" s="164"/>
      <c r="Q16" s="164"/>
      <c r="R16" s="164"/>
      <c r="S16" s="164" t="s">
        <v>217</v>
      </c>
      <c r="T16" s="164"/>
      <c r="U16" s="164"/>
      <c r="V16" s="164"/>
      <c r="W16" s="164"/>
      <c r="X16" s="164"/>
      <c r="Y16" s="164"/>
      <c r="Z16" s="164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</row>
    <row r="17" spans="1:38">
      <c r="A17" s="167">
        <v>4</v>
      </c>
      <c r="B17" s="167"/>
      <c r="C17" s="164" t="s">
        <v>221</v>
      </c>
      <c r="D17" s="164"/>
      <c r="E17" s="164"/>
      <c r="F17" s="164"/>
      <c r="G17" s="164"/>
      <c r="H17" s="164"/>
      <c r="I17" s="164"/>
      <c r="J17" s="164"/>
      <c r="K17" s="164" t="s">
        <v>222</v>
      </c>
      <c r="L17" s="164"/>
      <c r="M17" s="164"/>
      <c r="N17" s="164"/>
      <c r="O17" s="164"/>
      <c r="P17" s="164"/>
      <c r="Q17" s="164"/>
      <c r="R17" s="164"/>
      <c r="S17" s="164" t="s">
        <v>217</v>
      </c>
      <c r="T17" s="164"/>
      <c r="U17" s="164"/>
      <c r="V17" s="164"/>
      <c r="W17" s="164"/>
      <c r="X17" s="164"/>
      <c r="Y17" s="164"/>
      <c r="Z17" s="164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</row>
    <row r="18" spans="1:38">
      <c r="A18" s="167">
        <v>5</v>
      </c>
      <c r="B18" s="167"/>
      <c r="C18" s="164" t="s">
        <v>223</v>
      </c>
      <c r="D18" s="164"/>
      <c r="E18" s="164"/>
      <c r="F18" s="164"/>
      <c r="G18" s="164"/>
      <c r="H18" s="164"/>
      <c r="I18" s="164"/>
      <c r="J18" s="164"/>
      <c r="K18" s="164" t="s">
        <v>224</v>
      </c>
      <c r="L18" s="164"/>
      <c r="M18" s="164"/>
      <c r="N18" s="164"/>
      <c r="O18" s="164"/>
      <c r="P18" s="164"/>
      <c r="Q18" s="164"/>
      <c r="R18" s="164"/>
      <c r="S18" s="164" t="s">
        <v>225</v>
      </c>
      <c r="T18" s="164"/>
      <c r="U18" s="164"/>
      <c r="V18" s="164"/>
      <c r="W18" s="164"/>
      <c r="X18" s="164"/>
      <c r="Y18" s="164"/>
      <c r="Z18" s="164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</row>
    <row r="19" spans="1:38">
      <c r="A19" s="167">
        <v>6</v>
      </c>
      <c r="B19" s="167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</row>
    <row r="20" spans="1:38">
      <c r="A20" s="167">
        <v>7</v>
      </c>
      <c r="B20" s="167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</row>
    <row r="21" spans="1:38">
      <c r="A21" s="167">
        <v>8</v>
      </c>
      <c r="B21" s="167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</row>
    <row r="22" spans="1:38">
      <c r="A22" s="167">
        <v>9</v>
      </c>
      <c r="B22" s="167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</row>
    <row r="23" spans="1:38">
      <c r="A23" s="168">
        <v>10</v>
      </c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</row>
    <row r="24" spans="1:38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6"/>
    </row>
    <row r="25" spans="1:38">
      <c r="A25" s="65"/>
      <c r="B25" s="97" t="s">
        <v>60</v>
      </c>
      <c r="C25" s="65" t="s">
        <v>226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89"/>
    </row>
    <row r="26" spans="1:38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89"/>
    </row>
    <row r="27" spans="1:38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9"/>
    </row>
    <row r="34" ht="13.15" customHeight="1"/>
    <row r="59" spans="1:4">
      <c r="A59" s="65"/>
      <c r="D59" s="65"/>
    </row>
  </sheetData>
  <mergeCells count="75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3:G3"/>
    <mergeCell ref="H3:AL3"/>
    <mergeCell ref="A4:G4"/>
    <mergeCell ref="H4:AL4"/>
    <mergeCell ref="A5:G5"/>
    <mergeCell ref="H5:AL5"/>
    <mergeCell ref="A6:G11"/>
    <mergeCell ref="A12:AL12"/>
    <mergeCell ref="A13:B13"/>
    <mergeCell ref="C13:J13"/>
    <mergeCell ref="K13:R13"/>
    <mergeCell ref="S13:Z13"/>
    <mergeCell ref="AA13:AL13"/>
    <mergeCell ref="A15:B15"/>
    <mergeCell ref="C15:J15"/>
    <mergeCell ref="K15:R15"/>
    <mergeCell ref="S15:Z15"/>
    <mergeCell ref="AA15:AL15"/>
    <mergeCell ref="A14:B14"/>
    <mergeCell ref="C14:J14"/>
    <mergeCell ref="K14:R14"/>
    <mergeCell ref="S14:Z14"/>
    <mergeCell ref="AA14:AL14"/>
    <mergeCell ref="A17:B17"/>
    <mergeCell ref="C17:J17"/>
    <mergeCell ref="K17:R17"/>
    <mergeCell ref="S17:Z17"/>
    <mergeCell ref="AA17:AL17"/>
    <mergeCell ref="A16:B16"/>
    <mergeCell ref="C16:J16"/>
    <mergeCell ref="K16:R16"/>
    <mergeCell ref="S16:Z16"/>
    <mergeCell ref="AA16:AL16"/>
    <mergeCell ref="A19:B19"/>
    <mergeCell ref="C19:J19"/>
    <mergeCell ref="K19:R19"/>
    <mergeCell ref="S19:Z19"/>
    <mergeCell ref="AA19:AL19"/>
    <mergeCell ref="A18:B18"/>
    <mergeCell ref="C18:J18"/>
    <mergeCell ref="K18:R18"/>
    <mergeCell ref="S18:Z18"/>
    <mergeCell ref="AA18:AL18"/>
    <mergeCell ref="A21:B21"/>
    <mergeCell ref="C21:J21"/>
    <mergeCell ref="K21:R21"/>
    <mergeCell ref="S21:Z21"/>
    <mergeCell ref="AA21:AL21"/>
    <mergeCell ref="A20:B20"/>
    <mergeCell ref="C20:J20"/>
    <mergeCell ref="K20:R20"/>
    <mergeCell ref="S20:Z20"/>
    <mergeCell ref="AA20:AL20"/>
    <mergeCell ref="A23:B23"/>
    <mergeCell ref="C23:J23"/>
    <mergeCell ref="K23:R23"/>
    <mergeCell ref="S23:Z23"/>
    <mergeCell ref="AA23:AL23"/>
    <mergeCell ref="A22:B22"/>
    <mergeCell ref="C22:J22"/>
    <mergeCell ref="K22:R22"/>
    <mergeCell ref="S22:Z22"/>
    <mergeCell ref="AA22:AL22"/>
  </mergeCells>
  <phoneticPr fontId="2"/>
  <pageMargins left="0.7" right="0.7" top="0.75" bottom="0.75" header="0.3" footer="0.3"/>
  <pageSetup paperSize="9" scale="8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11" t="s">
        <v>5</v>
      </c>
      <c r="B1" s="212"/>
      <c r="C1" s="212"/>
      <c r="D1" s="212"/>
      <c r="E1" s="212"/>
      <c r="F1" s="212"/>
      <c r="G1" s="212"/>
      <c r="H1" s="212"/>
      <c r="I1" s="212"/>
      <c r="J1" s="213"/>
      <c r="K1" s="209" t="s">
        <v>3</v>
      </c>
      <c r="L1" s="209"/>
      <c r="M1" s="209"/>
      <c r="N1" s="209"/>
      <c r="O1" s="217" t="str">
        <f>IF(ISBLANK(表紙!AL41),"",(表紙!AL41))</f>
        <v>商品詳細</v>
      </c>
      <c r="P1" s="217"/>
      <c r="Q1" s="217"/>
      <c r="R1" s="217"/>
      <c r="S1" s="217"/>
      <c r="T1" s="217"/>
      <c r="U1" s="217"/>
      <c r="V1" s="217"/>
      <c r="W1" s="217"/>
      <c r="X1" s="217"/>
      <c r="Y1" s="209" t="s">
        <v>30</v>
      </c>
      <c r="Z1" s="209"/>
      <c r="AA1" s="209"/>
      <c r="AB1" s="209"/>
      <c r="AC1" s="207" t="e">
        <f>IF(ISBLANK(表紙!#REF!),"",(表紙!#REF!))</f>
        <v>#REF!</v>
      </c>
      <c r="AD1" s="207"/>
      <c r="AE1" s="207"/>
      <c r="AF1" s="207"/>
      <c r="AG1" s="207"/>
      <c r="AH1" s="207"/>
      <c r="AI1" s="207"/>
      <c r="AJ1" s="207"/>
      <c r="AK1" s="207"/>
      <c r="AL1" s="207"/>
      <c r="AM1" s="209" t="s">
        <v>1</v>
      </c>
      <c r="AN1" s="209"/>
      <c r="AO1" s="209"/>
      <c r="AP1" s="209"/>
      <c r="AQ1" s="203">
        <f>IF(ISBLANK(表紙!AL45),"",(表紙!AL45))</f>
        <v>45083</v>
      </c>
      <c r="AR1" s="203"/>
      <c r="AS1" s="203"/>
      <c r="AT1" s="203"/>
      <c r="AU1" s="203"/>
      <c r="AV1" s="203"/>
      <c r="AW1" s="203"/>
      <c r="AX1" s="203"/>
      <c r="AY1" s="203"/>
      <c r="AZ1" s="204"/>
    </row>
    <row r="2" spans="1:52" ht="11.25" thickBot="1">
      <c r="A2" s="214"/>
      <c r="B2" s="215"/>
      <c r="C2" s="215"/>
      <c r="D2" s="215"/>
      <c r="E2" s="215"/>
      <c r="F2" s="215"/>
      <c r="G2" s="215"/>
      <c r="H2" s="215"/>
      <c r="I2" s="215"/>
      <c r="J2" s="216"/>
      <c r="K2" s="210" t="s">
        <v>4</v>
      </c>
      <c r="L2" s="210"/>
      <c r="M2" s="210"/>
      <c r="N2" s="210"/>
      <c r="O2" s="218" t="e">
        <f>IF(ISBLANK(表紙!#REF!),"",(表紙!#REF!))</f>
        <v>#REF!</v>
      </c>
      <c r="P2" s="218"/>
      <c r="Q2" s="218"/>
      <c r="R2" s="218"/>
      <c r="S2" s="218"/>
      <c r="T2" s="218"/>
      <c r="U2" s="218"/>
      <c r="V2" s="218"/>
      <c r="W2" s="218"/>
      <c r="X2" s="218"/>
      <c r="Y2" s="210" t="s">
        <v>0</v>
      </c>
      <c r="Z2" s="210"/>
      <c r="AA2" s="210"/>
      <c r="AB2" s="210"/>
      <c r="AC2" s="208" t="str">
        <f>IF(ISBLANK(表紙!AL39),"",(表紙!AL39))</f>
        <v>TNEAT</v>
      </c>
      <c r="AD2" s="208"/>
      <c r="AE2" s="208"/>
      <c r="AF2" s="208"/>
      <c r="AG2" s="208"/>
      <c r="AH2" s="208"/>
      <c r="AI2" s="208"/>
      <c r="AJ2" s="208"/>
      <c r="AK2" s="208"/>
      <c r="AL2" s="208"/>
      <c r="AM2" s="210" t="s">
        <v>27</v>
      </c>
      <c r="AN2" s="210"/>
      <c r="AO2" s="210"/>
      <c r="AP2" s="210"/>
      <c r="AQ2" s="205" t="str">
        <f>IF(ISBLANK(表紙!AL47),"",(表紙!AL47))</f>
        <v>村田</v>
      </c>
      <c r="AR2" s="205"/>
      <c r="AS2" s="205"/>
      <c r="AT2" s="205"/>
      <c r="AU2" s="205"/>
      <c r="AV2" s="205"/>
      <c r="AW2" s="205"/>
      <c r="AX2" s="205"/>
      <c r="AY2" s="205"/>
      <c r="AZ2" s="206"/>
    </row>
    <row r="3" spans="1:52" ht="11.25" thickTop="1">
      <c r="B3" s="2"/>
    </row>
    <row r="4" spans="1:5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11" t="s">
        <v>5</v>
      </c>
      <c r="B1" s="212"/>
      <c r="C1" s="212"/>
      <c r="D1" s="212"/>
      <c r="E1" s="212"/>
      <c r="F1" s="212"/>
      <c r="G1" s="212"/>
      <c r="H1" s="212"/>
      <c r="I1" s="212"/>
      <c r="J1" s="213"/>
      <c r="K1" s="209" t="s">
        <v>3</v>
      </c>
      <c r="L1" s="209"/>
      <c r="M1" s="209"/>
      <c r="N1" s="209"/>
      <c r="O1" s="217" t="str">
        <f>IF(ISBLANK(表紙!AL41),"",(表紙!AL41))</f>
        <v>商品詳細</v>
      </c>
      <c r="P1" s="217"/>
      <c r="Q1" s="217"/>
      <c r="R1" s="217"/>
      <c r="S1" s="217"/>
      <c r="T1" s="217"/>
      <c r="U1" s="217"/>
      <c r="V1" s="217"/>
      <c r="W1" s="217"/>
      <c r="X1" s="217"/>
      <c r="Y1" s="209" t="s">
        <v>6</v>
      </c>
      <c r="Z1" s="209"/>
      <c r="AA1" s="209"/>
      <c r="AB1" s="209"/>
      <c r="AC1" s="207" t="e">
        <f>IF(ISBLANK(表紙!#REF!),"",(表紙!#REF!))</f>
        <v>#REF!</v>
      </c>
      <c r="AD1" s="207"/>
      <c r="AE1" s="207"/>
      <c r="AF1" s="207"/>
      <c r="AG1" s="207"/>
      <c r="AH1" s="207"/>
      <c r="AI1" s="207"/>
      <c r="AJ1" s="207"/>
      <c r="AK1" s="207"/>
      <c r="AL1" s="207"/>
      <c r="AM1" s="209" t="s">
        <v>1</v>
      </c>
      <c r="AN1" s="209"/>
      <c r="AO1" s="209"/>
      <c r="AP1" s="209"/>
      <c r="AQ1" s="203">
        <f>IF(ISBLANK(表紙!AL45),"",(表紙!AL45))</f>
        <v>45083</v>
      </c>
      <c r="AR1" s="203"/>
      <c r="AS1" s="203"/>
      <c r="AT1" s="203"/>
      <c r="AU1" s="203"/>
      <c r="AV1" s="203"/>
      <c r="AW1" s="203"/>
      <c r="AX1" s="203"/>
      <c r="AY1" s="203"/>
      <c r="AZ1" s="204"/>
    </row>
    <row r="2" spans="1:52" ht="11.25" thickBot="1">
      <c r="A2" s="214"/>
      <c r="B2" s="215"/>
      <c r="C2" s="215"/>
      <c r="D2" s="215"/>
      <c r="E2" s="215"/>
      <c r="F2" s="215"/>
      <c r="G2" s="215"/>
      <c r="H2" s="215"/>
      <c r="I2" s="215"/>
      <c r="J2" s="216"/>
      <c r="K2" s="210" t="s">
        <v>4</v>
      </c>
      <c r="L2" s="210"/>
      <c r="M2" s="210"/>
      <c r="N2" s="210"/>
      <c r="O2" s="218" t="e">
        <f>IF(ISBLANK(表紙!#REF!),"",(表紙!#REF!))</f>
        <v>#REF!</v>
      </c>
      <c r="P2" s="218"/>
      <c r="Q2" s="218"/>
      <c r="R2" s="218"/>
      <c r="S2" s="218"/>
      <c r="T2" s="218"/>
      <c r="U2" s="218"/>
      <c r="V2" s="218"/>
      <c r="W2" s="218"/>
      <c r="X2" s="218"/>
      <c r="Y2" s="210" t="s">
        <v>0</v>
      </c>
      <c r="Z2" s="210"/>
      <c r="AA2" s="210"/>
      <c r="AB2" s="210"/>
      <c r="AC2" s="208" t="str">
        <f>IF(ISBLANK(表紙!AL39),"",(表紙!AL39))</f>
        <v>TNEAT</v>
      </c>
      <c r="AD2" s="208"/>
      <c r="AE2" s="208"/>
      <c r="AF2" s="208"/>
      <c r="AG2" s="208"/>
      <c r="AH2" s="208"/>
      <c r="AI2" s="208"/>
      <c r="AJ2" s="208"/>
      <c r="AK2" s="208"/>
      <c r="AL2" s="208"/>
      <c r="AM2" s="210" t="s">
        <v>27</v>
      </c>
      <c r="AN2" s="210"/>
      <c r="AO2" s="210"/>
      <c r="AP2" s="210"/>
      <c r="AQ2" s="205" t="str">
        <f>IF(ISBLANK(表紙!AL47),"",(表紙!AL47))</f>
        <v>村田</v>
      </c>
      <c r="AR2" s="205"/>
      <c r="AS2" s="205"/>
      <c r="AT2" s="205"/>
      <c r="AU2" s="205"/>
      <c r="AV2" s="205"/>
      <c r="AW2" s="205"/>
      <c r="AX2" s="205"/>
      <c r="AY2" s="205"/>
      <c r="AZ2" s="206"/>
    </row>
    <row r="3" spans="1:52" ht="11.25" thickTop="1">
      <c r="B3" s="2"/>
    </row>
    <row r="4" spans="1:5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19" t="s">
        <v>8</v>
      </c>
      <c r="B21" s="219" t="s">
        <v>3</v>
      </c>
      <c r="C21" s="220"/>
      <c r="D21" s="220"/>
      <c r="E21" s="220"/>
      <c r="F21" s="220"/>
      <c r="G21" s="220"/>
      <c r="H21" s="220"/>
      <c r="I21" s="220"/>
      <c r="J21" s="220"/>
      <c r="K21" s="221"/>
      <c r="L21" s="219" t="s">
        <v>4</v>
      </c>
      <c r="M21" s="220"/>
      <c r="N21" s="220"/>
      <c r="O21" s="220"/>
      <c r="P21" s="220"/>
      <c r="Q21" s="220"/>
      <c r="R21" s="220"/>
      <c r="S21" s="220"/>
      <c r="T21" s="220"/>
      <c r="U21" s="221"/>
      <c r="V21" s="219" t="s">
        <v>9</v>
      </c>
      <c r="W21" s="221"/>
      <c r="X21" s="219" t="s">
        <v>2</v>
      </c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1"/>
    </row>
    <row r="22" spans="1:52">
      <c r="A22" s="14">
        <f>ROW()-21</f>
        <v>1</v>
      </c>
      <c r="B22" s="222"/>
      <c r="C22" s="223"/>
      <c r="D22" s="223"/>
      <c r="E22" s="223"/>
      <c r="F22" s="223"/>
      <c r="G22" s="223"/>
      <c r="H22" s="223"/>
      <c r="I22" s="223"/>
      <c r="J22" s="223"/>
      <c r="K22" s="224"/>
      <c r="L22" s="222"/>
      <c r="M22" s="223"/>
      <c r="N22" s="223"/>
      <c r="O22" s="223"/>
      <c r="P22" s="223"/>
      <c r="Q22" s="223"/>
      <c r="R22" s="223"/>
      <c r="S22" s="223"/>
      <c r="T22" s="223"/>
      <c r="U22" s="224"/>
      <c r="V22" s="225"/>
      <c r="W22" s="226"/>
      <c r="X22" s="222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4"/>
    </row>
    <row r="23" spans="1:52">
      <c r="A23" s="14">
        <f t="shared" ref="A23:A30" si="0">ROW()-21</f>
        <v>2</v>
      </c>
      <c r="B23" s="222"/>
      <c r="C23" s="223"/>
      <c r="D23" s="223"/>
      <c r="E23" s="223"/>
      <c r="F23" s="223"/>
      <c r="G23" s="223"/>
      <c r="H23" s="223"/>
      <c r="I23" s="223"/>
      <c r="J23" s="223"/>
      <c r="K23" s="224"/>
      <c r="L23" s="222"/>
      <c r="M23" s="223"/>
      <c r="N23" s="223"/>
      <c r="O23" s="223"/>
      <c r="P23" s="223"/>
      <c r="Q23" s="223"/>
      <c r="R23" s="223"/>
      <c r="S23" s="223"/>
      <c r="T23" s="223"/>
      <c r="U23" s="224"/>
      <c r="V23" s="225"/>
      <c r="W23" s="226"/>
      <c r="X23" s="222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3"/>
      <c r="AX23" s="223"/>
      <c r="AY23" s="223"/>
      <c r="AZ23" s="224"/>
    </row>
    <row r="24" spans="1:52">
      <c r="A24" s="14">
        <f t="shared" si="0"/>
        <v>3</v>
      </c>
      <c r="B24" s="222"/>
      <c r="C24" s="223"/>
      <c r="D24" s="223"/>
      <c r="E24" s="223"/>
      <c r="F24" s="223"/>
      <c r="G24" s="223"/>
      <c r="H24" s="223"/>
      <c r="I24" s="223"/>
      <c r="J24" s="223"/>
      <c r="K24" s="224"/>
      <c r="L24" s="222"/>
      <c r="M24" s="223"/>
      <c r="N24" s="223"/>
      <c r="O24" s="223"/>
      <c r="P24" s="223"/>
      <c r="Q24" s="223"/>
      <c r="R24" s="223"/>
      <c r="S24" s="223"/>
      <c r="T24" s="223"/>
      <c r="U24" s="224"/>
      <c r="V24" s="225"/>
      <c r="W24" s="226"/>
      <c r="X24" s="222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3"/>
      <c r="AW24" s="223"/>
      <c r="AX24" s="223"/>
      <c r="AY24" s="223"/>
      <c r="AZ24" s="224"/>
    </row>
    <row r="25" spans="1:52">
      <c r="A25" s="14">
        <f t="shared" si="0"/>
        <v>4</v>
      </c>
      <c r="B25" s="222"/>
      <c r="C25" s="223"/>
      <c r="D25" s="223"/>
      <c r="E25" s="223"/>
      <c r="F25" s="223"/>
      <c r="G25" s="223"/>
      <c r="H25" s="223"/>
      <c r="I25" s="223"/>
      <c r="J25" s="223"/>
      <c r="K25" s="224"/>
      <c r="L25" s="222"/>
      <c r="M25" s="223"/>
      <c r="N25" s="223"/>
      <c r="O25" s="223"/>
      <c r="P25" s="223"/>
      <c r="Q25" s="223"/>
      <c r="R25" s="223"/>
      <c r="S25" s="223"/>
      <c r="T25" s="223"/>
      <c r="U25" s="224"/>
      <c r="V25" s="225"/>
      <c r="W25" s="226"/>
      <c r="X25" s="222"/>
      <c r="Y25" s="223"/>
      <c r="Z25" s="223"/>
      <c r="AA25" s="223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3"/>
      <c r="AM25" s="223"/>
      <c r="AN25" s="223"/>
      <c r="AO25" s="223"/>
      <c r="AP25" s="223"/>
      <c r="AQ25" s="223"/>
      <c r="AR25" s="223"/>
      <c r="AS25" s="223"/>
      <c r="AT25" s="223"/>
      <c r="AU25" s="223"/>
      <c r="AV25" s="223"/>
      <c r="AW25" s="223"/>
      <c r="AX25" s="223"/>
      <c r="AY25" s="223"/>
      <c r="AZ25" s="224"/>
    </row>
    <row r="26" spans="1:52">
      <c r="A26" s="14">
        <f t="shared" si="0"/>
        <v>5</v>
      </c>
      <c r="B26" s="222"/>
      <c r="C26" s="223"/>
      <c r="D26" s="223"/>
      <c r="E26" s="223"/>
      <c r="F26" s="223"/>
      <c r="G26" s="223"/>
      <c r="H26" s="223"/>
      <c r="I26" s="223"/>
      <c r="J26" s="223"/>
      <c r="K26" s="224"/>
      <c r="L26" s="222"/>
      <c r="M26" s="223"/>
      <c r="N26" s="223"/>
      <c r="O26" s="223"/>
      <c r="P26" s="223"/>
      <c r="Q26" s="223"/>
      <c r="R26" s="223"/>
      <c r="S26" s="223"/>
      <c r="T26" s="223"/>
      <c r="U26" s="224"/>
      <c r="V26" s="225"/>
      <c r="W26" s="226"/>
      <c r="X26" s="222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3"/>
      <c r="AM26" s="223"/>
      <c r="AN26" s="223"/>
      <c r="AO26" s="223"/>
      <c r="AP26" s="223"/>
      <c r="AQ26" s="223"/>
      <c r="AR26" s="223"/>
      <c r="AS26" s="223"/>
      <c r="AT26" s="223"/>
      <c r="AU26" s="223"/>
      <c r="AV26" s="223"/>
      <c r="AW26" s="223"/>
      <c r="AX26" s="223"/>
      <c r="AY26" s="223"/>
      <c r="AZ26" s="224"/>
    </row>
    <row r="27" spans="1:52">
      <c r="A27" s="14">
        <f t="shared" si="0"/>
        <v>6</v>
      </c>
      <c r="B27" s="222"/>
      <c r="C27" s="223"/>
      <c r="D27" s="223"/>
      <c r="E27" s="223"/>
      <c r="F27" s="223"/>
      <c r="G27" s="223"/>
      <c r="H27" s="223"/>
      <c r="I27" s="223"/>
      <c r="J27" s="223"/>
      <c r="K27" s="224"/>
      <c r="L27" s="222"/>
      <c r="M27" s="223"/>
      <c r="N27" s="223"/>
      <c r="O27" s="223"/>
      <c r="P27" s="223"/>
      <c r="Q27" s="223"/>
      <c r="R27" s="223"/>
      <c r="S27" s="223"/>
      <c r="T27" s="223"/>
      <c r="U27" s="224"/>
      <c r="V27" s="225"/>
      <c r="W27" s="226"/>
      <c r="X27" s="222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3"/>
      <c r="AL27" s="223"/>
      <c r="AM27" s="223"/>
      <c r="AN27" s="223"/>
      <c r="AO27" s="223"/>
      <c r="AP27" s="223"/>
      <c r="AQ27" s="223"/>
      <c r="AR27" s="223"/>
      <c r="AS27" s="223"/>
      <c r="AT27" s="223"/>
      <c r="AU27" s="223"/>
      <c r="AV27" s="223"/>
      <c r="AW27" s="223"/>
      <c r="AX27" s="223"/>
      <c r="AY27" s="223"/>
      <c r="AZ27" s="224"/>
    </row>
    <row r="28" spans="1:52">
      <c r="A28" s="14">
        <f t="shared" si="0"/>
        <v>7</v>
      </c>
      <c r="B28" s="222"/>
      <c r="C28" s="223"/>
      <c r="D28" s="223"/>
      <c r="E28" s="223"/>
      <c r="F28" s="223"/>
      <c r="G28" s="223"/>
      <c r="H28" s="223"/>
      <c r="I28" s="223"/>
      <c r="J28" s="223"/>
      <c r="K28" s="224"/>
      <c r="L28" s="222"/>
      <c r="M28" s="223"/>
      <c r="N28" s="223"/>
      <c r="O28" s="223"/>
      <c r="P28" s="223"/>
      <c r="Q28" s="223"/>
      <c r="R28" s="223"/>
      <c r="S28" s="223"/>
      <c r="T28" s="223"/>
      <c r="U28" s="224"/>
      <c r="V28" s="225"/>
      <c r="W28" s="226"/>
      <c r="X28" s="222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4"/>
    </row>
    <row r="29" spans="1:52">
      <c r="A29" s="14">
        <f t="shared" si="0"/>
        <v>8</v>
      </c>
      <c r="B29" s="222"/>
      <c r="C29" s="223"/>
      <c r="D29" s="223"/>
      <c r="E29" s="223"/>
      <c r="F29" s="223"/>
      <c r="G29" s="223"/>
      <c r="H29" s="223"/>
      <c r="I29" s="223"/>
      <c r="J29" s="223"/>
      <c r="K29" s="224"/>
      <c r="L29" s="222"/>
      <c r="M29" s="223"/>
      <c r="N29" s="223"/>
      <c r="O29" s="223"/>
      <c r="P29" s="223"/>
      <c r="Q29" s="223"/>
      <c r="R29" s="223"/>
      <c r="S29" s="223"/>
      <c r="T29" s="223"/>
      <c r="U29" s="224"/>
      <c r="V29" s="225"/>
      <c r="W29" s="226"/>
      <c r="X29" s="222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4"/>
    </row>
    <row r="30" spans="1:52">
      <c r="A30" s="14">
        <f t="shared" si="0"/>
        <v>9</v>
      </c>
      <c r="B30" s="222"/>
      <c r="C30" s="223"/>
      <c r="D30" s="223"/>
      <c r="E30" s="223"/>
      <c r="F30" s="223"/>
      <c r="G30" s="223"/>
      <c r="H30" s="223"/>
      <c r="I30" s="223"/>
      <c r="J30" s="223"/>
      <c r="K30" s="224"/>
      <c r="L30" s="222"/>
      <c r="M30" s="223"/>
      <c r="N30" s="223"/>
      <c r="O30" s="223"/>
      <c r="P30" s="223"/>
      <c r="Q30" s="223"/>
      <c r="R30" s="223"/>
      <c r="S30" s="223"/>
      <c r="T30" s="223"/>
      <c r="U30" s="224"/>
      <c r="V30" s="225"/>
      <c r="W30" s="226"/>
      <c r="X30" s="222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4"/>
    </row>
    <row r="31" spans="1:5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19" t="s">
        <v>8</v>
      </c>
      <c r="B32" s="219" t="s">
        <v>3</v>
      </c>
      <c r="C32" s="220"/>
      <c r="D32" s="220"/>
      <c r="E32" s="220"/>
      <c r="F32" s="220"/>
      <c r="G32" s="220"/>
      <c r="H32" s="220"/>
      <c r="I32" s="220"/>
      <c r="J32" s="220"/>
      <c r="K32" s="221"/>
      <c r="L32" s="219" t="s">
        <v>4</v>
      </c>
      <c r="M32" s="220"/>
      <c r="N32" s="220"/>
      <c r="O32" s="220"/>
      <c r="P32" s="220"/>
      <c r="Q32" s="220"/>
      <c r="R32" s="220"/>
      <c r="S32" s="220"/>
      <c r="T32" s="220"/>
      <c r="U32" s="221"/>
      <c r="V32" s="219" t="s">
        <v>9</v>
      </c>
      <c r="W32" s="221"/>
      <c r="X32" s="219" t="s">
        <v>2</v>
      </c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220"/>
      <c r="AY32" s="220"/>
      <c r="AZ32" s="221"/>
    </row>
    <row r="33" spans="1:52">
      <c r="A33" s="14">
        <f>ROW()-32</f>
        <v>1</v>
      </c>
      <c r="B33" s="222"/>
      <c r="C33" s="223"/>
      <c r="D33" s="223"/>
      <c r="E33" s="223"/>
      <c r="F33" s="223"/>
      <c r="G33" s="223"/>
      <c r="H33" s="223"/>
      <c r="I33" s="223"/>
      <c r="J33" s="223"/>
      <c r="K33" s="224"/>
      <c r="L33" s="222"/>
      <c r="M33" s="223"/>
      <c r="N33" s="223"/>
      <c r="O33" s="223"/>
      <c r="P33" s="223"/>
      <c r="Q33" s="223"/>
      <c r="R33" s="223"/>
      <c r="S33" s="223"/>
      <c r="T33" s="223"/>
      <c r="U33" s="224"/>
      <c r="V33" s="225"/>
      <c r="W33" s="226"/>
      <c r="X33" s="222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3"/>
      <c r="AW33" s="223"/>
      <c r="AX33" s="223"/>
      <c r="AY33" s="223"/>
      <c r="AZ33" s="224"/>
    </row>
    <row r="34" spans="1:52">
      <c r="A34" s="14">
        <f t="shared" ref="A34:A41" si="1">ROW()-32</f>
        <v>2</v>
      </c>
      <c r="B34" s="222"/>
      <c r="C34" s="223"/>
      <c r="D34" s="223"/>
      <c r="E34" s="223"/>
      <c r="F34" s="223"/>
      <c r="G34" s="223"/>
      <c r="H34" s="223"/>
      <c r="I34" s="223"/>
      <c r="J34" s="223"/>
      <c r="K34" s="224"/>
      <c r="L34" s="222"/>
      <c r="M34" s="223"/>
      <c r="N34" s="223"/>
      <c r="O34" s="223"/>
      <c r="P34" s="223"/>
      <c r="Q34" s="223"/>
      <c r="R34" s="223"/>
      <c r="S34" s="223"/>
      <c r="T34" s="223"/>
      <c r="U34" s="224"/>
      <c r="V34" s="225"/>
      <c r="W34" s="226"/>
      <c r="X34" s="222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3"/>
      <c r="AW34" s="223"/>
      <c r="AX34" s="223"/>
      <c r="AY34" s="223"/>
      <c r="AZ34" s="224"/>
    </row>
    <row r="35" spans="1:52">
      <c r="A35" s="14">
        <f t="shared" si="1"/>
        <v>3</v>
      </c>
      <c r="B35" s="222"/>
      <c r="C35" s="223"/>
      <c r="D35" s="223"/>
      <c r="E35" s="223"/>
      <c r="F35" s="223"/>
      <c r="G35" s="223"/>
      <c r="H35" s="223"/>
      <c r="I35" s="223"/>
      <c r="J35" s="223"/>
      <c r="K35" s="224"/>
      <c r="L35" s="222"/>
      <c r="M35" s="223"/>
      <c r="N35" s="223"/>
      <c r="O35" s="223"/>
      <c r="P35" s="223"/>
      <c r="Q35" s="223"/>
      <c r="R35" s="223"/>
      <c r="S35" s="223"/>
      <c r="T35" s="223"/>
      <c r="U35" s="224"/>
      <c r="V35" s="225"/>
      <c r="W35" s="226"/>
      <c r="X35" s="222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4"/>
    </row>
    <row r="36" spans="1:52">
      <c r="A36" s="14">
        <f t="shared" si="1"/>
        <v>4</v>
      </c>
      <c r="B36" s="222"/>
      <c r="C36" s="223"/>
      <c r="D36" s="223"/>
      <c r="E36" s="223"/>
      <c r="F36" s="223"/>
      <c r="G36" s="223"/>
      <c r="H36" s="223"/>
      <c r="I36" s="223"/>
      <c r="J36" s="223"/>
      <c r="K36" s="224"/>
      <c r="L36" s="222"/>
      <c r="M36" s="223"/>
      <c r="N36" s="223"/>
      <c r="O36" s="223"/>
      <c r="P36" s="223"/>
      <c r="Q36" s="223"/>
      <c r="R36" s="223"/>
      <c r="S36" s="223"/>
      <c r="T36" s="223"/>
      <c r="U36" s="224"/>
      <c r="V36" s="225"/>
      <c r="W36" s="226"/>
      <c r="X36" s="222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4"/>
    </row>
    <row r="37" spans="1:52">
      <c r="A37" s="14">
        <f t="shared" si="1"/>
        <v>5</v>
      </c>
      <c r="B37" s="222"/>
      <c r="C37" s="223"/>
      <c r="D37" s="223"/>
      <c r="E37" s="223"/>
      <c r="F37" s="223"/>
      <c r="G37" s="223"/>
      <c r="H37" s="223"/>
      <c r="I37" s="223"/>
      <c r="J37" s="223"/>
      <c r="K37" s="224"/>
      <c r="L37" s="222"/>
      <c r="M37" s="223"/>
      <c r="N37" s="223"/>
      <c r="O37" s="223"/>
      <c r="P37" s="223"/>
      <c r="Q37" s="223"/>
      <c r="R37" s="223"/>
      <c r="S37" s="223"/>
      <c r="T37" s="223"/>
      <c r="U37" s="224"/>
      <c r="V37" s="225"/>
      <c r="W37" s="226"/>
      <c r="X37" s="222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3"/>
      <c r="AW37" s="223"/>
      <c r="AX37" s="223"/>
      <c r="AY37" s="223"/>
      <c r="AZ37" s="224"/>
    </row>
    <row r="38" spans="1:52">
      <c r="A38" s="14">
        <f t="shared" si="1"/>
        <v>6</v>
      </c>
      <c r="B38" s="222"/>
      <c r="C38" s="223"/>
      <c r="D38" s="223"/>
      <c r="E38" s="223"/>
      <c r="F38" s="223"/>
      <c r="G38" s="223"/>
      <c r="H38" s="223"/>
      <c r="I38" s="223"/>
      <c r="J38" s="223"/>
      <c r="K38" s="224"/>
      <c r="L38" s="222"/>
      <c r="M38" s="223"/>
      <c r="N38" s="223"/>
      <c r="O38" s="223"/>
      <c r="P38" s="223"/>
      <c r="Q38" s="223"/>
      <c r="R38" s="223"/>
      <c r="S38" s="223"/>
      <c r="T38" s="223"/>
      <c r="U38" s="224"/>
      <c r="V38" s="225"/>
      <c r="W38" s="226"/>
      <c r="X38" s="222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  <c r="AX38" s="223"/>
      <c r="AY38" s="223"/>
      <c r="AZ38" s="224"/>
    </row>
    <row r="39" spans="1:52">
      <c r="A39" s="14">
        <f t="shared" si="1"/>
        <v>7</v>
      </c>
      <c r="B39" s="222"/>
      <c r="C39" s="223"/>
      <c r="D39" s="223"/>
      <c r="E39" s="223"/>
      <c r="F39" s="223"/>
      <c r="G39" s="223"/>
      <c r="H39" s="223"/>
      <c r="I39" s="223"/>
      <c r="J39" s="223"/>
      <c r="K39" s="224"/>
      <c r="L39" s="222"/>
      <c r="M39" s="223"/>
      <c r="N39" s="223"/>
      <c r="O39" s="223"/>
      <c r="P39" s="223"/>
      <c r="Q39" s="223"/>
      <c r="R39" s="223"/>
      <c r="S39" s="223"/>
      <c r="T39" s="223"/>
      <c r="U39" s="224"/>
      <c r="V39" s="225"/>
      <c r="W39" s="226"/>
      <c r="X39" s="222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3"/>
      <c r="AW39" s="223"/>
      <c r="AX39" s="223"/>
      <c r="AY39" s="223"/>
      <c r="AZ39" s="224"/>
    </row>
    <row r="40" spans="1:52">
      <c r="A40" s="14">
        <f t="shared" si="1"/>
        <v>8</v>
      </c>
      <c r="B40" s="222"/>
      <c r="C40" s="223"/>
      <c r="D40" s="223"/>
      <c r="E40" s="223"/>
      <c r="F40" s="223"/>
      <c r="G40" s="223"/>
      <c r="H40" s="223"/>
      <c r="I40" s="223"/>
      <c r="J40" s="223"/>
      <c r="K40" s="224"/>
      <c r="L40" s="222"/>
      <c r="M40" s="223"/>
      <c r="N40" s="223"/>
      <c r="O40" s="223"/>
      <c r="P40" s="223"/>
      <c r="Q40" s="223"/>
      <c r="R40" s="223"/>
      <c r="S40" s="223"/>
      <c r="T40" s="223"/>
      <c r="U40" s="224"/>
      <c r="V40" s="225"/>
      <c r="W40" s="226"/>
      <c r="X40" s="222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3"/>
      <c r="AW40" s="223"/>
      <c r="AX40" s="223"/>
      <c r="AY40" s="223"/>
      <c r="AZ40" s="224"/>
    </row>
    <row r="41" spans="1:52">
      <c r="A41" s="14">
        <f t="shared" si="1"/>
        <v>9</v>
      </c>
      <c r="B41" s="222"/>
      <c r="C41" s="223"/>
      <c r="D41" s="223"/>
      <c r="E41" s="223"/>
      <c r="F41" s="223"/>
      <c r="G41" s="223"/>
      <c r="H41" s="223"/>
      <c r="I41" s="223"/>
      <c r="J41" s="223"/>
      <c r="K41" s="224"/>
      <c r="L41" s="222"/>
      <c r="M41" s="223"/>
      <c r="N41" s="223"/>
      <c r="O41" s="223"/>
      <c r="P41" s="223"/>
      <c r="Q41" s="223"/>
      <c r="R41" s="223"/>
      <c r="S41" s="223"/>
      <c r="T41" s="223"/>
      <c r="U41" s="224"/>
      <c r="V41" s="225"/>
      <c r="W41" s="226"/>
      <c r="X41" s="222"/>
      <c r="Y41" s="223"/>
      <c r="Z41" s="223"/>
      <c r="AA41" s="223"/>
      <c r="AB41" s="223"/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3"/>
      <c r="AW41" s="223"/>
      <c r="AX41" s="223"/>
      <c r="AY41" s="223"/>
      <c r="AZ41" s="224"/>
    </row>
    <row r="42" spans="1:5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19" t="s">
        <v>8</v>
      </c>
      <c r="B43" s="219" t="s">
        <v>3</v>
      </c>
      <c r="C43" s="220"/>
      <c r="D43" s="220"/>
      <c r="E43" s="220"/>
      <c r="F43" s="220"/>
      <c r="G43" s="220"/>
      <c r="H43" s="220"/>
      <c r="I43" s="220"/>
      <c r="J43" s="220"/>
      <c r="K43" s="221"/>
      <c r="L43" s="219" t="s">
        <v>4</v>
      </c>
      <c r="M43" s="220"/>
      <c r="N43" s="220"/>
      <c r="O43" s="220"/>
      <c r="P43" s="220"/>
      <c r="Q43" s="220"/>
      <c r="R43" s="220"/>
      <c r="S43" s="220"/>
      <c r="T43" s="220"/>
      <c r="U43" s="221"/>
      <c r="V43" s="219" t="s">
        <v>9</v>
      </c>
      <c r="W43" s="221"/>
      <c r="X43" s="219" t="s">
        <v>2</v>
      </c>
      <c r="Y43" s="220"/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0"/>
      <c r="AL43" s="220"/>
      <c r="AM43" s="220"/>
      <c r="AN43" s="220"/>
      <c r="AO43" s="220"/>
      <c r="AP43" s="220"/>
      <c r="AQ43" s="220"/>
      <c r="AR43" s="220"/>
      <c r="AS43" s="220"/>
      <c r="AT43" s="220"/>
      <c r="AU43" s="220"/>
      <c r="AV43" s="220"/>
      <c r="AW43" s="220"/>
      <c r="AX43" s="220"/>
      <c r="AY43" s="220"/>
      <c r="AZ43" s="221"/>
    </row>
    <row r="44" spans="1:52">
      <c r="A44" s="14">
        <f>ROW()-43</f>
        <v>1</v>
      </c>
      <c r="B44" s="222"/>
      <c r="C44" s="223"/>
      <c r="D44" s="223"/>
      <c r="E44" s="223"/>
      <c r="F44" s="223"/>
      <c r="G44" s="223"/>
      <c r="H44" s="223"/>
      <c r="I44" s="223"/>
      <c r="J44" s="223"/>
      <c r="K44" s="224"/>
      <c r="L44" s="222"/>
      <c r="M44" s="223"/>
      <c r="N44" s="223"/>
      <c r="O44" s="223"/>
      <c r="P44" s="223"/>
      <c r="Q44" s="223"/>
      <c r="R44" s="223"/>
      <c r="S44" s="223"/>
      <c r="T44" s="223"/>
      <c r="U44" s="224"/>
      <c r="V44" s="225"/>
      <c r="W44" s="226"/>
      <c r="X44" s="222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3"/>
      <c r="AW44" s="223"/>
      <c r="AX44" s="223"/>
      <c r="AY44" s="223"/>
      <c r="AZ44" s="224"/>
    </row>
    <row r="45" spans="1:52">
      <c r="A45" s="14">
        <f t="shared" ref="A45:A52" si="2">ROW()-43</f>
        <v>2</v>
      </c>
      <c r="B45" s="222"/>
      <c r="C45" s="223"/>
      <c r="D45" s="223"/>
      <c r="E45" s="223"/>
      <c r="F45" s="223"/>
      <c r="G45" s="223"/>
      <c r="H45" s="223"/>
      <c r="I45" s="223"/>
      <c r="J45" s="223"/>
      <c r="K45" s="224"/>
      <c r="L45" s="222"/>
      <c r="M45" s="223"/>
      <c r="N45" s="223"/>
      <c r="O45" s="223"/>
      <c r="P45" s="223"/>
      <c r="Q45" s="223"/>
      <c r="R45" s="223"/>
      <c r="S45" s="223"/>
      <c r="T45" s="223"/>
      <c r="U45" s="224"/>
      <c r="V45" s="225"/>
      <c r="W45" s="226"/>
      <c r="X45" s="222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3"/>
      <c r="AX45" s="223"/>
      <c r="AY45" s="223"/>
      <c r="AZ45" s="224"/>
    </row>
    <row r="46" spans="1:52">
      <c r="A46" s="14">
        <f t="shared" si="2"/>
        <v>3</v>
      </c>
      <c r="B46" s="222"/>
      <c r="C46" s="223"/>
      <c r="D46" s="223"/>
      <c r="E46" s="223"/>
      <c r="F46" s="223"/>
      <c r="G46" s="223"/>
      <c r="H46" s="223"/>
      <c r="I46" s="223"/>
      <c r="J46" s="223"/>
      <c r="K46" s="224"/>
      <c r="L46" s="222"/>
      <c r="M46" s="223"/>
      <c r="N46" s="223"/>
      <c r="O46" s="223"/>
      <c r="P46" s="223"/>
      <c r="Q46" s="223"/>
      <c r="R46" s="223"/>
      <c r="S46" s="223"/>
      <c r="T46" s="223"/>
      <c r="U46" s="224"/>
      <c r="V46" s="225"/>
      <c r="W46" s="226"/>
      <c r="X46" s="222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3"/>
      <c r="AW46" s="223"/>
      <c r="AX46" s="223"/>
      <c r="AY46" s="223"/>
      <c r="AZ46" s="224"/>
    </row>
    <row r="47" spans="1:52">
      <c r="A47" s="14">
        <f t="shared" si="2"/>
        <v>4</v>
      </c>
      <c r="B47" s="222"/>
      <c r="C47" s="223"/>
      <c r="D47" s="223"/>
      <c r="E47" s="223"/>
      <c r="F47" s="223"/>
      <c r="G47" s="223"/>
      <c r="H47" s="223"/>
      <c r="I47" s="223"/>
      <c r="J47" s="223"/>
      <c r="K47" s="224"/>
      <c r="L47" s="222"/>
      <c r="M47" s="223"/>
      <c r="N47" s="223"/>
      <c r="O47" s="223"/>
      <c r="P47" s="223"/>
      <c r="Q47" s="223"/>
      <c r="R47" s="223"/>
      <c r="S47" s="223"/>
      <c r="T47" s="223"/>
      <c r="U47" s="224"/>
      <c r="V47" s="225"/>
      <c r="W47" s="226"/>
      <c r="X47" s="222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3"/>
      <c r="AW47" s="223"/>
      <c r="AX47" s="223"/>
      <c r="AY47" s="223"/>
      <c r="AZ47" s="224"/>
    </row>
    <row r="48" spans="1:52">
      <c r="A48" s="14">
        <f t="shared" si="2"/>
        <v>5</v>
      </c>
      <c r="B48" s="222"/>
      <c r="C48" s="223"/>
      <c r="D48" s="223"/>
      <c r="E48" s="223"/>
      <c r="F48" s="223"/>
      <c r="G48" s="223"/>
      <c r="H48" s="223"/>
      <c r="I48" s="223"/>
      <c r="J48" s="223"/>
      <c r="K48" s="224"/>
      <c r="L48" s="222"/>
      <c r="M48" s="223"/>
      <c r="N48" s="223"/>
      <c r="O48" s="223"/>
      <c r="P48" s="223"/>
      <c r="Q48" s="223"/>
      <c r="R48" s="223"/>
      <c r="S48" s="223"/>
      <c r="T48" s="223"/>
      <c r="U48" s="224"/>
      <c r="V48" s="225"/>
      <c r="W48" s="226"/>
      <c r="X48" s="222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3"/>
      <c r="AW48" s="223"/>
      <c r="AX48" s="223"/>
      <c r="AY48" s="223"/>
      <c r="AZ48" s="224"/>
    </row>
    <row r="49" spans="1:52">
      <c r="A49" s="14">
        <f t="shared" si="2"/>
        <v>6</v>
      </c>
      <c r="B49" s="222"/>
      <c r="C49" s="223"/>
      <c r="D49" s="223"/>
      <c r="E49" s="223"/>
      <c r="F49" s="223"/>
      <c r="G49" s="223"/>
      <c r="H49" s="223"/>
      <c r="I49" s="223"/>
      <c r="J49" s="223"/>
      <c r="K49" s="224"/>
      <c r="L49" s="222"/>
      <c r="M49" s="223"/>
      <c r="N49" s="223"/>
      <c r="O49" s="223"/>
      <c r="P49" s="223"/>
      <c r="Q49" s="223"/>
      <c r="R49" s="223"/>
      <c r="S49" s="223"/>
      <c r="T49" s="223"/>
      <c r="U49" s="224"/>
      <c r="V49" s="225"/>
      <c r="W49" s="226"/>
      <c r="X49" s="222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223"/>
      <c r="AX49" s="223"/>
      <c r="AY49" s="223"/>
      <c r="AZ49" s="224"/>
    </row>
    <row r="50" spans="1:52">
      <c r="A50" s="14">
        <f t="shared" si="2"/>
        <v>7</v>
      </c>
      <c r="B50" s="222"/>
      <c r="C50" s="223"/>
      <c r="D50" s="223"/>
      <c r="E50" s="223"/>
      <c r="F50" s="223"/>
      <c r="G50" s="223"/>
      <c r="H50" s="223"/>
      <c r="I50" s="223"/>
      <c r="J50" s="223"/>
      <c r="K50" s="224"/>
      <c r="L50" s="222"/>
      <c r="M50" s="223"/>
      <c r="N50" s="223"/>
      <c r="O50" s="223"/>
      <c r="P50" s="223"/>
      <c r="Q50" s="223"/>
      <c r="R50" s="223"/>
      <c r="S50" s="223"/>
      <c r="T50" s="223"/>
      <c r="U50" s="224"/>
      <c r="V50" s="225"/>
      <c r="W50" s="226"/>
      <c r="X50" s="222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3"/>
      <c r="AX50" s="223"/>
      <c r="AY50" s="223"/>
      <c r="AZ50" s="224"/>
    </row>
    <row r="51" spans="1:52">
      <c r="A51" s="14">
        <f t="shared" si="2"/>
        <v>8</v>
      </c>
      <c r="B51" s="222"/>
      <c r="C51" s="223"/>
      <c r="D51" s="223"/>
      <c r="E51" s="223"/>
      <c r="F51" s="223"/>
      <c r="G51" s="223"/>
      <c r="H51" s="223"/>
      <c r="I51" s="223"/>
      <c r="J51" s="223"/>
      <c r="K51" s="224"/>
      <c r="L51" s="222"/>
      <c r="M51" s="223"/>
      <c r="N51" s="223"/>
      <c r="O51" s="223"/>
      <c r="P51" s="223"/>
      <c r="Q51" s="223"/>
      <c r="R51" s="223"/>
      <c r="S51" s="223"/>
      <c r="T51" s="223"/>
      <c r="U51" s="224"/>
      <c r="V51" s="225"/>
      <c r="W51" s="226"/>
      <c r="X51" s="222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3"/>
      <c r="AW51" s="223"/>
      <c r="AX51" s="223"/>
      <c r="AY51" s="223"/>
      <c r="AZ51" s="224"/>
    </row>
    <row r="52" spans="1:52">
      <c r="A52" s="14">
        <f t="shared" si="2"/>
        <v>9</v>
      </c>
      <c r="B52" s="222"/>
      <c r="C52" s="223"/>
      <c r="D52" s="223"/>
      <c r="E52" s="223"/>
      <c r="F52" s="223"/>
      <c r="G52" s="223"/>
      <c r="H52" s="223"/>
      <c r="I52" s="223"/>
      <c r="J52" s="223"/>
      <c r="K52" s="224"/>
      <c r="L52" s="222"/>
      <c r="M52" s="223"/>
      <c r="N52" s="223"/>
      <c r="O52" s="223"/>
      <c r="P52" s="223"/>
      <c r="Q52" s="223"/>
      <c r="R52" s="223"/>
      <c r="S52" s="223"/>
      <c r="T52" s="223"/>
      <c r="U52" s="224"/>
      <c r="V52" s="225"/>
      <c r="W52" s="226"/>
      <c r="X52" s="222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  <c r="AX52" s="223"/>
      <c r="AY52" s="223"/>
      <c r="AZ52" s="224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29" t="s">
        <v>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  <c r="N1" s="238" t="s">
        <v>3</v>
      </c>
      <c r="O1" s="239"/>
      <c r="P1" s="239"/>
      <c r="Q1" s="240"/>
      <c r="R1" s="235" t="str">
        <f>IF(ISBLANK(表紙!AL41),"",(表紙!AL41))</f>
        <v>商品詳細</v>
      </c>
      <c r="S1" s="236"/>
      <c r="T1" s="236"/>
      <c r="U1" s="236"/>
      <c r="V1" s="236"/>
      <c r="W1" s="236"/>
      <c r="X1" s="236"/>
      <c r="Y1" s="236"/>
      <c r="Z1" s="236"/>
      <c r="AA1" s="237"/>
      <c r="AB1" s="238" t="s">
        <v>6</v>
      </c>
      <c r="AC1" s="239"/>
      <c r="AD1" s="239"/>
      <c r="AE1" s="240"/>
      <c r="AF1" s="248" t="e">
        <f>IF(ISBLANK(表紙!#REF!),"",(表紙!#REF!))</f>
        <v>#REF!</v>
      </c>
      <c r="AG1" s="249"/>
      <c r="AH1" s="249"/>
      <c r="AI1" s="249"/>
      <c r="AJ1" s="249"/>
      <c r="AK1" s="249"/>
      <c r="AL1" s="249"/>
      <c r="AM1" s="249"/>
      <c r="AN1" s="249"/>
      <c r="AO1" s="250"/>
      <c r="AP1" s="238" t="s">
        <v>1</v>
      </c>
      <c r="AQ1" s="239"/>
      <c r="AR1" s="239"/>
      <c r="AS1" s="240"/>
      <c r="AT1" s="244">
        <f>IF(ISBLANK(表紙!AL45),"",(表紙!AL45))</f>
        <v>45083</v>
      </c>
      <c r="AU1" s="245"/>
      <c r="AV1" s="245"/>
      <c r="AW1" s="245"/>
      <c r="AX1" s="245"/>
      <c r="AY1" s="245"/>
      <c r="AZ1" s="245"/>
      <c r="BA1" s="245"/>
      <c r="BB1" s="245"/>
      <c r="BC1" s="246"/>
    </row>
    <row r="2" spans="1:55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4"/>
      <c r="N2" s="238" t="s">
        <v>4</v>
      </c>
      <c r="O2" s="239"/>
      <c r="P2" s="239"/>
      <c r="Q2" s="240"/>
      <c r="R2" s="235" t="e">
        <f>IF(ISBLANK(表紙!#REF!),"",(表紙!#REF!))</f>
        <v>#REF!</v>
      </c>
      <c r="S2" s="236"/>
      <c r="T2" s="236"/>
      <c r="U2" s="236"/>
      <c r="V2" s="236"/>
      <c r="W2" s="236"/>
      <c r="X2" s="236"/>
      <c r="Y2" s="236"/>
      <c r="Z2" s="236"/>
      <c r="AA2" s="237"/>
      <c r="AB2" s="238" t="s">
        <v>0</v>
      </c>
      <c r="AC2" s="239"/>
      <c r="AD2" s="239"/>
      <c r="AE2" s="240"/>
      <c r="AF2" s="248" t="str">
        <f>IF(ISBLANK(表紙!AL39),"",(表紙!AL39))</f>
        <v>TNEAT</v>
      </c>
      <c r="AG2" s="249"/>
      <c r="AH2" s="249"/>
      <c r="AI2" s="249"/>
      <c r="AJ2" s="249"/>
      <c r="AK2" s="249"/>
      <c r="AL2" s="249"/>
      <c r="AM2" s="249"/>
      <c r="AN2" s="249"/>
      <c r="AO2" s="250"/>
      <c r="AP2" s="238" t="s">
        <v>27</v>
      </c>
      <c r="AQ2" s="239"/>
      <c r="AR2" s="239"/>
      <c r="AS2" s="240"/>
      <c r="AT2" s="241" t="str">
        <f>IF(ISBLANK(表紙!AL47),"",(表紙!AL47))</f>
        <v>村田</v>
      </c>
      <c r="AU2" s="242"/>
      <c r="AV2" s="242"/>
      <c r="AW2" s="242"/>
      <c r="AX2" s="242"/>
      <c r="AY2" s="242"/>
      <c r="AZ2" s="242"/>
      <c r="BA2" s="242"/>
      <c r="BB2" s="242"/>
      <c r="BC2" s="243"/>
    </row>
    <row r="3" spans="1:55">
      <c r="B3" s="2"/>
    </row>
    <row r="4" spans="1:5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>
      <c r="A5" s="18" t="s">
        <v>14</v>
      </c>
      <c r="B5" s="247" t="s">
        <v>16</v>
      </c>
      <c r="C5" s="247"/>
      <c r="D5" s="247"/>
      <c r="E5" s="247"/>
      <c r="F5" s="247"/>
      <c r="G5" s="247"/>
      <c r="H5" s="247"/>
      <c r="I5" s="247"/>
      <c r="J5" s="247"/>
      <c r="K5" s="247"/>
      <c r="L5" s="247" t="s">
        <v>17</v>
      </c>
      <c r="M5" s="247"/>
      <c r="N5" s="247"/>
      <c r="O5" s="247"/>
      <c r="P5" s="247"/>
      <c r="Q5" s="247" t="s">
        <v>22</v>
      </c>
      <c r="R5" s="247"/>
      <c r="S5" s="247" t="s">
        <v>18</v>
      </c>
      <c r="T5" s="247"/>
      <c r="U5" s="247" t="s">
        <v>19</v>
      </c>
      <c r="V5" s="247"/>
      <c r="W5" s="247"/>
      <c r="X5" s="247"/>
      <c r="Y5" s="247"/>
      <c r="Z5" s="247"/>
      <c r="AA5" s="247"/>
      <c r="AB5" s="247" t="s">
        <v>20</v>
      </c>
      <c r="AC5" s="247"/>
      <c r="AD5" s="247"/>
      <c r="AE5" s="247"/>
      <c r="AF5" s="247"/>
      <c r="AG5" s="247"/>
      <c r="AH5" s="247"/>
      <c r="AI5" s="247"/>
      <c r="AJ5" s="247" t="s">
        <v>21</v>
      </c>
      <c r="AK5" s="247"/>
      <c r="AL5" s="247"/>
      <c r="AM5" s="247"/>
      <c r="AN5" s="247"/>
      <c r="AO5" s="247"/>
      <c r="AP5" s="247"/>
      <c r="AQ5" s="247"/>
      <c r="AR5" s="247" t="s">
        <v>2</v>
      </c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</row>
    <row r="6" spans="1:55">
      <c r="A6" s="14">
        <f>ROW()-5</f>
        <v>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  <c r="R6" s="228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27"/>
      <c r="AW6" s="227"/>
      <c r="AX6" s="227"/>
      <c r="AY6" s="227"/>
      <c r="AZ6" s="227"/>
      <c r="BA6" s="227"/>
      <c r="BB6" s="227"/>
      <c r="BC6" s="227"/>
    </row>
    <row r="7" spans="1:55">
      <c r="A7" s="14">
        <f t="shared" ref="A7:A54" si="0">ROW()-5</f>
        <v>2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228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</row>
    <row r="8" spans="1:55">
      <c r="A8" s="14">
        <f t="shared" si="0"/>
        <v>3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8"/>
      <c r="R8" s="228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2"/>
      <c r="AK8" s="223"/>
      <c r="AL8" s="223"/>
      <c r="AM8" s="223"/>
      <c r="AN8" s="223"/>
      <c r="AO8" s="223"/>
      <c r="AP8" s="223"/>
      <c r="AQ8" s="224"/>
      <c r="AR8" s="227"/>
      <c r="AS8" s="227"/>
      <c r="AT8" s="227"/>
      <c r="AU8" s="227"/>
      <c r="AV8" s="227"/>
      <c r="AW8" s="227"/>
      <c r="AX8" s="227"/>
      <c r="AY8" s="227"/>
      <c r="AZ8" s="227"/>
      <c r="BA8" s="227"/>
      <c r="BB8" s="227"/>
      <c r="BC8" s="227"/>
    </row>
    <row r="9" spans="1:55">
      <c r="A9" s="14">
        <f>ROW()-5</f>
        <v>4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8"/>
      <c r="R9" s="228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2"/>
      <c r="AK9" s="223"/>
      <c r="AL9" s="223"/>
      <c r="AM9" s="223"/>
      <c r="AN9" s="223"/>
      <c r="AO9" s="223"/>
      <c r="AP9" s="223"/>
      <c r="AQ9" s="224"/>
      <c r="AR9" s="227"/>
      <c r="AS9" s="227"/>
      <c r="AT9" s="227"/>
      <c r="AU9" s="227"/>
      <c r="AV9" s="227"/>
      <c r="AW9" s="227"/>
      <c r="AX9" s="227"/>
      <c r="AY9" s="227"/>
      <c r="AZ9" s="227"/>
      <c r="BA9" s="227"/>
      <c r="BB9" s="227"/>
      <c r="BC9" s="227"/>
    </row>
    <row r="10" spans="1:55">
      <c r="A10" s="14">
        <f t="shared" si="0"/>
        <v>5</v>
      </c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8"/>
      <c r="R10" s="228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2"/>
      <c r="AK10" s="223"/>
      <c r="AL10" s="223"/>
      <c r="AM10" s="223"/>
      <c r="AN10" s="223"/>
      <c r="AO10" s="223"/>
      <c r="AP10" s="223"/>
      <c r="AQ10" s="224"/>
      <c r="AR10" s="227"/>
      <c r="AS10" s="227"/>
      <c r="AT10" s="227"/>
      <c r="AU10" s="227"/>
      <c r="AV10" s="227"/>
      <c r="AW10" s="227"/>
      <c r="AX10" s="227"/>
      <c r="AY10" s="227"/>
      <c r="AZ10" s="227"/>
      <c r="BA10" s="227"/>
      <c r="BB10" s="227"/>
      <c r="BC10" s="227"/>
    </row>
    <row r="11" spans="1:55">
      <c r="A11" s="14">
        <f t="shared" si="0"/>
        <v>6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8"/>
      <c r="R11" s="228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2"/>
      <c r="AK11" s="223"/>
      <c r="AL11" s="223"/>
      <c r="AM11" s="223"/>
      <c r="AN11" s="223"/>
      <c r="AO11" s="223"/>
      <c r="AP11" s="223"/>
      <c r="AQ11" s="224"/>
      <c r="AR11" s="227"/>
      <c r="AS11" s="227"/>
      <c r="AT11" s="227"/>
      <c r="AU11" s="227"/>
      <c r="AV11" s="227"/>
      <c r="AW11" s="227"/>
      <c r="AX11" s="227"/>
      <c r="AY11" s="227"/>
      <c r="AZ11" s="227"/>
      <c r="BA11" s="227"/>
      <c r="BB11" s="227"/>
      <c r="BC11" s="227"/>
    </row>
    <row r="12" spans="1:55">
      <c r="A12" s="14">
        <f t="shared" si="0"/>
        <v>7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8"/>
      <c r="R12" s="228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2"/>
      <c r="AK12" s="223"/>
      <c r="AL12" s="223"/>
      <c r="AM12" s="223"/>
      <c r="AN12" s="223"/>
      <c r="AO12" s="223"/>
      <c r="AP12" s="223"/>
      <c r="AQ12" s="224"/>
      <c r="AR12" s="227"/>
      <c r="AS12" s="227"/>
      <c r="AT12" s="227"/>
      <c r="AU12" s="227"/>
      <c r="AV12" s="227"/>
      <c r="AW12" s="227"/>
      <c r="AX12" s="227"/>
      <c r="AY12" s="227"/>
      <c r="AZ12" s="227"/>
      <c r="BA12" s="227"/>
      <c r="BB12" s="227"/>
      <c r="BC12" s="227"/>
    </row>
    <row r="13" spans="1:55">
      <c r="A13" s="14">
        <f t="shared" si="0"/>
        <v>8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8"/>
      <c r="R13" s="228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2"/>
      <c r="AK13" s="223"/>
      <c r="AL13" s="223"/>
      <c r="AM13" s="223"/>
      <c r="AN13" s="223"/>
      <c r="AO13" s="223"/>
      <c r="AP13" s="223"/>
      <c r="AQ13" s="224"/>
      <c r="AR13" s="227"/>
      <c r="AS13" s="227"/>
      <c r="AT13" s="227"/>
      <c r="AU13" s="227"/>
      <c r="AV13" s="227"/>
      <c r="AW13" s="227"/>
      <c r="AX13" s="227"/>
      <c r="AY13" s="227"/>
      <c r="AZ13" s="227"/>
      <c r="BA13" s="227"/>
      <c r="BB13" s="227"/>
      <c r="BC13" s="227"/>
    </row>
    <row r="14" spans="1:55">
      <c r="A14" s="14">
        <f t="shared" si="0"/>
        <v>9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8"/>
      <c r="R14" s="228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2"/>
      <c r="AK14" s="223"/>
      <c r="AL14" s="223"/>
      <c r="AM14" s="223"/>
      <c r="AN14" s="223"/>
      <c r="AO14" s="223"/>
      <c r="AP14" s="223"/>
      <c r="AQ14" s="224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</row>
    <row r="15" spans="1:55">
      <c r="A15" s="14">
        <f t="shared" si="0"/>
        <v>10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8"/>
      <c r="R15" s="228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2"/>
      <c r="AK15" s="223"/>
      <c r="AL15" s="223"/>
      <c r="AM15" s="223"/>
      <c r="AN15" s="223"/>
      <c r="AO15" s="223"/>
      <c r="AP15" s="223"/>
      <c r="AQ15" s="224"/>
      <c r="AR15" s="227"/>
      <c r="AS15" s="227"/>
      <c r="AT15" s="227"/>
      <c r="AU15" s="227"/>
      <c r="AV15" s="227"/>
      <c r="AW15" s="227"/>
      <c r="AX15" s="227"/>
      <c r="AY15" s="227"/>
      <c r="AZ15" s="227"/>
      <c r="BA15" s="227"/>
      <c r="BB15" s="227"/>
      <c r="BC15" s="227"/>
    </row>
    <row r="16" spans="1:55">
      <c r="A16" s="14">
        <f t="shared" si="0"/>
        <v>11</v>
      </c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8"/>
      <c r="R16" s="228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2"/>
      <c r="AK16" s="223"/>
      <c r="AL16" s="223"/>
      <c r="AM16" s="223"/>
      <c r="AN16" s="223"/>
      <c r="AO16" s="223"/>
      <c r="AP16" s="223"/>
      <c r="AQ16" s="224"/>
      <c r="AR16" s="227"/>
      <c r="AS16" s="227"/>
      <c r="AT16" s="227"/>
      <c r="AU16" s="227"/>
      <c r="AV16" s="227"/>
      <c r="AW16" s="227"/>
      <c r="AX16" s="227"/>
      <c r="AY16" s="227"/>
      <c r="AZ16" s="227"/>
      <c r="BA16" s="227"/>
      <c r="BB16" s="227"/>
      <c r="BC16" s="227"/>
    </row>
    <row r="17" spans="1:55">
      <c r="A17" s="14">
        <f t="shared" si="0"/>
        <v>12</v>
      </c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8"/>
      <c r="R17" s="228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7"/>
      <c r="BB17" s="227"/>
      <c r="BC17" s="227"/>
    </row>
    <row r="18" spans="1:55">
      <c r="A18" s="14">
        <f t="shared" si="0"/>
        <v>13</v>
      </c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8"/>
      <c r="R18" s="228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7"/>
      <c r="AX18" s="227"/>
      <c r="AY18" s="227"/>
      <c r="AZ18" s="227"/>
      <c r="BA18" s="227"/>
      <c r="BB18" s="227"/>
      <c r="BC18" s="227"/>
    </row>
    <row r="19" spans="1:55">
      <c r="A19" s="14">
        <f t="shared" si="0"/>
        <v>14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8"/>
      <c r="R19" s="228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7"/>
      <c r="AX19" s="227"/>
      <c r="AY19" s="227"/>
      <c r="AZ19" s="227"/>
      <c r="BA19" s="227"/>
      <c r="BB19" s="227"/>
      <c r="BC19" s="227"/>
    </row>
    <row r="20" spans="1:55">
      <c r="A20" s="14">
        <f t="shared" si="0"/>
        <v>15</v>
      </c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8"/>
      <c r="R20" s="228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27"/>
      <c r="AW20" s="227"/>
      <c r="AX20" s="227"/>
      <c r="AY20" s="227"/>
      <c r="AZ20" s="227"/>
      <c r="BA20" s="227"/>
      <c r="BB20" s="227"/>
      <c r="BC20" s="227"/>
    </row>
    <row r="21" spans="1:55">
      <c r="A21" s="14">
        <f t="shared" si="0"/>
        <v>16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8"/>
      <c r="R21" s="228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7"/>
      <c r="AX21" s="227"/>
      <c r="AY21" s="227"/>
      <c r="AZ21" s="227"/>
      <c r="BA21" s="227"/>
      <c r="BB21" s="227"/>
      <c r="BC21" s="227"/>
    </row>
    <row r="22" spans="1:55">
      <c r="A22" s="14">
        <f t="shared" si="0"/>
        <v>17</v>
      </c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8"/>
      <c r="R22" s="228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7"/>
      <c r="AX22" s="227"/>
      <c r="AY22" s="227"/>
      <c r="AZ22" s="227"/>
      <c r="BA22" s="227"/>
      <c r="BB22" s="227"/>
      <c r="BC22" s="227"/>
    </row>
    <row r="23" spans="1:55">
      <c r="A23" s="14">
        <f t="shared" si="0"/>
        <v>18</v>
      </c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8"/>
      <c r="R23" s="228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7"/>
      <c r="AX23" s="227"/>
      <c r="AY23" s="227"/>
      <c r="AZ23" s="227"/>
      <c r="BA23" s="227"/>
      <c r="BB23" s="227"/>
      <c r="BC23" s="227"/>
    </row>
    <row r="24" spans="1:55">
      <c r="A24" s="14">
        <f t="shared" si="0"/>
        <v>19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8"/>
      <c r="R24" s="228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7"/>
      <c r="AW24" s="227"/>
      <c r="AX24" s="227"/>
      <c r="AY24" s="227"/>
      <c r="AZ24" s="227"/>
      <c r="BA24" s="227"/>
      <c r="BB24" s="227"/>
      <c r="BC24" s="227"/>
    </row>
    <row r="25" spans="1:55">
      <c r="A25" s="14">
        <f t="shared" si="0"/>
        <v>20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8"/>
      <c r="R25" s="228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7"/>
      <c r="BC25" s="227"/>
    </row>
    <row r="26" spans="1:55">
      <c r="A26" s="14">
        <f t="shared" si="0"/>
        <v>21</v>
      </c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8"/>
      <c r="R26" s="228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7"/>
      <c r="AX26" s="227"/>
      <c r="AY26" s="227"/>
      <c r="AZ26" s="227"/>
      <c r="BA26" s="227"/>
      <c r="BB26" s="227"/>
      <c r="BC26" s="227"/>
    </row>
    <row r="27" spans="1:55">
      <c r="A27" s="14">
        <f t="shared" si="0"/>
        <v>22</v>
      </c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8"/>
      <c r="R27" s="228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</row>
    <row r="28" spans="1:55">
      <c r="A28" s="14">
        <f t="shared" si="0"/>
        <v>23</v>
      </c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8"/>
      <c r="R28" s="228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7"/>
      <c r="BB28" s="227"/>
      <c r="BC28" s="227"/>
    </row>
    <row r="29" spans="1:55">
      <c r="A29" s="14">
        <f t="shared" si="0"/>
        <v>24</v>
      </c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8"/>
      <c r="R29" s="228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</row>
    <row r="30" spans="1:55">
      <c r="A30" s="14">
        <f t="shared" si="0"/>
        <v>25</v>
      </c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8"/>
      <c r="R30" s="228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7"/>
      <c r="AX30" s="227"/>
      <c r="AY30" s="227"/>
      <c r="AZ30" s="227"/>
      <c r="BA30" s="227"/>
      <c r="BB30" s="227"/>
      <c r="BC30" s="227"/>
    </row>
    <row r="31" spans="1:55">
      <c r="A31" s="14">
        <f t="shared" si="0"/>
        <v>26</v>
      </c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8"/>
      <c r="R31" s="228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7"/>
      <c r="AX31" s="227"/>
      <c r="AY31" s="227"/>
      <c r="AZ31" s="227"/>
      <c r="BA31" s="227"/>
      <c r="BB31" s="227"/>
      <c r="BC31" s="227"/>
    </row>
    <row r="32" spans="1:55">
      <c r="A32" s="14">
        <f t="shared" si="0"/>
        <v>27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8"/>
      <c r="R32" s="228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  <c r="AX32" s="227"/>
      <c r="AY32" s="227"/>
      <c r="AZ32" s="227"/>
      <c r="BA32" s="227"/>
      <c r="BB32" s="227"/>
      <c r="BC32" s="227"/>
    </row>
    <row r="33" spans="1:55">
      <c r="A33" s="14">
        <f t="shared" si="0"/>
        <v>28</v>
      </c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8"/>
      <c r="R33" s="228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7"/>
      <c r="AX33" s="227"/>
      <c r="AY33" s="227"/>
      <c r="AZ33" s="227"/>
      <c r="BA33" s="227"/>
      <c r="BB33" s="227"/>
      <c r="BC33" s="227"/>
    </row>
    <row r="34" spans="1:55">
      <c r="A34" s="14">
        <f t="shared" si="0"/>
        <v>29</v>
      </c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8"/>
      <c r="R34" s="228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</row>
    <row r="35" spans="1:55">
      <c r="A35" s="14">
        <f t="shared" si="0"/>
        <v>30</v>
      </c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8"/>
      <c r="R35" s="228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7"/>
      <c r="AX35" s="227"/>
      <c r="AY35" s="227"/>
      <c r="AZ35" s="227"/>
      <c r="BA35" s="227"/>
      <c r="BB35" s="227"/>
      <c r="BC35" s="227"/>
    </row>
    <row r="36" spans="1:55">
      <c r="A36" s="14">
        <f t="shared" si="0"/>
        <v>31</v>
      </c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8"/>
      <c r="R36" s="228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7"/>
      <c r="AX36" s="227"/>
      <c r="AY36" s="227"/>
      <c r="AZ36" s="227"/>
      <c r="BA36" s="227"/>
      <c r="BB36" s="227"/>
      <c r="BC36" s="227"/>
    </row>
    <row r="37" spans="1:55">
      <c r="A37" s="14">
        <f t="shared" si="0"/>
        <v>32</v>
      </c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8"/>
      <c r="R37" s="228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7"/>
      <c r="AX37" s="227"/>
      <c r="AY37" s="227"/>
      <c r="AZ37" s="227"/>
      <c r="BA37" s="227"/>
      <c r="BB37" s="227"/>
      <c r="BC37" s="227"/>
    </row>
    <row r="38" spans="1:55">
      <c r="A38" s="14">
        <f t="shared" si="0"/>
        <v>33</v>
      </c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8"/>
      <c r="R38" s="228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  <c r="AX38" s="227"/>
      <c r="AY38" s="227"/>
      <c r="AZ38" s="227"/>
      <c r="BA38" s="227"/>
      <c r="BB38" s="227"/>
      <c r="BC38" s="227"/>
    </row>
    <row r="39" spans="1:55">
      <c r="A39" s="14">
        <f t="shared" si="0"/>
        <v>34</v>
      </c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8"/>
      <c r="R39" s="228"/>
      <c r="S39" s="227"/>
      <c r="T39" s="227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27"/>
      <c r="AW39" s="227"/>
      <c r="AX39" s="227"/>
      <c r="AY39" s="227"/>
      <c r="AZ39" s="227"/>
      <c r="BA39" s="227"/>
      <c r="BB39" s="227"/>
      <c r="BC39" s="227"/>
    </row>
    <row r="40" spans="1:55">
      <c r="A40" s="14">
        <f t="shared" si="0"/>
        <v>35</v>
      </c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8"/>
      <c r="R40" s="228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  <c r="AS40" s="227"/>
      <c r="AT40" s="227"/>
      <c r="AU40" s="227"/>
      <c r="AV40" s="227"/>
      <c r="AW40" s="227"/>
      <c r="AX40" s="227"/>
      <c r="AY40" s="227"/>
      <c r="AZ40" s="227"/>
      <c r="BA40" s="227"/>
      <c r="BB40" s="227"/>
      <c r="BC40" s="227"/>
    </row>
    <row r="41" spans="1:55">
      <c r="A41" s="14">
        <f t="shared" si="0"/>
        <v>36</v>
      </c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8"/>
      <c r="R41" s="228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  <c r="AS41" s="227"/>
      <c r="AT41" s="227"/>
      <c r="AU41" s="227"/>
      <c r="AV41" s="227"/>
      <c r="AW41" s="227"/>
      <c r="AX41" s="227"/>
      <c r="AY41" s="227"/>
      <c r="AZ41" s="227"/>
      <c r="BA41" s="227"/>
      <c r="BB41" s="227"/>
      <c r="BC41" s="227"/>
    </row>
    <row r="42" spans="1:55">
      <c r="A42" s="14">
        <f t="shared" si="0"/>
        <v>37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8"/>
      <c r="R42" s="228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27"/>
      <c r="AW42" s="227"/>
      <c r="AX42" s="227"/>
      <c r="AY42" s="227"/>
      <c r="AZ42" s="227"/>
      <c r="BA42" s="227"/>
      <c r="BB42" s="227"/>
      <c r="BC42" s="227"/>
    </row>
    <row r="43" spans="1:55">
      <c r="A43" s="14">
        <f t="shared" si="0"/>
        <v>38</v>
      </c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8"/>
      <c r="R43" s="228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  <c r="AS43" s="227"/>
      <c r="AT43" s="227"/>
      <c r="AU43" s="227"/>
      <c r="AV43" s="227"/>
      <c r="AW43" s="227"/>
      <c r="AX43" s="227"/>
      <c r="AY43" s="227"/>
      <c r="AZ43" s="227"/>
      <c r="BA43" s="227"/>
      <c r="BB43" s="227"/>
      <c r="BC43" s="227"/>
    </row>
    <row r="44" spans="1:55">
      <c r="A44" s="14">
        <f t="shared" si="0"/>
        <v>39</v>
      </c>
      <c r="B44" s="227"/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8"/>
      <c r="R44" s="228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27"/>
      <c r="AW44" s="227"/>
      <c r="AX44" s="227"/>
      <c r="AY44" s="227"/>
      <c r="AZ44" s="227"/>
      <c r="BA44" s="227"/>
      <c r="BB44" s="227"/>
      <c r="BC44" s="227"/>
    </row>
    <row r="45" spans="1:55">
      <c r="A45" s="14">
        <f t="shared" si="0"/>
        <v>40</v>
      </c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8"/>
      <c r="R45" s="228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  <c r="AS45" s="227"/>
      <c r="AT45" s="227"/>
      <c r="AU45" s="227"/>
      <c r="AV45" s="227"/>
      <c r="AW45" s="227"/>
      <c r="AX45" s="227"/>
      <c r="AY45" s="227"/>
      <c r="AZ45" s="227"/>
      <c r="BA45" s="227"/>
      <c r="BB45" s="227"/>
      <c r="BC45" s="227"/>
    </row>
    <row r="46" spans="1:55">
      <c r="A46" s="14">
        <f t="shared" si="0"/>
        <v>41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8"/>
      <c r="R46" s="228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  <c r="AS46" s="227"/>
      <c r="AT46" s="227"/>
      <c r="AU46" s="227"/>
      <c r="AV46" s="227"/>
      <c r="AW46" s="227"/>
      <c r="AX46" s="227"/>
      <c r="AY46" s="227"/>
      <c r="AZ46" s="227"/>
      <c r="BA46" s="227"/>
      <c r="BB46" s="227"/>
      <c r="BC46" s="227"/>
    </row>
    <row r="47" spans="1:55">
      <c r="A47" s="14">
        <f t="shared" si="0"/>
        <v>42</v>
      </c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8"/>
      <c r="R47" s="228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7"/>
      <c r="AX47" s="227"/>
      <c r="AY47" s="227"/>
      <c r="AZ47" s="227"/>
      <c r="BA47" s="227"/>
      <c r="BB47" s="227"/>
      <c r="BC47" s="227"/>
    </row>
    <row r="48" spans="1:55">
      <c r="A48" s="14">
        <f t="shared" si="0"/>
        <v>43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8"/>
      <c r="R48" s="228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27"/>
      <c r="AW48" s="227"/>
      <c r="AX48" s="227"/>
      <c r="AY48" s="227"/>
      <c r="AZ48" s="227"/>
      <c r="BA48" s="227"/>
      <c r="BB48" s="227"/>
      <c r="BC48" s="227"/>
    </row>
    <row r="49" spans="1:55">
      <c r="A49" s="14">
        <f t="shared" si="0"/>
        <v>44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8"/>
      <c r="R49" s="228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7"/>
      <c r="AX49" s="227"/>
      <c r="AY49" s="227"/>
      <c r="AZ49" s="227"/>
      <c r="BA49" s="227"/>
      <c r="BB49" s="227"/>
      <c r="BC49" s="227"/>
    </row>
    <row r="50" spans="1:55">
      <c r="A50" s="14">
        <f t="shared" si="0"/>
        <v>45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8"/>
      <c r="R50" s="228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7"/>
      <c r="AX50" s="227"/>
      <c r="AY50" s="227"/>
      <c r="AZ50" s="227"/>
      <c r="BA50" s="227"/>
      <c r="BB50" s="227"/>
      <c r="BC50" s="227"/>
    </row>
    <row r="51" spans="1:55">
      <c r="A51" s="14">
        <f t="shared" si="0"/>
        <v>46</v>
      </c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8"/>
      <c r="R51" s="228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/>
      <c r="AW51" s="227"/>
      <c r="AX51" s="227"/>
      <c r="AY51" s="227"/>
      <c r="AZ51" s="227"/>
      <c r="BA51" s="227"/>
      <c r="BB51" s="227"/>
      <c r="BC51" s="227"/>
    </row>
    <row r="52" spans="1:55">
      <c r="A52" s="14">
        <f t="shared" si="0"/>
        <v>47</v>
      </c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8"/>
      <c r="R52" s="228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  <c r="AX52" s="227"/>
      <c r="AY52" s="227"/>
      <c r="AZ52" s="227"/>
      <c r="BA52" s="227"/>
      <c r="BB52" s="227"/>
      <c r="BC52" s="227"/>
    </row>
    <row r="53" spans="1:55">
      <c r="A53" s="14">
        <f t="shared" si="0"/>
        <v>48</v>
      </c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8"/>
      <c r="R53" s="228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7"/>
      <c r="AX53" s="227"/>
      <c r="AY53" s="227"/>
      <c r="AZ53" s="227"/>
      <c r="BA53" s="227"/>
      <c r="BB53" s="227"/>
      <c r="BC53" s="227"/>
    </row>
    <row r="54" spans="1:55">
      <c r="A54" s="14">
        <f t="shared" si="0"/>
        <v>49</v>
      </c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8"/>
      <c r="R54" s="228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227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11" t="s">
        <v>5</v>
      </c>
      <c r="B1" s="212"/>
      <c r="C1" s="212"/>
      <c r="D1" s="212"/>
      <c r="E1" s="212"/>
      <c r="F1" s="212"/>
      <c r="G1" s="212"/>
      <c r="H1" s="212"/>
      <c r="I1" s="212"/>
      <c r="J1" s="213"/>
      <c r="K1" s="209" t="s">
        <v>3</v>
      </c>
      <c r="L1" s="209"/>
      <c r="M1" s="209"/>
      <c r="N1" s="209"/>
      <c r="O1" s="217" t="str">
        <f>IF(ISBLANK(表紙!AL41),"",(表紙!AL41))</f>
        <v>商品詳細</v>
      </c>
      <c r="P1" s="217"/>
      <c r="Q1" s="217"/>
      <c r="R1" s="217"/>
      <c r="S1" s="217"/>
      <c r="T1" s="217"/>
      <c r="U1" s="217"/>
      <c r="V1" s="217"/>
      <c r="W1" s="217"/>
      <c r="X1" s="217"/>
      <c r="Y1" s="209" t="s">
        <v>13</v>
      </c>
      <c r="Z1" s="209"/>
      <c r="AA1" s="209"/>
      <c r="AB1" s="209"/>
      <c r="AC1" s="207" t="e">
        <f>IF(ISBLANK(表紙!#REF!),"",(表紙!#REF!))</f>
        <v>#REF!</v>
      </c>
      <c r="AD1" s="207"/>
      <c r="AE1" s="207"/>
      <c r="AF1" s="207"/>
      <c r="AG1" s="207"/>
      <c r="AH1" s="207"/>
      <c r="AI1" s="207"/>
      <c r="AJ1" s="207"/>
      <c r="AK1" s="207"/>
      <c r="AL1" s="207"/>
      <c r="AM1" s="209" t="s">
        <v>1</v>
      </c>
      <c r="AN1" s="209"/>
      <c r="AO1" s="209"/>
      <c r="AP1" s="209"/>
      <c r="AQ1" s="203">
        <f>IF(ISBLANK(表紙!AL45),"",(表紙!AL45))</f>
        <v>45083</v>
      </c>
      <c r="AR1" s="203"/>
      <c r="AS1" s="203"/>
      <c r="AT1" s="203"/>
      <c r="AU1" s="203"/>
      <c r="AV1" s="203"/>
      <c r="AW1" s="203"/>
      <c r="AX1" s="203"/>
      <c r="AY1" s="203"/>
      <c r="AZ1" s="204"/>
    </row>
    <row r="2" spans="1:52" ht="11.25" thickBot="1">
      <c r="A2" s="214"/>
      <c r="B2" s="215"/>
      <c r="C2" s="215"/>
      <c r="D2" s="215"/>
      <c r="E2" s="215"/>
      <c r="F2" s="215"/>
      <c r="G2" s="215"/>
      <c r="H2" s="215"/>
      <c r="I2" s="215"/>
      <c r="J2" s="216"/>
      <c r="K2" s="210" t="s">
        <v>4</v>
      </c>
      <c r="L2" s="210"/>
      <c r="M2" s="210"/>
      <c r="N2" s="210"/>
      <c r="O2" s="218" t="e">
        <f>IF(ISBLANK(表紙!#REF!),"",(表紙!#REF!))</f>
        <v>#REF!</v>
      </c>
      <c r="P2" s="218"/>
      <c r="Q2" s="218"/>
      <c r="R2" s="218"/>
      <c r="S2" s="218"/>
      <c r="T2" s="218"/>
      <c r="U2" s="218"/>
      <c r="V2" s="218"/>
      <c r="W2" s="218"/>
      <c r="X2" s="218"/>
      <c r="Y2" s="210" t="s">
        <v>0</v>
      </c>
      <c r="Z2" s="210"/>
      <c r="AA2" s="210"/>
      <c r="AB2" s="210"/>
      <c r="AC2" s="208" t="str">
        <f>IF(ISBLANK(表紙!AL39),"",(表紙!AL39))</f>
        <v>TNEAT</v>
      </c>
      <c r="AD2" s="208"/>
      <c r="AE2" s="208"/>
      <c r="AF2" s="208"/>
      <c r="AG2" s="208"/>
      <c r="AH2" s="208"/>
      <c r="AI2" s="208"/>
      <c r="AJ2" s="208"/>
      <c r="AK2" s="208"/>
      <c r="AL2" s="208"/>
      <c r="AM2" s="210" t="s">
        <v>27</v>
      </c>
      <c r="AN2" s="210"/>
      <c r="AO2" s="210"/>
      <c r="AP2" s="210"/>
      <c r="AQ2" s="205" t="str">
        <f>IF(ISBLANK(表紙!AL47),"",(表紙!AL47))</f>
        <v>村田</v>
      </c>
      <c r="AR2" s="205"/>
      <c r="AS2" s="205"/>
      <c r="AT2" s="205"/>
      <c r="AU2" s="205"/>
      <c r="AV2" s="205"/>
      <c r="AW2" s="205"/>
      <c r="AX2" s="205"/>
      <c r="AY2" s="205"/>
      <c r="AZ2" s="206"/>
    </row>
    <row r="3" spans="1:52" ht="11.25" thickTop="1">
      <c r="B3" s="2"/>
    </row>
    <row r="4" spans="1:5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51" t="s">
        <v>5</v>
      </c>
      <c r="B1" s="252"/>
      <c r="C1" s="252"/>
      <c r="D1" s="252"/>
      <c r="E1" s="252"/>
      <c r="F1" s="252"/>
      <c r="G1" s="252"/>
      <c r="H1" s="252"/>
      <c r="I1" s="252"/>
      <c r="J1" s="253"/>
      <c r="K1" s="209" t="s">
        <v>3</v>
      </c>
      <c r="L1" s="209"/>
      <c r="M1" s="209"/>
      <c r="N1" s="209"/>
      <c r="O1" s="217" t="str">
        <f>IF(ISBLANK(表紙!AL41),"",(表紙!AL41))</f>
        <v>商品詳細</v>
      </c>
      <c r="P1" s="217"/>
      <c r="Q1" s="217"/>
      <c r="R1" s="217"/>
      <c r="S1" s="217"/>
      <c r="T1" s="217"/>
      <c r="U1" s="217"/>
      <c r="V1" s="217"/>
      <c r="W1" s="217"/>
      <c r="X1" s="217"/>
      <c r="Y1" s="209" t="s">
        <v>13</v>
      </c>
      <c r="Z1" s="209"/>
      <c r="AA1" s="209"/>
      <c r="AB1" s="209"/>
      <c r="AC1" s="207" t="e">
        <f>IF(ISBLANK(表紙!#REF!),"",(表紙!#REF!))</f>
        <v>#REF!</v>
      </c>
      <c r="AD1" s="207"/>
      <c r="AE1" s="207"/>
      <c r="AF1" s="207"/>
      <c r="AG1" s="207"/>
      <c r="AH1" s="207"/>
      <c r="AI1" s="207"/>
      <c r="AJ1" s="207"/>
      <c r="AK1" s="207"/>
      <c r="AL1" s="207"/>
      <c r="AM1" s="209" t="s">
        <v>1</v>
      </c>
      <c r="AN1" s="209"/>
      <c r="AO1" s="209"/>
      <c r="AP1" s="209"/>
      <c r="AQ1" s="203">
        <f>IF(ISBLANK(表紙!AL45),"",(表紙!AL45))</f>
        <v>45083</v>
      </c>
      <c r="AR1" s="203"/>
      <c r="AS1" s="203"/>
      <c r="AT1" s="203"/>
      <c r="AU1" s="203"/>
      <c r="AV1" s="203"/>
      <c r="AW1" s="203"/>
      <c r="AX1" s="203"/>
      <c r="AY1" s="203"/>
      <c r="AZ1" s="204"/>
    </row>
    <row r="2" spans="1:52" ht="11.25" thickBot="1">
      <c r="A2" s="254"/>
      <c r="B2" s="255"/>
      <c r="C2" s="255"/>
      <c r="D2" s="255"/>
      <c r="E2" s="255"/>
      <c r="F2" s="255"/>
      <c r="G2" s="255"/>
      <c r="H2" s="255"/>
      <c r="I2" s="255"/>
      <c r="J2" s="256"/>
      <c r="K2" s="210" t="s">
        <v>4</v>
      </c>
      <c r="L2" s="210"/>
      <c r="M2" s="210"/>
      <c r="N2" s="210"/>
      <c r="O2" s="218" t="e">
        <f>IF(ISBLANK(表紙!#REF!),"",(表紙!#REF!))</f>
        <v>#REF!</v>
      </c>
      <c r="P2" s="218"/>
      <c r="Q2" s="218"/>
      <c r="R2" s="218"/>
      <c r="S2" s="218"/>
      <c r="T2" s="218"/>
      <c r="U2" s="218"/>
      <c r="V2" s="218"/>
      <c r="W2" s="218"/>
      <c r="X2" s="218"/>
      <c r="Y2" s="210" t="s">
        <v>0</v>
      </c>
      <c r="Z2" s="210"/>
      <c r="AA2" s="210"/>
      <c r="AB2" s="210"/>
      <c r="AC2" s="208" t="str">
        <f>IF(ISBLANK(表紙!AL39),"",(表紙!AL39))</f>
        <v>TNEAT</v>
      </c>
      <c r="AD2" s="208"/>
      <c r="AE2" s="208"/>
      <c r="AF2" s="208"/>
      <c r="AG2" s="208"/>
      <c r="AH2" s="208"/>
      <c r="AI2" s="208"/>
      <c r="AJ2" s="208"/>
      <c r="AK2" s="208"/>
      <c r="AL2" s="208"/>
      <c r="AM2" s="210" t="s">
        <v>27</v>
      </c>
      <c r="AN2" s="210"/>
      <c r="AO2" s="210"/>
      <c r="AP2" s="210"/>
      <c r="AQ2" s="205" t="str">
        <f>IF(ISBLANK(表紙!AL47),"",(表紙!AL47))</f>
        <v>村田</v>
      </c>
      <c r="AR2" s="205"/>
      <c r="AS2" s="205"/>
      <c r="AT2" s="205"/>
      <c r="AU2" s="205"/>
      <c r="AV2" s="205"/>
      <c r="AW2" s="205"/>
      <c r="AX2" s="205"/>
      <c r="AY2" s="205"/>
      <c r="AZ2" s="206"/>
    </row>
    <row r="3" spans="1:52" ht="11.25" thickTop="1">
      <c r="B3" s="2"/>
    </row>
    <row r="4" spans="1:52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workbookViewId="0">
      <selection activeCell="K5" sqref="K5:N5"/>
    </sheetView>
  </sheetViews>
  <sheetFormatPr defaultColWidth="2.625" defaultRowHeight="11.25"/>
  <cols>
    <col min="1" max="16384" width="2.625" style="74"/>
  </cols>
  <sheetData>
    <row r="1" spans="1:52" ht="12" thickTop="1">
      <c r="A1" s="126" t="s">
        <v>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8"/>
      <c r="AB1" s="132" t="s">
        <v>0</v>
      </c>
      <c r="AC1" s="132"/>
      <c r="AD1" s="132"/>
      <c r="AE1" s="132"/>
      <c r="AF1" s="133" t="str">
        <f>IF(ISBLANK(表紙!AL39),"",(表紙!AL39))</f>
        <v>TNEAT</v>
      </c>
      <c r="AG1" s="133"/>
      <c r="AH1" s="133"/>
      <c r="AI1" s="133"/>
      <c r="AJ1" s="133"/>
      <c r="AK1" s="133"/>
      <c r="AL1" s="133"/>
      <c r="AM1" s="132"/>
      <c r="AN1" s="132"/>
      <c r="AO1" s="132"/>
      <c r="AP1" s="132"/>
      <c r="AQ1" s="133"/>
      <c r="AR1" s="133"/>
      <c r="AS1" s="133"/>
      <c r="AT1" s="133"/>
      <c r="AU1" s="133"/>
      <c r="AV1" s="133"/>
      <c r="AW1" s="133"/>
      <c r="AX1" s="133"/>
      <c r="AY1" s="133"/>
      <c r="AZ1" s="133"/>
    </row>
    <row r="2" spans="1:52" ht="12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1"/>
      <c r="AB2" s="134" t="s">
        <v>65</v>
      </c>
      <c r="AC2" s="134"/>
      <c r="AD2" s="134"/>
      <c r="AE2" s="134"/>
      <c r="AF2" s="135" t="str">
        <f>IF(ISBLANK(表紙!AL41),"",(表紙!AL41))</f>
        <v>商品詳細</v>
      </c>
      <c r="AG2" s="135"/>
      <c r="AH2" s="135"/>
      <c r="AI2" s="135"/>
      <c r="AJ2" s="135"/>
      <c r="AK2" s="135"/>
      <c r="AL2" s="135"/>
      <c r="AM2" s="134"/>
      <c r="AN2" s="134"/>
      <c r="AO2" s="134"/>
      <c r="AP2" s="134"/>
      <c r="AQ2" s="135"/>
      <c r="AR2" s="135"/>
      <c r="AS2" s="135"/>
      <c r="AT2" s="135"/>
      <c r="AU2" s="135"/>
      <c r="AV2" s="135"/>
      <c r="AW2" s="135"/>
      <c r="AX2" s="135"/>
      <c r="AY2" s="135"/>
      <c r="AZ2" s="135"/>
    </row>
    <row r="3" spans="1:52" ht="13.5" customHeight="1" thickTop="1"/>
    <row r="4" spans="1:52">
      <c r="A4" s="111" t="s">
        <v>35</v>
      </c>
      <c r="B4" s="113"/>
      <c r="C4" s="111" t="s">
        <v>66</v>
      </c>
      <c r="D4" s="112"/>
      <c r="E4" s="112"/>
      <c r="F4" s="113"/>
      <c r="G4" s="111" t="s">
        <v>31</v>
      </c>
      <c r="H4" s="112"/>
      <c r="I4" s="112"/>
      <c r="J4" s="113"/>
      <c r="K4" s="111" t="s">
        <v>32</v>
      </c>
      <c r="L4" s="112"/>
      <c r="M4" s="112"/>
      <c r="N4" s="113"/>
      <c r="O4" s="111" t="s">
        <v>33</v>
      </c>
      <c r="P4" s="112"/>
      <c r="Q4" s="112"/>
      <c r="R4" s="112"/>
      <c r="S4" s="112"/>
      <c r="T4" s="112"/>
      <c r="U4" s="112"/>
      <c r="V4" s="112"/>
      <c r="W4" s="113"/>
      <c r="X4" s="111" t="s">
        <v>34</v>
      </c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</row>
    <row r="5" spans="1:52">
      <c r="A5" s="117">
        <f t="shared" ref="A5:A52" si="0">ROW()-4</f>
        <v>1</v>
      </c>
      <c r="B5" s="117"/>
      <c r="C5" s="114" t="s">
        <v>67</v>
      </c>
      <c r="D5" s="114"/>
      <c r="E5" s="114"/>
      <c r="F5" s="114"/>
      <c r="G5" s="118">
        <v>45083</v>
      </c>
      <c r="H5" s="118"/>
      <c r="I5" s="118"/>
      <c r="J5" s="118"/>
      <c r="K5" s="117" t="s">
        <v>71</v>
      </c>
      <c r="L5" s="117"/>
      <c r="M5" s="117"/>
      <c r="N5" s="117"/>
      <c r="O5" s="117" t="s">
        <v>63</v>
      </c>
      <c r="P5" s="117"/>
      <c r="Q5" s="117"/>
      <c r="R5" s="117"/>
      <c r="S5" s="117"/>
      <c r="T5" s="117"/>
      <c r="U5" s="117"/>
      <c r="V5" s="117"/>
      <c r="W5" s="117"/>
      <c r="X5" s="117" t="s">
        <v>68</v>
      </c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</row>
    <row r="6" spans="1:52">
      <c r="A6" s="116">
        <f t="shared" si="0"/>
        <v>2</v>
      </c>
      <c r="B6" s="116"/>
      <c r="C6" s="115"/>
      <c r="D6" s="115"/>
      <c r="E6" s="115"/>
      <c r="F6" s="115"/>
      <c r="G6" s="119"/>
      <c r="H6" s="119"/>
      <c r="I6" s="119"/>
      <c r="J6" s="119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</row>
    <row r="7" spans="1:52">
      <c r="A7" s="116">
        <f t="shared" si="0"/>
        <v>3</v>
      </c>
      <c r="B7" s="116"/>
      <c r="C7" s="115"/>
      <c r="D7" s="115"/>
      <c r="E7" s="115"/>
      <c r="F7" s="115"/>
      <c r="G7" s="119"/>
      <c r="H7" s="119"/>
      <c r="I7" s="119"/>
      <c r="J7" s="119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</row>
    <row r="8" spans="1:52">
      <c r="A8" s="116">
        <f t="shared" si="0"/>
        <v>4</v>
      </c>
      <c r="B8" s="116"/>
      <c r="C8" s="115"/>
      <c r="D8" s="115"/>
      <c r="E8" s="115"/>
      <c r="F8" s="115"/>
      <c r="G8" s="119"/>
      <c r="H8" s="119"/>
      <c r="I8" s="119"/>
      <c r="J8" s="119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</row>
    <row r="9" spans="1:52">
      <c r="A9" s="116">
        <f t="shared" si="0"/>
        <v>5</v>
      </c>
      <c r="B9" s="116"/>
      <c r="C9" s="115"/>
      <c r="D9" s="115"/>
      <c r="E9" s="115"/>
      <c r="F9" s="115"/>
      <c r="G9" s="119"/>
      <c r="H9" s="119"/>
      <c r="I9" s="119"/>
      <c r="J9" s="119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</row>
    <row r="10" spans="1:52">
      <c r="A10" s="116">
        <f t="shared" si="0"/>
        <v>6</v>
      </c>
      <c r="B10" s="116"/>
      <c r="C10" s="115"/>
      <c r="D10" s="115"/>
      <c r="E10" s="115"/>
      <c r="F10" s="115"/>
      <c r="G10" s="119"/>
      <c r="H10" s="119"/>
      <c r="I10" s="119"/>
      <c r="J10" s="119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</row>
    <row r="11" spans="1:52">
      <c r="A11" s="120">
        <f t="shared" si="0"/>
        <v>7</v>
      </c>
      <c r="B11" s="122"/>
      <c r="C11" s="105"/>
      <c r="D11" s="106"/>
      <c r="E11" s="106"/>
      <c r="F11" s="107"/>
      <c r="G11" s="123"/>
      <c r="H11" s="124"/>
      <c r="I11" s="124"/>
      <c r="J11" s="125"/>
      <c r="K11" s="120"/>
      <c r="L11" s="121"/>
      <c r="M11" s="121"/>
      <c r="N11" s="122"/>
      <c r="O11" s="120"/>
      <c r="P11" s="121"/>
      <c r="Q11" s="121"/>
      <c r="R11" s="121"/>
      <c r="S11" s="121"/>
      <c r="T11" s="121"/>
      <c r="U11" s="121"/>
      <c r="V11" s="121"/>
      <c r="W11" s="122"/>
      <c r="X11" s="120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2"/>
    </row>
    <row r="12" spans="1:52">
      <c r="A12" s="120">
        <f t="shared" si="0"/>
        <v>8</v>
      </c>
      <c r="B12" s="122"/>
      <c r="C12" s="105"/>
      <c r="D12" s="106"/>
      <c r="E12" s="106"/>
      <c r="F12" s="107"/>
      <c r="G12" s="123"/>
      <c r="H12" s="124"/>
      <c r="I12" s="124"/>
      <c r="J12" s="125"/>
      <c r="K12" s="120"/>
      <c r="L12" s="121"/>
      <c r="M12" s="121"/>
      <c r="N12" s="122"/>
      <c r="O12" s="120"/>
      <c r="P12" s="121"/>
      <c r="Q12" s="121"/>
      <c r="R12" s="121"/>
      <c r="S12" s="121"/>
      <c r="T12" s="121"/>
      <c r="U12" s="121"/>
      <c r="V12" s="121"/>
      <c r="W12" s="122"/>
      <c r="X12" s="120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2"/>
    </row>
    <row r="13" spans="1:52">
      <c r="A13" s="120">
        <f t="shared" si="0"/>
        <v>9</v>
      </c>
      <c r="B13" s="122"/>
      <c r="C13" s="105"/>
      <c r="D13" s="106"/>
      <c r="E13" s="106"/>
      <c r="F13" s="107"/>
      <c r="G13" s="123"/>
      <c r="H13" s="124"/>
      <c r="I13" s="124"/>
      <c r="J13" s="125"/>
      <c r="K13" s="120"/>
      <c r="L13" s="121"/>
      <c r="M13" s="121"/>
      <c r="N13" s="122"/>
      <c r="O13" s="120"/>
      <c r="P13" s="121"/>
      <c r="Q13" s="121"/>
      <c r="R13" s="121"/>
      <c r="S13" s="121"/>
      <c r="T13" s="121"/>
      <c r="U13" s="121"/>
      <c r="V13" s="121"/>
      <c r="W13" s="122"/>
      <c r="X13" s="120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2"/>
    </row>
    <row r="14" spans="1:52">
      <c r="A14" s="120">
        <f t="shared" si="0"/>
        <v>10</v>
      </c>
      <c r="B14" s="122"/>
      <c r="C14" s="105"/>
      <c r="D14" s="106"/>
      <c r="E14" s="106"/>
      <c r="F14" s="107"/>
      <c r="G14" s="123"/>
      <c r="H14" s="124"/>
      <c r="I14" s="124"/>
      <c r="J14" s="125"/>
      <c r="K14" s="120"/>
      <c r="L14" s="121"/>
      <c r="M14" s="121"/>
      <c r="N14" s="122"/>
      <c r="O14" s="120"/>
      <c r="P14" s="121"/>
      <c r="Q14" s="121"/>
      <c r="R14" s="121"/>
      <c r="S14" s="121"/>
      <c r="T14" s="121"/>
      <c r="U14" s="121"/>
      <c r="V14" s="121"/>
      <c r="W14" s="122"/>
      <c r="X14" s="120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>
      <c r="A15" s="120">
        <f t="shared" si="0"/>
        <v>11</v>
      </c>
      <c r="B15" s="122"/>
      <c r="C15" s="105"/>
      <c r="D15" s="106"/>
      <c r="E15" s="106"/>
      <c r="F15" s="107"/>
      <c r="G15" s="123"/>
      <c r="H15" s="124"/>
      <c r="I15" s="124"/>
      <c r="J15" s="125"/>
      <c r="K15" s="120"/>
      <c r="L15" s="121"/>
      <c r="M15" s="121"/>
      <c r="N15" s="122"/>
      <c r="O15" s="120"/>
      <c r="P15" s="121"/>
      <c r="Q15" s="121"/>
      <c r="R15" s="121"/>
      <c r="S15" s="121"/>
      <c r="T15" s="121"/>
      <c r="U15" s="121"/>
      <c r="V15" s="121"/>
      <c r="W15" s="122"/>
      <c r="X15" s="120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2"/>
    </row>
    <row r="16" spans="1:52">
      <c r="A16" s="120">
        <f t="shared" si="0"/>
        <v>12</v>
      </c>
      <c r="B16" s="122"/>
      <c r="C16" s="105"/>
      <c r="D16" s="106"/>
      <c r="E16" s="106"/>
      <c r="F16" s="107"/>
      <c r="G16" s="123"/>
      <c r="H16" s="124"/>
      <c r="I16" s="124"/>
      <c r="J16" s="125"/>
      <c r="K16" s="120"/>
      <c r="L16" s="121"/>
      <c r="M16" s="121"/>
      <c r="N16" s="122"/>
      <c r="O16" s="120"/>
      <c r="P16" s="121"/>
      <c r="Q16" s="121"/>
      <c r="R16" s="121"/>
      <c r="S16" s="121"/>
      <c r="T16" s="121"/>
      <c r="U16" s="121"/>
      <c r="V16" s="121"/>
      <c r="W16" s="122"/>
      <c r="X16" s="120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2"/>
    </row>
    <row r="17" spans="1:52">
      <c r="A17" s="120">
        <f t="shared" si="0"/>
        <v>13</v>
      </c>
      <c r="B17" s="122"/>
      <c r="C17" s="105"/>
      <c r="D17" s="106"/>
      <c r="E17" s="106"/>
      <c r="F17" s="107"/>
      <c r="G17" s="123"/>
      <c r="H17" s="124"/>
      <c r="I17" s="124"/>
      <c r="J17" s="125"/>
      <c r="K17" s="120"/>
      <c r="L17" s="121"/>
      <c r="M17" s="121"/>
      <c r="N17" s="122"/>
      <c r="O17" s="120"/>
      <c r="P17" s="121"/>
      <c r="Q17" s="121"/>
      <c r="R17" s="121"/>
      <c r="S17" s="121"/>
      <c r="T17" s="121"/>
      <c r="U17" s="121"/>
      <c r="V17" s="121"/>
      <c r="W17" s="122"/>
      <c r="X17" s="120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2"/>
    </row>
    <row r="18" spans="1:52">
      <c r="A18" s="120">
        <f t="shared" si="0"/>
        <v>14</v>
      </c>
      <c r="B18" s="122"/>
      <c r="C18" s="105"/>
      <c r="D18" s="106"/>
      <c r="E18" s="106"/>
      <c r="F18" s="107"/>
      <c r="G18" s="123"/>
      <c r="H18" s="124"/>
      <c r="I18" s="124"/>
      <c r="J18" s="125"/>
      <c r="K18" s="120"/>
      <c r="L18" s="121"/>
      <c r="M18" s="121"/>
      <c r="N18" s="122"/>
      <c r="O18" s="120"/>
      <c r="P18" s="121"/>
      <c r="Q18" s="121"/>
      <c r="R18" s="121"/>
      <c r="S18" s="121"/>
      <c r="T18" s="121"/>
      <c r="U18" s="121"/>
      <c r="V18" s="121"/>
      <c r="W18" s="122"/>
      <c r="X18" s="120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2"/>
    </row>
    <row r="19" spans="1:52">
      <c r="A19" s="120">
        <f t="shared" si="0"/>
        <v>15</v>
      </c>
      <c r="B19" s="122"/>
      <c r="C19" s="105"/>
      <c r="D19" s="106"/>
      <c r="E19" s="106"/>
      <c r="F19" s="107"/>
      <c r="G19" s="123"/>
      <c r="H19" s="124"/>
      <c r="I19" s="124"/>
      <c r="J19" s="125"/>
      <c r="K19" s="120"/>
      <c r="L19" s="121"/>
      <c r="M19" s="121"/>
      <c r="N19" s="122"/>
      <c r="O19" s="120"/>
      <c r="P19" s="121"/>
      <c r="Q19" s="121"/>
      <c r="R19" s="121"/>
      <c r="S19" s="121"/>
      <c r="T19" s="121"/>
      <c r="U19" s="121"/>
      <c r="V19" s="121"/>
      <c r="W19" s="122"/>
      <c r="X19" s="120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2"/>
    </row>
    <row r="20" spans="1:52">
      <c r="A20" s="120">
        <f t="shared" si="0"/>
        <v>16</v>
      </c>
      <c r="B20" s="122"/>
      <c r="C20" s="105"/>
      <c r="D20" s="106"/>
      <c r="E20" s="106"/>
      <c r="F20" s="107"/>
      <c r="G20" s="123"/>
      <c r="H20" s="124"/>
      <c r="I20" s="124"/>
      <c r="J20" s="125"/>
      <c r="K20" s="120"/>
      <c r="L20" s="121"/>
      <c r="M20" s="121"/>
      <c r="N20" s="122"/>
      <c r="O20" s="120"/>
      <c r="P20" s="121"/>
      <c r="Q20" s="121"/>
      <c r="R20" s="121"/>
      <c r="S20" s="121"/>
      <c r="T20" s="121"/>
      <c r="U20" s="121"/>
      <c r="V20" s="121"/>
      <c r="W20" s="122"/>
      <c r="X20" s="120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2"/>
    </row>
    <row r="21" spans="1:52">
      <c r="A21" s="120">
        <f t="shared" si="0"/>
        <v>17</v>
      </c>
      <c r="B21" s="122"/>
      <c r="C21" s="105"/>
      <c r="D21" s="106"/>
      <c r="E21" s="106"/>
      <c r="F21" s="107"/>
      <c r="G21" s="123"/>
      <c r="H21" s="124"/>
      <c r="I21" s="124"/>
      <c r="J21" s="125"/>
      <c r="K21" s="120"/>
      <c r="L21" s="121"/>
      <c r="M21" s="121"/>
      <c r="N21" s="122"/>
      <c r="O21" s="120"/>
      <c r="P21" s="121"/>
      <c r="Q21" s="121"/>
      <c r="R21" s="121"/>
      <c r="S21" s="121"/>
      <c r="T21" s="121"/>
      <c r="U21" s="121"/>
      <c r="V21" s="121"/>
      <c r="W21" s="122"/>
      <c r="X21" s="120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2"/>
    </row>
    <row r="22" spans="1:52">
      <c r="A22" s="120">
        <f t="shared" si="0"/>
        <v>18</v>
      </c>
      <c r="B22" s="122"/>
      <c r="C22" s="105"/>
      <c r="D22" s="106"/>
      <c r="E22" s="106"/>
      <c r="F22" s="107"/>
      <c r="G22" s="123"/>
      <c r="H22" s="124"/>
      <c r="I22" s="124"/>
      <c r="J22" s="125"/>
      <c r="K22" s="120"/>
      <c r="L22" s="121"/>
      <c r="M22" s="121"/>
      <c r="N22" s="122"/>
      <c r="O22" s="120"/>
      <c r="P22" s="121"/>
      <c r="Q22" s="121"/>
      <c r="R22" s="121"/>
      <c r="S22" s="121"/>
      <c r="T22" s="121"/>
      <c r="U22" s="121"/>
      <c r="V22" s="121"/>
      <c r="W22" s="122"/>
      <c r="X22" s="120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2"/>
    </row>
    <row r="23" spans="1:52">
      <c r="A23" s="120">
        <f t="shared" si="0"/>
        <v>19</v>
      </c>
      <c r="B23" s="122"/>
      <c r="C23" s="105"/>
      <c r="D23" s="106"/>
      <c r="E23" s="106"/>
      <c r="F23" s="107"/>
      <c r="G23" s="123"/>
      <c r="H23" s="124"/>
      <c r="I23" s="124"/>
      <c r="J23" s="125"/>
      <c r="K23" s="120"/>
      <c r="L23" s="121"/>
      <c r="M23" s="121"/>
      <c r="N23" s="122"/>
      <c r="O23" s="120"/>
      <c r="P23" s="121"/>
      <c r="Q23" s="121"/>
      <c r="R23" s="121"/>
      <c r="S23" s="121"/>
      <c r="T23" s="121"/>
      <c r="U23" s="121"/>
      <c r="V23" s="121"/>
      <c r="W23" s="122"/>
      <c r="X23" s="120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2"/>
    </row>
    <row r="24" spans="1:52">
      <c r="A24" s="120">
        <f t="shared" si="0"/>
        <v>20</v>
      </c>
      <c r="B24" s="122"/>
      <c r="C24" s="105"/>
      <c r="D24" s="106"/>
      <c r="E24" s="106"/>
      <c r="F24" s="107"/>
      <c r="G24" s="123"/>
      <c r="H24" s="124"/>
      <c r="I24" s="124"/>
      <c r="J24" s="125"/>
      <c r="K24" s="120"/>
      <c r="L24" s="121"/>
      <c r="M24" s="121"/>
      <c r="N24" s="122"/>
      <c r="O24" s="120"/>
      <c r="P24" s="121"/>
      <c r="Q24" s="121"/>
      <c r="R24" s="121"/>
      <c r="S24" s="121"/>
      <c r="T24" s="121"/>
      <c r="U24" s="121"/>
      <c r="V24" s="121"/>
      <c r="W24" s="122"/>
      <c r="X24" s="120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>
      <c r="A25" s="120">
        <f t="shared" si="0"/>
        <v>21</v>
      </c>
      <c r="B25" s="122"/>
      <c r="C25" s="105"/>
      <c r="D25" s="106"/>
      <c r="E25" s="106"/>
      <c r="F25" s="107"/>
      <c r="G25" s="123"/>
      <c r="H25" s="124"/>
      <c r="I25" s="124"/>
      <c r="J25" s="125"/>
      <c r="K25" s="120"/>
      <c r="L25" s="121"/>
      <c r="M25" s="121"/>
      <c r="N25" s="122"/>
      <c r="O25" s="120"/>
      <c r="P25" s="121"/>
      <c r="Q25" s="121"/>
      <c r="R25" s="121"/>
      <c r="S25" s="121"/>
      <c r="T25" s="121"/>
      <c r="U25" s="121"/>
      <c r="V25" s="121"/>
      <c r="W25" s="122"/>
      <c r="X25" s="120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</row>
    <row r="26" spans="1:52">
      <c r="A26" s="120">
        <f t="shared" si="0"/>
        <v>22</v>
      </c>
      <c r="B26" s="122"/>
      <c r="C26" s="105"/>
      <c r="D26" s="106"/>
      <c r="E26" s="106"/>
      <c r="F26" s="107"/>
      <c r="G26" s="123"/>
      <c r="H26" s="124"/>
      <c r="I26" s="124"/>
      <c r="J26" s="125"/>
      <c r="K26" s="120"/>
      <c r="L26" s="121"/>
      <c r="M26" s="121"/>
      <c r="N26" s="122"/>
      <c r="O26" s="120"/>
      <c r="P26" s="121"/>
      <c r="Q26" s="121"/>
      <c r="R26" s="121"/>
      <c r="S26" s="121"/>
      <c r="T26" s="121"/>
      <c r="U26" s="121"/>
      <c r="V26" s="121"/>
      <c r="W26" s="122"/>
      <c r="X26" s="120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>
      <c r="A27" s="120">
        <f t="shared" si="0"/>
        <v>23</v>
      </c>
      <c r="B27" s="122"/>
      <c r="C27" s="105"/>
      <c r="D27" s="106"/>
      <c r="E27" s="106"/>
      <c r="F27" s="107"/>
      <c r="G27" s="123"/>
      <c r="H27" s="124"/>
      <c r="I27" s="124"/>
      <c r="J27" s="125"/>
      <c r="K27" s="120"/>
      <c r="L27" s="121"/>
      <c r="M27" s="121"/>
      <c r="N27" s="122"/>
      <c r="O27" s="120"/>
      <c r="P27" s="121"/>
      <c r="Q27" s="121"/>
      <c r="R27" s="121"/>
      <c r="S27" s="121"/>
      <c r="T27" s="121"/>
      <c r="U27" s="121"/>
      <c r="V27" s="121"/>
      <c r="W27" s="122"/>
      <c r="X27" s="120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2"/>
    </row>
    <row r="28" spans="1:52">
      <c r="A28" s="120">
        <f t="shared" si="0"/>
        <v>24</v>
      </c>
      <c r="B28" s="122"/>
      <c r="C28" s="105"/>
      <c r="D28" s="106"/>
      <c r="E28" s="106"/>
      <c r="F28" s="107"/>
      <c r="G28" s="123"/>
      <c r="H28" s="124"/>
      <c r="I28" s="124"/>
      <c r="J28" s="125"/>
      <c r="K28" s="120"/>
      <c r="L28" s="121"/>
      <c r="M28" s="121"/>
      <c r="N28" s="122"/>
      <c r="O28" s="120"/>
      <c r="P28" s="121"/>
      <c r="Q28" s="121"/>
      <c r="R28" s="121"/>
      <c r="S28" s="121"/>
      <c r="T28" s="121"/>
      <c r="U28" s="121"/>
      <c r="V28" s="121"/>
      <c r="W28" s="122"/>
      <c r="X28" s="120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</row>
    <row r="29" spans="1:52">
      <c r="A29" s="120">
        <f t="shared" si="0"/>
        <v>25</v>
      </c>
      <c r="B29" s="122"/>
      <c r="C29" s="105"/>
      <c r="D29" s="106"/>
      <c r="E29" s="106"/>
      <c r="F29" s="107"/>
      <c r="G29" s="123"/>
      <c r="H29" s="124"/>
      <c r="I29" s="124"/>
      <c r="J29" s="125"/>
      <c r="K29" s="120"/>
      <c r="L29" s="121"/>
      <c r="M29" s="121"/>
      <c r="N29" s="122"/>
      <c r="O29" s="120"/>
      <c r="P29" s="121"/>
      <c r="Q29" s="121"/>
      <c r="R29" s="121"/>
      <c r="S29" s="121"/>
      <c r="T29" s="121"/>
      <c r="U29" s="121"/>
      <c r="V29" s="121"/>
      <c r="W29" s="122"/>
      <c r="X29" s="120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2"/>
    </row>
    <row r="30" spans="1:52">
      <c r="A30" s="120">
        <f t="shared" si="0"/>
        <v>26</v>
      </c>
      <c r="B30" s="122"/>
      <c r="C30" s="105"/>
      <c r="D30" s="106"/>
      <c r="E30" s="106"/>
      <c r="F30" s="107"/>
      <c r="G30" s="123"/>
      <c r="H30" s="124"/>
      <c r="I30" s="124"/>
      <c r="J30" s="125"/>
      <c r="K30" s="120"/>
      <c r="L30" s="121"/>
      <c r="M30" s="121"/>
      <c r="N30" s="122"/>
      <c r="O30" s="120"/>
      <c r="P30" s="121"/>
      <c r="Q30" s="121"/>
      <c r="R30" s="121"/>
      <c r="S30" s="121"/>
      <c r="T30" s="121"/>
      <c r="U30" s="121"/>
      <c r="V30" s="121"/>
      <c r="W30" s="122"/>
      <c r="X30" s="120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2"/>
    </row>
    <row r="31" spans="1:52">
      <c r="A31" s="120">
        <f t="shared" si="0"/>
        <v>27</v>
      </c>
      <c r="B31" s="122"/>
      <c r="C31" s="105"/>
      <c r="D31" s="106"/>
      <c r="E31" s="106"/>
      <c r="F31" s="107"/>
      <c r="G31" s="123"/>
      <c r="H31" s="124"/>
      <c r="I31" s="124"/>
      <c r="J31" s="125"/>
      <c r="K31" s="120"/>
      <c r="L31" s="121"/>
      <c r="M31" s="121"/>
      <c r="N31" s="122"/>
      <c r="O31" s="120"/>
      <c r="P31" s="121"/>
      <c r="Q31" s="121"/>
      <c r="R31" s="121"/>
      <c r="S31" s="121"/>
      <c r="T31" s="121"/>
      <c r="U31" s="121"/>
      <c r="V31" s="121"/>
      <c r="W31" s="122"/>
      <c r="X31" s="120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2"/>
    </row>
    <row r="32" spans="1:52">
      <c r="A32" s="120">
        <f t="shared" si="0"/>
        <v>28</v>
      </c>
      <c r="B32" s="122"/>
      <c r="C32" s="105"/>
      <c r="D32" s="106"/>
      <c r="E32" s="106"/>
      <c r="F32" s="107"/>
      <c r="G32" s="123"/>
      <c r="H32" s="124"/>
      <c r="I32" s="124"/>
      <c r="J32" s="125"/>
      <c r="K32" s="120"/>
      <c r="L32" s="121"/>
      <c r="M32" s="121"/>
      <c r="N32" s="122"/>
      <c r="O32" s="120"/>
      <c r="P32" s="121"/>
      <c r="Q32" s="121"/>
      <c r="R32" s="121"/>
      <c r="S32" s="121"/>
      <c r="T32" s="121"/>
      <c r="U32" s="121"/>
      <c r="V32" s="121"/>
      <c r="W32" s="122"/>
      <c r="X32" s="120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2"/>
    </row>
    <row r="33" spans="1:52">
      <c r="A33" s="120">
        <f t="shared" si="0"/>
        <v>29</v>
      </c>
      <c r="B33" s="122"/>
      <c r="C33" s="105"/>
      <c r="D33" s="106"/>
      <c r="E33" s="106"/>
      <c r="F33" s="107"/>
      <c r="G33" s="123"/>
      <c r="H33" s="124"/>
      <c r="I33" s="124"/>
      <c r="J33" s="125"/>
      <c r="K33" s="120"/>
      <c r="L33" s="121"/>
      <c r="M33" s="121"/>
      <c r="N33" s="122"/>
      <c r="O33" s="120"/>
      <c r="P33" s="121"/>
      <c r="Q33" s="121"/>
      <c r="R33" s="121"/>
      <c r="S33" s="121"/>
      <c r="T33" s="121"/>
      <c r="U33" s="121"/>
      <c r="V33" s="121"/>
      <c r="W33" s="122"/>
      <c r="X33" s="120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2"/>
    </row>
    <row r="34" spans="1:52">
      <c r="A34" s="120">
        <f t="shared" si="0"/>
        <v>30</v>
      </c>
      <c r="B34" s="122"/>
      <c r="C34" s="105"/>
      <c r="D34" s="106"/>
      <c r="E34" s="106"/>
      <c r="F34" s="107"/>
      <c r="G34" s="123"/>
      <c r="H34" s="124"/>
      <c r="I34" s="124"/>
      <c r="J34" s="125"/>
      <c r="K34" s="120"/>
      <c r="L34" s="121"/>
      <c r="M34" s="121"/>
      <c r="N34" s="122"/>
      <c r="O34" s="120"/>
      <c r="P34" s="121"/>
      <c r="Q34" s="121"/>
      <c r="R34" s="121"/>
      <c r="S34" s="121"/>
      <c r="T34" s="121"/>
      <c r="U34" s="121"/>
      <c r="V34" s="121"/>
      <c r="W34" s="122"/>
      <c r="X34" s="120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2"/>
    </row>
    <row r="35" spans="1:52">
      <c r="A35" s="120">
        <f t="shared" si="0"/>
        <v>31</v>
      </c>
      <c r="B35" s="122"/>
      <c r="C35" s="105"/>
      <c r="D35" s="106"/>
      <c r="E35" s="106"/>
      <c r="F35" s="107"/>
      <c r="G35" s="123"/>
      <c r="H35" s="124"/>
      <c r="I35" s="124"/>
      <c r="J35" s="125"/>
      <c r="K35" s="120"/>
      <c r="L35" s="121"/>
      <c r="M35" s="121"/>
      <c r="N35" s="122"/>
      <c r="O35" s="120"/>
      <c r="P35" s="121"/>
      <c r="Q35" s="121"/>
      <c r="R35" s="121"/>
      <c r="S35" s="121"/>
      <c r="T35" s="121"/>
      <c r="U35" s="121"/>
      <c r="V35" s="121"/>
      <c r="W35" s="122"/>
      <c r="X35" s="120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2"/>
    </row>
    <row r="36" spans="1:52">
      <c r="A36" s="120">
        <f t="shared" si="0"/>
        <v>32</v>
      </c>
      <c r="B36" s="122"/>
      <c r="C36" s="105"/>
      <c r="D36" s="106"/>
      <c r="E36" s="106"/>
      <c r="F36" s="107"/>
      <c r="G36" s="123"/>
      <c r="H36" s="124"/>
      <c r="I36" s="124"/>
      <c r="J36" s="125"/>
      <c r="K36" s="120"/>
      <c r="L36" s="121"/>
      <c r="M36" s="121"/>
      <c r="N36" s="122"/>
      <c r="O36" s="120"/>
      <c r="P36" s="121"/>
      <c r="Q36" s="121"/>
      <c r="R36" s="121"/>
      <c r="S36" s="121"/>
      <c r="T36" s="121"/>
      <c r="U36" s="121"/>
      <c r="V36" s="121"/>
      <c r="W36" s="122"/>
      <c r="X36" s="120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2"/>
    </row>
    <row r="37" spans="1:52">
      <c r="A37" s="120">
        <f t="shared" si="0"/>
        <v>33</v>
      </c>
      <c r="B37" s="122"/>
      <c r="C37" s="105"/>
      <c r="D37" s="106"/>
      <c r="E37" s="106"/>
      <c r="F37" s="107"/>
      <c r="G37" s="123"/>
      <c r="H37" s="124"/>
      <c r="I37" s="124"/>
      <c r="J37" s="125"/>
      <c r="K37" s="120"/>
      <c r="L37" s="121"/>
      <c r="M37" s="121"/>
      <c r="N37" s="122"/>
      <c r="O37" s="120"/>
      <c r="P37" s="121"/>
      <c r="Q37" s="121"/>
      <c r="R37" s="121"/>
      <c r="S37" s="121"/>
      <c r="T37" s="121"/>
      <c r="U37" s="121"/>
      <c r="V37" s="121"/>
      <c r="W37" s="122"/>
      <c r="X37" s="120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2"/>
    </row>
    <row r="38" spans="1:52">
      <c r="A38" s="120">
        <f t="shared" si="0"/>
        <v>34</v>
      </c>
      <c r="B38" s="122"/>
      <c r="C38" s="105"/>
      <c r="D38" s="106"/>
      <c r="E38" s="106"/>
      <c r="F38" s="107"/>
      <c r="G38" s="123"/>
      <c r="H38" s="124"/>
      <c r="I38" s="124"/>
      <c r="J38" s="125"/>
      <c r="K38" s="120"/>
      <c r="L38" s="121"/>
      <c r="M38" s="121"/>
      <c r="N38" s="122"/>
      <c r="O38" s="120"/>
      <c r="P38" s="121"/>
      <c r="Q38" s="121"/>
      <c r="R38" s="121"/>
      <c r="S38" s="121"/>
      <c r="T38" s="121"/>
      <c r="U38" s="121"/>
      <c r="V38" s="121"/>
      <c r="W38" s="122"/>
      <c r="X38" s="120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2"/>
    </row>
    <row r="39" spans="1:52">
      <c r="A39" s="120">
        <f t="shared" si="0"/>
        <v>35</v>
      </c>
      <c r="B39" s="122"/>
      <c r="C39" s="105"/>
      <c r="D39" s="106"/>
      <c r="E39" s="106"/>
      <c r="F39" s="107"/>
      <c r="G39" s="123"/>
      <c r="H39" s="124"/>
      <c r="I39" s="124"/>
      <c r="J39" s="125"/>
      <c r="K39" s="120"/>
      <c r="L39" s="121"/>
      <c r="M39" s="121"/>
      <c r="N39" s="122"/>
      <c r="O39" s="120"/>
      <c r="P39" s="121"/>
      <c r="Q39" s="121"/>
      <c r="R39" s="121"/>
      <c r="S39" s="121"/>
      <c r="T39" s="121"/>
      <c r="U39" s="121"/>
      <c r="V39" s="121"/>
      <c r="W39" s="122"/>
      <c r="X39" s="120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2"/>
    </row>
    <row r="40" spans="1:52">
      <c r="A40" s="120">
        <f t="shared" si="0"/>
        <v>36</v>
      </c>
      <c r="B40" s="122"/>
      <c r="C40" s="105"/>
      <c r="D40" s="106"/>
      <c r="E40" s="106"/>
      <c r="F40" s="107"/>
      <c r="G40" s="123"/>
      <c r="H40" s="124"/>
      <c r="I40" s="124"/>
      <c r="J40" s="125"/>
      <c r="K40" s="120"/>
      <c r="L40" s="121"/>
      <c r="M40" s="121"/>
      <c r="N40" s="122"/>
      <c r="O40" s="120"/>
      <c r="P40" s="121"/>
      <c r="Q40" s="121"/>
      <c r="R40" s="121"/>
      <c r="S40" s="121"/>
      <c r="T40" s="121"/>
      <c r="U40" s="121"/>
      <c r="V40" s="121"/>
      <c r="W40" s="122"/>
      <c r="X40" s="120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2"/>
    </row>
    <row r="41" spans="1:52">
      <c r="A41" s="120">
        <f t="shared" si="0"/>
        <v>37</v>
      </c>
      <c r="B41" s="122"/>
      <c r="C41" s="105"/>
      <c r="D41" s="106"/>
      <c r="E41" s="106"/>
      <c r="F41" s="107"/>
      <c r="G41" s="123"/>
      <c r="H41" s="124"/>
      <c r="I41" s="124"/>
      <c r="J41" s="125"/>
      <c r="K41" s="120"/>
      <c r="L41" s="121"/>
      <c r="M41" s="121"/>
      <c r="N41" s="122"/>
      <c r="O41" s="120"/>
      <c r="P41" s="121"/>
      <c r="Q41" s="121"/>
      <c r="R41" s="121"/>
      <c r="S41" s="121"/>
      <c r="T41" s="121"/>
      <c r="U41" s="121"/>
      <c r="V41" s="121"/>
      <c r="W41" s="122"/>
      <c r="X41" s="120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2"/>
    </row>
    <row r="42" spans="1:52">
      <c r="A42" s="120">
        <f t="shared" si="0"/>
        <v>38</v>
      </c>
      <c r="B42" s="122"/>
      <c r="C42" s="105"/>
      <c r="D42" s="106"/>
      <c r="E42" s="106"/>
      <c r="F42" s="107"/>
      <c r="G42" s="123"/>
      <c r="H42" s="124"/>
      <c r="I42" s="124"/>
      <c r="J42" s="125"/>
      <c r="K42" s="120"/>
      <c r="L42" s="121"/>
      <c r="M42" s="121"/>
      <c r="N42" s="122"/>
      <c r="O42" s="120"/>
      <c r="P42" s="121"/>
      <c r="Q42" s="121"/>
      <c r="R42" s="121"/>
      <c r="S42" s="121"/>
      <c r="T42" s="121"/>
      <c r="U42" s="121"/>
      <c r="V42" s="121"/>
      <c r="W42" s="122"/>
      <c r="X42" s="120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2"/>
    </row>
    <row r="43" spans="1:52">
      <c r="A43" s="120">
        <f t="shared" si="0"/>
        <v>39</v>
      </c>
      <c r="B43" s="122"/>
      <c r="C43" s="105"/>
      <c r="D43" s="106"/>
      <c r="E43" s="106"/>
      <c r="F43" s="107"/>
      <c r="G43" s="123"/>
      <c r="H43" s="124"/>
      <c r="I43" s="124"/>
      <c r="J43" s="125"/>
      <c r="K43" s="120"/>
      <c r="L43" s="121"/>
      <c r="M43" s="121"/>
      <c r="N43" s="122"/>
      <c r="O43" s="120"/>
      <c r="P43" s="121"/>
      <c r="Q43" s="121"/>
      <c r="R43" s="121"/>
      <c r="S43" s="121"/>
      <c r="T43" s="121"/>
      <c r="U43" s="121"/>
      <c r="V43" s="121"/>
      <c r="W43" s="122"/>
      <c r="X43" s="120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2"/>
    </row>
    <row r="44" spans="1:52">
      <c r="A44" s="120">
        <f t="shared" si="0"/>
        <v>40</v>
      </c>
      <c r="B44" s="122"/>
      <c r="C44" s="105"/>
      <c r="D44" s="106"/>
      <c r="E44" s="106"/>
      <c r="F44" s="107"/>
      <c r="G44" s="123"/>
      <c r="H44" s="124"/>
      <c r="I44" s="124"/>
      <c r="J44" s="125"/>
      <c r="K44" s="120"/>
      <c r="L44" s="121"/>
      <c r="M44" s="121"/>
      <c r="N44" s="122"/>
      <c r="O44" s="120"/>
      <c r="P44" s="121"/>
      <c r="Q44" s="121"/>
      <c r="R44" s="121"/>
      <c r="S44" s="121"/>
      <c r="T44" s="121"/>
      <c r="U44" s="121"/>
      <c r="V44" s="121"/>
      <c r="W44" s="122"/>
      <c r="X44" s="120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2"/>
    </row>
    <row r="45" spans="1:52">
      <c r="A45" s="120">
        <f t="shared" si="0"/>
        <v>41</v>
      </c>
      <c r="B45" s="122"/>
      <c r="C45" s="105"/>
      <c r="D45" s="106"/>
      <c r="E45" s="106"/>
      <c r="F45" s="107"/>
      <c r="G45" s="123"/>
      <c r="H45" s="124"/>
      <c r="I45" s="124"/>
      <c r="J45" s="125"/>
      <c r="K45" s="120"/>
      <c r="L45" s="121"/>
      <c r="M45" s="121"/>
      <c r="N45" s="122"/>
      <c r="O45" s="120"/>
      <c r="P45" s="121"/>
      <c r="Q45" s="121"/>
      <c r="R45" s="121"/>
      <c r="S45" s="121"/>
      <c r="T45" s="121"/>
      <c r="U45" s="121"/>
      <c r="V45" s="121"/>
      <c r="W45" s="122"/>
      <c r="X45" s="120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2"/>
    </row>
    <row r="46" spans="1:52">
      <c r="A46" s="120">
        <f t="shared" si="0"/>
        <v>42</v>
      </c>
      <c r="B46" s="122"/>
      <c r="C46" s="105"/>
      <c r="D46" s="106"/>
      <c r="E46" s="106"/>
      <c r="F46" s="107"/>
      <c r="G46" s="123"/>
      <c r="H46" s="124"/>
      <c r="I46" s="124"/>
      <c r="J46" s="125"/>
      <c r="K46" s="120"/>
      <c r="L46" s="121"/>
      <c r="M46" s="121"/>
      <c r="N46" s="122"/>
      <c r="O46" s="120"/>
      <c r="P46" s="121"/>
      <c r="Q46" s="121"/>
      <c r="R46" s="121"/>
      <c r="S46" s="121"/>
      <c r="T46" s="121"/>
      <c r="U46" s="121"/>
      <c r="V46" s="121"/>
      <c r="W46" s="122"/>
      <c r="X46" s="120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2"/>
    </row>
    <row r="47" spans="1:52">
      <c r="A47" s="120">
        <f t="shared" si="0"/>
        <v>43</v>
      </c>
      <c r="B47" s="122"/>
      <c r="C47" s="105"/>
      <c r="D47" s="106"/>
      <c r="E47" s="106"/>
      <c r="F47" s="107"/>
      <c r="G47" s="123"/>
      <c r="H47" s="124"/>
      <c r="I47" s="124"/>
      <c r="J47" s="125"/>
      <c r="K47" s="120"/>
      <c r="L47" s="121"/>
      <c r="M47" s="121"/>
      <c r="N47" s="122"/>
      <c r="O47" s="120"/>
      <c r="P47" s="121"/>
      <c r="Q47" s="121"/>
      <c r="R47" s="121"/>
      <c r="S47" s="121"/>
      <c r="T47" s="121"/>
      <c r="U47" s="121"/>
      <c r="V47" s="121"/>
      <c r="W47" s="122"/>
      <c r="X47" s="120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2"/>
    </row>
    <row r="48" spans="1:52">
      <c r="A48" s="120">
        <f t="shared" si="0"/>
        <v>44</v>
      </c>
      <c r="B48" s="122"/>
      <c r="C48" s="105"/>
      <c r="D48" s="106"/>
      <c r="E48" s="106"/>
      <c r="F48" s="107"/>
      <c r="G48" s="123"/>
      <c r="H48" s="124"/>
      <c r="I48" s="124"/>
      <c r="J48" s="125"/>
      <c r="K48" s="120"/>
      <c r="L48" s="121"/>
      <c r="M48" s="121"/>
      <c r="N48" s="122"/>
      <c r="O48" s="120"/>
      <c r="P48" s="121"/>
      <c r="Q48" s="121"/>
      <c r="R48" s="121"/>
      <c r="S48" s="121"/>
      <c r="T48" s="121"/>
      <c r="U48" s="121"/>
      <c r="V48" s="121"/>
      <c r="W48" s="122"/>
      <c r="X48" s="120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2"/>
    </row>
    <row r="49" spans="1:52">
      <c r="A49" s="120">
        <f t="shared" si="0"/>
        <v>45</v>
      </c>
      <c r="B49" s="122"/>
      <c r="C49" s="105"/>
      <c r="D49" s="106"/>
      <c r="E49" s="106"/>
      <c r="F49" s="107"/>
      <c r="G49" s="123"/>
      <c r="H49" s="124"/>
      <c r="I49" s="124"/>
      <c r="J49" s="125"/>
      <c r="K49" s="120"/>
      <c r="L49" s="121"/>
      <c r="M49" s="121"/>
      <c r="N49" s="122"/>
      <c r="O49" s="120"/>
      <c r="P49" s="121"/>
      <c r="Q49" s="121"/>
      <c r="R49" s="121"/>
      <c r="S49" s="121"/>
      <c r="T49" s="121"/>
      <c r="U49" s="121"/>
      <c r="V49" s="121"/>
      <c r="W49" s="122"/>
      <c r="X49" s="120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2"/>
    </row>
    <row r="50" spans="1:52">
      <c r="A50" s="120">
        <f t="shared" si="0"/>
        <v>46</v>
      </c>
      <c r="B50" s="122"/>
      <c r="C50" s="105"/>
      <c r="D50" s="106"/>
      <c r="E50" s="106"/>
      <c r="F50" s="107"/>
      <c r="G50" s="123"/>
      <c r="H50" s="124"/>
      <c r="I50" s="124"/>
      <c r="J50" s="125"/>
      <c r="K50" s="120"/>
      <c r="L50" s="121"/>
      <c r="M50" s="121"/>
      <c r="N50" s="122"/>
      <c r="O50" s="120"/>
      <c r="P50" s="121"/>
      <c r="Q50" s="121"/>
      <c r="R50" s="121"/>
      <c r="S50" s="121"/>
      <c r="T50" s="121"/>
      <c r="U50" s="121"/>
      <c r="V50" s="121"/>
      <c r="W50" s="122"/>
      <c r="X50" s="120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2"/>
    </row>
    <row r="51" spans="1:52">
      <c r="A51" s="120">
        <f t="shared" si="0"/>
        <v>47</v>
      </c>
      <c r="B51" s="122"/>
      <c r="C51" s="105"/>
      <c r="D51" s="106"/>
      <c r="E51" s="106"/>
      <c r="F51" s="107"/>
      <c r="G51" s="123"/>
      <c r="H51" s="124"/>
      <c r="I51" s="124"/>
      <c r="J51" s="125"/>
      <c r="K51" s="120"/>
      <c r="L51" s="121"/>
      <c r="M51" s="121"/>
      <c r="N51" s="122"/>
      <c r="O51" s="120"/>
      <c r="P51" s="121"/>
      <c r="Q51" s="121"/>
      <c r="R51" s="121"/>
      <c r="S51" s="121"/>
      <c r="T51" s="121"/>
      <c r="U51" s="121"/>
      <c r="V51" s="121"/>
      <c r="W51" s="122"/>
      <c r="X51" s="120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2"/>
    </row>
    <row r="52" spans="1:52">
      <c r="A52" s="136">
        <f t="shared" si="0"/>
        <v>48</v>
      </c>
      <c r="B52" s="137"/>
      <c r="C52" s="108"/>
      <c r="D52" s="109"/>
      <c r="E52" s="109"/>
      <c r="F52" s="110"/>
      <c r="G52" s="138"/>
      <c r="H52" s="139"/>
      <c r="I52" s="139"/>
      <c r="J52" s="140"/>
      <c r="K52" s="136"/>
      <c r="L52" s="141"/>
      <c r="M52" s="141"/>
      <c r="N52" s="137"/>
      <c r="O52" s="136"/>
      <c r="P52" s="141"/>
      <c r="Q52" s="141"/>
      <c r="R52" s="141"/>
      <c r="S52" s="141"/>
      <c r="T52" s="141"/>
      <c r="U52" s="141"/>
      <c r="V52" s="141"/>
      <c r="W52" s="137"/>
      <c r="X52" s="136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37"/>
    </row>
  </sheetData>
  <mergeCells count="303"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52"/>
  <sheetViews>
    <sheetView topLeftCell="A25" zoomScaleNormal="100" workbookViewId="0">
      <selection activeCell="C40" sqref="C40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45" t="s">
        <v>43</v>
      </c>
      <c r="B1" s="146"/>
      <c r="C1" s="146"/>
      <c r="D1" s="146"/>
      <c r="E1" s="146"/>
      <c r="F1" s="146"/>
      <c r="G1" s="146"/>
      <c r="H1" s="147"/>
      <c r="I1" s="145" t="s">
        <v>39</v>
      </c>
      <c r="J1" s="146"/>
      <c r="K1" s="146"/>
      <c r="L1" s="146"/>
      <c r="M1" s="146"/>
      <c r="N1" s="146"/>
      <c r="O1" s="146"/>
      <c r="P1" s="146"/>
      <c r="Q1" s="146"/>
      <c r="R1" s="147"/>
      <c r="S1" s="145" t="s">
        <v>44</v>
      </c>
      <c r="T1" s="146"/>
      <c r="U1" s="146"/>
      <c r="V1" s="146"/>
      <c r="W1" s="147"/>
      <c r="X1" s="145" t="s">
        <v>46</v>
      </c>
      <c r="Y1" s="146"/>
      <c r="Z1" s="146"/>
      <c r="AA1" s="146"/>
      <c r="AB1" s="147"/>
      <c r="AC1" s="145" t="s">
        <v>47</v>
      </c>
      <c r="AD1" s="146"/>
      <c r="AE1" s="146"/>
      <c r="AF1" s="146"/>
      <c r="AG1" s="147"/>
      <c r="AH1" s="145" t="s">
        <v>48</v>
      </c>
      <c r="AI1" s="146"/>
      <c r="AJ1" s="146"/>
      <c r="AK1" s="146"/>
      <c r="AL1" s="147"/>
    </row>
    <row r="2" spans="1:38">
      <c r="A2" s="142" t="s">
        <v>133</v>
      </c>
      <c r="B2" s="143"/>
      <c r="C2" s="143"/>
      <c r="D2" s="143"/>
      <c r="E2" s="143"/>
      <c r="F2" s="143"/>
      <c r="G2" s="143"/>
      <c r="H2" s="144"/>
      <c r="I2" s="142" t="s">
        <v>40</v>
      </c>
      <c r="J2" s="143"/>
      <c r="K2" s="143"/>
      <c r="L2" s="143"/>
      <c r="M2" s="143"/>
      <c r="N2" s="143"/>
      <c r="O2" s="143"/>
      <c r="P2" s="143"/>
      <c r="Q2" s="143"/>
      <c r="R2" s="144"/>
      <c r="S2" s="148">
        <v>45079</v>
      </c>
      <c r="T2" s="149"/>
      <c r="U2" s="149"/>
      <c r="V2" s="149"/>
      <c r="W2" s="150"/>
      <c r="X2" s="142" t="s">
        <v>125</v>
      </c>
      <c r="Y2" s="143"/>
      <c r="Z2" s="143"/>
      <c r="AA2" s="143"/>
      <c r="AB2" s="144"/>
      <c r="AC2" s="151"/>
      <c r="AD2" s="143"/>
      <c r="AE2" s="143"/>
      <c r="AF2" s="143"/>
      <c r="AG2" s="144"/>
      <c r="AH2" s="142"/>
      <c r="AI2" s="143"/>
      <c r="AJ2" s="143"/>
      <c r="AK2" s="143"/>
      <c r="AL2" s="144"/>
    </row>
    <row r="3" spans="1:38">
      <c r="A3" s="161" t="s">
        <v>49</v>
      </c>
      <c r="B3" s="161"/>
      <c r="C3" s="161"/>
      <c r="D3" s="161"/>
      <c r="E3" s="161"/>
      <c r="F3" s="161"/>
      <c r="G3" s="161"/>
      <c r="H3" s="162" t="s">
        <v>134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</row>
    <row r="4" spans="1:38">
      <c r="A4" s="163" t="s">
        <v>51</v>
      </c>
      <c r="B4" s="163"/>
      <c r="C4" s="163"/>
      <c r="D4" s="163"/>
      <c r="E4" s="163"/>
      <c r="F4" s="163"/>
      <c r="G4" s="163"/>
      <c r="H4" s="164" t="s">
        <v>135</v>
      </c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</row>
    <row r="5" spans="1:38" ht="13.15" customHeight="1">
      <c r="A5" s="163" t="s">
        <v>52</v>
      </c>
      <c r="B5" s="163"/>
      <c r="C5" s="163"/>
      <c r="D5" s="163"/>
      <c r="E5" s="163"/>
      <c r="F5" s="163"/>
      <c r="G5" s="163"/>
      <c r="H5" s="164" t="s">
        <v>136</v>
      </c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</row>
    <row r="6" spans="1:38" ht="13.15" customHeight="1">
      <c r="A6" s="152" t="s">
        <v>59</v>
      </c>
      <c r="B6" s="153"/>
      <c r="C6" s="153"/>
      <c r="D6" s="153"/>
      <c r="E6" s="153"/>
      <c r="F6" s="153"/>
      <c r="G6" s="154"/>
      <c r="H6" s="56" t="s">
        <v>137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5"/>
      <c r="B7" s="156"/>
      <c r="C7" s="156"/>
      <c r="D7" s="156"/>
      <c r="E7" s="156"/>
      <c r="F7" s="156"/>
      <c r="G7" s="157"/>
      <c r="H7" s="59" t="s">
        <v>138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5"/>
      <c r="B8" s="156"/>
      <c r="C8" s="156"/>
      <c r="D8" s="156"/>
      <c r="E8" s="156"/>
      <c r="F8" s="156"/>
      <c r="G8" s="15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5"/>
      <c r="B9" s="156"/>
      <c r="C9" s="156"/>
      <c r="D9" s="156"/>
      <c r="E9" s="156"/>
      <c r="F9" s="156"/>
      <c r="G9" s="15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5"/>
      <c r="B10" s="156"/>
      <c r="C10" s="156"/>
      <c r="D10" s="156"/>
      <c r="E10" s="156"/>
      <c r="F10" s="156"/>
      <c r="G10" s="15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8"/>
      <c r="B11" s="159"/>
      <c r="C11" s="159"/>
      <c r="D11" s="159"/>
      <c r="E11" s="159"/>
      <c r="F11" s="159"/>
      <c r="G11" s="16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63" t="s">
        <v>56</v>
      </c>
      <c r="B12" s="163"/>
      <c r="C12" s="163"/>
      <c r="D12" s="163"/>
      <c r="E12" s="163"/>
      <c r="F12" s="163"/>
      <c r="G12" s="163"/>
      <c r="H12" s="164" t="s">
        <v>139</v>
      </c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</row>
    <row r="13" spans="1:38" ht="13.15" customHeight="1">
      <c r="A13" s="163" t="s">
        <v>117</v>
      </c>
      <c r="B13" s="163"/>
      <c r="C13" s="163"/>
      <c r="D13" s="163"/>
      <c r="E13" s="163"/>
      <c r="F13" s="163"/>
      <c r="G13" s="163"/>
      <c r="H13" s="164" t="s">
        <v>140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</row>
    <row r="14" spans="1:38" ht="13.15" customHeight="1">
      <c r="A14" s="152" t="s">
        <v>41</v>
      </c>
      <c r="B14" s="153"/>
      <c r="C14" s="153"/>
      <c r="D14" s="153"/>
      <c r="E14" s="153"/>
      <c r="F14" s="153"/>
      <c r="G14" s="154"/>
      <c r="H14" s="56" t="s">
        <v>141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5"/>
      <c r="B15" s="156"/>
      <c r="C15" s="156"/>
      <c r="D15" s="156"/>
      <c r="E15" s="156"/>
      <c r="F15" s="156"/>
      <c r="G15" s="15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8"/>
      <c r="B16" s="159"/>
      <c r="C16" s="159"/>
      <c r="D16" s="159"/>
      <c r="E16" s="159"/>
      <c r="F16" s="159"/>
      <c r="G16" s="16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65" t="s">
        <v>142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</row>
    <row r="18" spans="1:38">
      <c r="A18" s="166" t="s">
        <v>45</v>
      </c>
      <c r="B18" s="166"/>
      <c r="C18" s="166" t="s">
        <v>50</v>
      </c>
      <c r="D18" s="166"/>
      <c r="E18" s="166"/>
      <c r="F18" s="166"/>
      <c r="G18" s="166"/>
      <c r="H18" s="166"/>
      <c r="I18" s="166"/>
      <c r="J18" s="166"/>
      <c r="K18" s="166" t="s">
        <v>53</v>
      </c>
      <c r="L18" s="166"/>
      <c r="M18" s="166"/>
      <c r="N18" s="166"/>
      <c r="O18" s="166"/>
      <c r="P18" s="166"/>
      <c r="Q18" s="166"/>
      <c r="R18" s="166"/>
      <c r="S18" s="166" t="s">
        <v>54</v>
      </c>
      <c r="T18" s="166"/>
      <c r="U18" s="166"/>
      <c r="V18" s="166"/>
      <c r="W18" s="166"/>
      <c r="X18" s="166"/>
      <c r="Y18" s="166"/>
      <c r="Z18" s="166"/>
      <c r="AA18" s="166" t="s">
        <v>2</v>
      </c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</row>
    <row r="19" spans="1:38">
      <c r="A19" s="167">
        <v>1</v>
      </c>
      <c r="B19" s="167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</row>
    <row r="20" spans="1:38">
      <c r="A20" s="167">
        <v>2</v>
      </c>
      <c r="B20" s="167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</row>
    <row r="21" spans="1:38">
      <c r="A21" s="167">
        <v>3</v>
      </c>
      <c r="B21" s="167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</row>
    <row r="22" spans="1:38">
      <c r="A22" s="167">
        <v>4</v>
      </c>
      <c r="B22" s="167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</row>
    <row r="23" spans="1:38">
      <c r="A23" s="168">
        <v>5</v>
      </c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</row>
    <row r="24" spans="1:38">
      <c r="A24" s="165" t="s">
        <v>143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</row>
    <row r="25" spans="1:38">
      <c r="A25" s="166" t="s">
        <v>90</v>
      </c>
      <c r="B25" s="166"/>
      <c r="C25" s="166" t="s">
        <v>50</v>
      </c>
      <c r="D25" s="166"/>
      <c r="E25" s="166"/>
      <c r="F25" s="166"/>
      <c r="G25" s="166"/>
      <c r="H25" s="166"/>
      <c r="I25" s="166"/>
      <c r="J25" s="166"/>
      <c r="K25" s="166" t="s">
        <v>53</v>
      </c>
      <c r="L25" s="166"/>
      <c r="M25" s="166"/>
      <c r="N25" s="166"/>
      <c r="O25" s="166"/>
      <c r="P25" s="166"/>
      <c r="Q25" s="166"/>
      <c r="R25" s="166"/>
      <c r="S25" s="166" t="s">
        <v>54</v>
      </c>
      <c r="T25" s="166"/>
      <c r="U25" s="166"/>
      <c r="V25" s="166"/>
      <c r="W25" s="166"/>
      <c r="X25" s="166"/>
      <c r="Y25" s="166"/>
      <c r="Z25" s="166"/>
      <c r="AA25" s="166" t="s">
        <v>2</v>
      </c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</row>
    <row r="26" spans="1:38">
      <c r="A26" s="167">
        <v>1</v>
      </c>
      <c r="B26" s="167"/>
      <c r="C26" s="164"/>
      <c r="D26" s="164"/>
      <c r="E26" s="164"/>
      <c r="F26" s="164"/>
      <c r="G26" s="164"/>
      <c r="H26" s="164"/>
      <c r="I26" s="164"/>
      <c r="J26" s="164"/>
      <c r="K26" s="170"/>
      <c r="L26" s="170"/>
      <c r="M26" s="170"/>
      <c r="N26" s="170"/>
      <c r="O26" s="170"/>
      <c r="P26" s="170"/>
      <c r="Q26" s="170"/>
      <c r="R26" s="170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</row>
    <row r="27" spans="1:38">
      <c r="A27" s="167">
        <v>2</v>
      </c>
      <c r="B27" s="167"/>
      <c r="C27" s="164"/>
      <c r="D27" s="164"/>
      <c r="E27" s="164"/>
      <c r="F27" s="164"/>
      <c r="G27" s="164"/>
      <c r="H27" s="164"/>
      <c r="I27" s="164"/>
      <c r="J27" s="164"/>
      <c r="K27" s="171"/>
      <c r="L27" s="171"/>
      <c r="M27" s="171"/>
      <c r="N27" s="171"/>
      <c r="O27" s="171"/>
      <c r="P27" s="171"/>
      <c r="Q27" s="171"/>
      <c r="R27" s="171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>
      <c r="A28" s="167">
        <v>3</v>
      </c>
      <c r="B28" s="167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</row>
    <row r="29" spans="1:38">
      <c r="A29" s="167">
        <v>4</v>
      </c>
      <c r="B29" s="167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</row>
    <row r="30" spans="1:38">
      <c r="A30" s="167">
        <v>5</v>
      </c>
      <c r="B30" s="167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</row>
    <row r="31" spans="1:38">
      <c r="A31" s="165" t="s">
        <v>58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60</v>
      </c>
      <c r="C33" s="67" t="s">
        <v>155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66"/>
      <c r="B36" s="67" t="s">
        <v>127</v>
      </c>
      <c r="C36" s="67" t="s">
        <v>166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>
      <c r="A38" s="66"/>
      <c r="B38" s="67" t="s">
        <v>104</v>
      </c>
      <c r="C38" s="67" t="s">
        <v>175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>
      <c r="A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>
      <c r="A40" s="66"/>
      <c r="B40" s="67" t="s">
        <v>197</v>
      </c>
      <c r="C40" s="67" t="s">
        <v>198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3.1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3"/>
    </row>
    <row r="52" spans="1:4">
      <c r="A52" s="65"/>
      <c r="D52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L54"/>
  <sheetViews>
    <sheetView zoomScaleNormal="100" workbookViewId="0">
      <selection activeCell="AW20" sqref="AW20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45" t="s">
        <v>43</v>
      </c>
      <c r="B1" s="146"/>
      <c r="C1" s="146"/>
      <c r="D1" s="146"/>
      <c r="E1" s="146"/>
      <c r="F1" s="146"/>
      <c r="G1" s="146"/>
      <c r="H1" s="147"/>
      <c r="I1" s="145" t="s">
        <v>39</v>
      </c>
      <c r="J1" s="146"/>
      <c r="K1" s="146"/>
      <c r="L1" s="146"/>
      <c r="M1" s="146"/>
      <c r="N1" s="146"/>
      <c r="O1" s="146"/>
      <c r="P1" s="146"/>
      <c r="Q1" s="146"/>
      <c r="R1" s="147"/>
      <c r="S1" s="145" t="s">
        <v>44</v>
      </c>
      <c r="T1" s="146"/>
      <c r="U1" s="146"/>
      <c r="V1" s="146"/>
      <c r="W1" s="147"/>
      <c r="X1" s="145" t="s">
        <v>46</v>
      </c>
      <c r="Y1" s="146"/>
      <c r="Z1" s="146"/>
      <c r="AA1" s="146"/>
      <c r="AB1" s="147"/>
      <c r="AC1" s="145" t="s">
        <v>47</v>
      </c>
      <c r="AD1" s="146"/>
      <c r="AE1" s="146"/>
      <c r="AF1" s="146"/>
      <c r="AG1" s="147"/>
      <c r="AH1" s="145" t="s">
        <v>48</v>
      </c>
      <c r="AI1" s="146"/>
      <c r="AJ1" s="146"/>
      <c r="AK1" s="146"/>
      <c r="AL1" s="147"/>
    </row>
    <row r="2" spans="1:38">
      <c r="A2" s="142" t="s">
        <v>69</v>
      </c>
      <c r="B2" s="143"/>
      <c r="C2" s="143"/>
      <c r="D2" s="143"/>
      <c r="E2" s="143"/>
      <c r="F2" s="143"/>
      <c r="G2" s="143"/>
      <c r="H2" s="144"/>
      <c r="I2" s="142" t="s">
        <v>40</v>
      </c>
      <c r="J2" s="143"/>
      <c r="K2" s="143"/>
      <c r="L2" s="143"/>
      <c r="M2" s="143"/>
      <c r="N2" s="143"/>
      <c r="O2" s="143"/>
      <c r="P2" s="143"/>
      <c r="Q2" s="143"/>
      <c r="R2" s="144"/>
      <c r="S2" s="148">
        <v>45079</v>
      </c>
      <c r="T2" s="149"/>
      <c r="U2" s="149"/>
      <c r="V2" s="149"/>
      <c r="W2" s="150"/>
      <c r="X2" s="142" t="s">
        <v>125</v>
      </c>
      <c r="Y2" s="143"/>
      <c r="Z2" s="143"/>
      <c r="AA2" s="143"/>
      <c r="AB2" s="144"/>
      <c r="AC2" s="151"/>
      <c r="AD2" s="143"/>
      <c r="AE2" s="143"/>
      <c r="AF2" s="143"/>
      <c r="AG2" s="144"/>
      <c r="AH2" s="142"/>
      <c r="AI2" s="143"/>
      <c r="AJ2" s="143"/>
      <c r="AK2" s="143"/>
      <c r="AL2" s="144"/>
    </row>
    <row r="3" spans="1:38">
      <c r="A3" s="161" t="s">
        <v>49</v>
      </c>
      <c r="B3" s="161"/>
      <c r="C3" s="161"/>
      <c r="D3" s="161"/>
      <c r="E3" s="161"/>
      <c r="F3" s="161"/>
      <c r="G3" s="161"/>
      <c r="H3" s="162" t="s">
        <v>134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</row>
    <row r="4" spans="1:38">
      <c r="A4" s="163" t="s">
        <v>51</v>
      </c>
      <c r="B4" s="163"/>
      <c r="C4" s="163"/>
      <c r="D4" s="163"/>
      <c r="E4" s="163"/>
      <c r="F4" s="163"/>
      <c r="G4" s="163"/>
      <c r="H4" s="164" t="s">
        <v>201</v>
      </c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</row>
    <row r="5" spans="1:38" ht="13.15" customHeight="1">
      <c r="A5" s="163" t="s">
        <v>52</v>
      </c>
      <c r="B5" s="163"/>
      <c r="C5" s="163"/>
      <c r="D5" s="163"/>
      <c r="E5" s="163"/>
      <c r="F5" s="163"/>
      <c r="G5" s="163"/>
      <c r="H5" s="164" t="s">
        <v>200</v>
      </c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</row>
    <row r="6" spans="1:38" ht="13.15" customHeight="1">
      <c r="A6" s="152" t="s">
        <v>59</v>
      </c>
      <c r="B6" s="153"/>
      <c r="C6" s="153"/>
      <c r="D6" s="153"/>
      <c r="E6" s="153"/>
      <c r="F6" s="153"/>
      <c r="G6" s="154"/>
      <c r="H6" s="57" t="s">
        <v>204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8"/>
    </row>
    <row r="7" spans="1:38" ht="13.15" customHeight="1">
      <c r="A7" s="155"/>
      <c r="B7" s="156"/>
      <c r="C7" s="156"/>
      <c r="D7" s="156"/>
      <c r="E7" s="156"/>
      <c r="F7" s="156"/>
      <c r="G7" s="157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1"/>
    </row>
    <row r="8" spans="1:38" ht="13.15" customHeight="1">
      <c r="A8" s="155"/>
      <c r="B8" s="156"/>
      <c r="C8" s="156"/>
      <c r="D8" s="156"/>
      <c r="E8" s="156"/>
      <c r="F8" s="156"/>
      <c r="G8" s="157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1"/>
    </row>
    <row r="9" spans="1:38" ht="13.15" customHeight="1">
      <c r="A9" s="155"/>
      <c r="B9" s="156"/>
      <c r="C9" s="156"/>
      <c r="D9" s="156"/>
      <c r="E9" s="156"/>
      <c r="F9" s="156"/>
      <c r="G9" s="15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5"/>
      <c r="B10" s="156"/>
      <c r="C10" s="156"/>
      <c r="D10" s="156"/>
      <c r="E10" s="156"/>
      <c r="F10" s="156"/>
      <c r="G10" s="15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8"/>
      <c r="B11" s="159"/>
      <c r="C11" s="159"/>
      <c r="D11" s="159"/>
      <c r="E11" s="159"/>
      <c r="F11" s="159"/>
      <c r="G11" s="16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63" t="s">
        <v>56</v>
      </c>
      <c r="B12" s="163"/>
      <c r="C12" s="163"/>
      <c r="D12" s="163"/>
      <c r="E12" s="163"/>
      <c r="F12" s="163"/>
      <c r="G12" s="163"/>
      <c r="H12" s="164" t="s">
        <v>199</v>
      </c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</row>
    <row r="13" spans="1:38" ht="13.15" customHeight="1">
      <c r="A13" s="163" t="s">
        <v>57</v>
      </c>
      <c r="B13" s="163"/>
      <c r="C13" s="163"/>
      <c r="D13" s="163"/>
      <c r="E13" s="163"/>
      <c r="F13" s="163"/>
      <c r="G13" s="163"/>
      <c r="H13" s="164" t="s">
        <v>203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</row>
    <row r="14" spans="1:38" ht="13.15" customHeight="1">
      <c r="A14" s="152" t="s">
        <v>41</v>
      </c>
      <c r="B14" s="153"/>
      <c r="C14" s="153"/>
      <c r="D14" s="153"/>
      <c r="E14" s="153"/>
      <c r="F14" s="153"/>
      <c r="G14" s="154"/>
      <c r="H14" s="56" t="s">
        <v>202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5"/>
      <c r="B15" s="156"/>
      <c r="C15" s="156"/>
      <c r="D15" s="156"/>
      <c r="E15" s="156"/>
      <c r="F15" s="156"/>
      <c r="G15" s="15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8"/>
      <c r="B16" s="159"/>
      <c r="C16" s="159"/>
      <c r="D16" s="159"/>
      <c r="E16" s="159"/>
      <c r="F16" s="159"/>
      <c r="G16" s="16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65" t="s">
        <v>142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</row>
    <row r="18" spans="1:38">
      <c r="A18" s="166" t="s">
        <v>45</v>
      </c>
      <c r="B18" s="166"/>
      <c r="C18" s="166" t="s">
        <v>50</v>
      </c>
      <c r="D18" s="166"/>
      <c r="E18" s="166"/>
      <c r="F18" s="166"/>
      <c r="G18" s="166"/>
      <c r="H18" s="166"/>
      <c r="I18" s="166"/>
      <c r="J18" s="166"/>
      <c r="K18" s="166" t="s">
        <v>53</v>
      </c>
      <c r="L18" s="166"/>
      <c r="M18" s="166"/>
      <c r="N18" s="166"/>
      <c r="O18" s="166"/>
      <c r="P18" s="166"/>
      <c r="Q18" s="166"/>
      <c r="R18" s="166"/>
      <c r="S18" s="166" t="s">
        <v>54</v>
      </c>
      <c r="T18" s="166"/>
      <c r="U18" s="166"/>
      <c r="V18" s="166"/>
      <c r="W18" s="166"/>
      <c r="X18" s="166"/>
      <c r="Y18" s="166"/>
      <c r="Z18" s="166"/>
      <c r="AA18" s="166" t="s">
        <v>2</v>
      </c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</row>
    <row r="19" spans="1:38">
      <c r="A19" s="167">
        <v>1</v>
      </c>
      <c r="B19" s="167"/>
      <c r="C19" s="164" t="s">
        <v>230</v>
      </c>
      <c r="D19" s="164"/>
      <c r="E19" s="164"/>
      <c r="F19" s="164"/>
      <c r="G19" s="164"/>
      <c r="H19" s="164"/>
      <c r="I19" s="164"/>
      <c r="J19" s="164"/>
      <c r="K19" s="164" t="s">
        <v>228</v>
      </c>
      <c r="L19" s="164"/>
      <c r="M19" s="164"/>
      <c r="N19" s="164"/>
      <c r="O19" s="164"/>
      <c r="P19" s="164"/>
      <c r="Q19" s="164"/>
      <c r="R19" s="164"/>
      <c r="S19" s="164" t="s">
        <v>229</v>
      </c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</row>
    <row r="20" spans="1:38">
      <c r="A20" s="167">
        <v>2</v>
      </c>
      <c r="B20" s="167"/>
      <c r="C20" s="164" t="s">
        <v>231</v>
      </c>
      <c r="D20" s="164"/>
      <c r="E20" s="164"/>
      <c r="F20" s="164"/>
      <c r="G20" s="164"/>
      <c r="H20" s="164"/>
      <c r="I20" s="164"/>
      <c r="J20" s="164"/>
      <c r="K20" s="164" t="s">
        <v>233</v>
      </c>
      <c r="L20" s="164"/>
      <c r="M20" s="164"/>
      <c r="N20" s="164"/>
      <c r="O20" s="164"/>
      <c r="P20" s="164"/>
      <c r="Q20" s="164"/>
      <c r="R20" s="164"/>
      <c r="S20" s="164" t="s">
        <v>232</v>
      </c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</row>
    <row r="21" spans="1:38">
      <c r="A21" s="167">
        <v>3</v>
      </c>
      <c r="B21" s="167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</row>
    <row r="22" spans="1:38">
      <c r="A22" s="167">
        <v>4</v>
      </c>
      <c r="B22" s="167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</row>
    <row r="23" spans="1:38">
      <c r="A23" s="168">
        <v>5</v>
      </c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</row>
    <row r="24" spans="1:38">
      <c r="A24" s="165" t="s">
        <v>143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</row>
    <row r="25" spans="1:38">
      <c r="A25" s="166" t="s">
        <v>45</v>
      </c>
      <c r="B25" s="166"/>
      <c r="C25" s="166" t="s">
        <v>50</v>
      </c>
      <c r="D25" s="166"/>
      <c r="E25" s="166"/>
      <c r="F25" s="166"/>
      <c r="G25" s="166"/>
      <c r="H25" s="166"/>
      <c r="I25" s="166"/>
      <c r="J25" s="166"/>
      <c r="K25" s="166" t="s">
        <v>53</v>
      </c>
      <c r="L25" s="166"/>
      <c r="M25" s="166"/>
      <c r="N25" s="166"/>
      <c r="O25" s="166"/>
      <c r="P25" s="166"/>
      <c r="Q25" s="166"/>
      <c r="R25" s="166"/>
      <c r="S25" s="166" t="s">
        <v>54</v>
      </c>
      <c r="T25" s="166"/>
      <c r="U25" s="166"/>
      <c r="V25" s="166"/>
      <c r="W25" s="166"/>
      <c r="X25" s="166"/>
      <c r="Y25" s="166"/>
      <c r="Z25" s="166"/>
      <c r="AA25" s="166" t="s">
        <v>2</v>
      </c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</row>
    <row r="26" spans="1:38">
      <c r="A26" s="167">
        <v>1</v>
      </c>
      <c r="B26" s="167"/>
      <c r="C26" s="164" t="s">
        <v>246</v>
      </c>
      <c r="D26" s="164"/>
      <c r="E26" s="164"/>
      <c r="F26" s="164"/>
      <c r="G26" s="164"/>
      <c r="H26" s="164"/>
      <c r="I26" s="164"/>
      <c r="J26" s="164"/>
      <c r="K26" s="170" t="s">
        <v>245</v>
      </c>
      <c r="L26" s="170"/>
      <c r="M26" s="170"/>
      <c r="N26" s="170"/>
      <c r="O26" s="170"/>
      <c r="P26" s="170"/>
      <c r="Q26" s="170"/>
      <c r="R26" s="170"/>
      <c r="S26" s="164" t="s">
        <v>247</v>
      </c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</row>
    <row r="27" spans="1:38">
      <c r="A27" s="167">
        <v>2</v>
      </c>
      <c r="B27" s="167"/>
      <c r="C27" s="164"/>
      <c r="D27" s="164"/>
      <c r="E27" s="164"/>
      <c r="F27" s="164"/>
      <c r="G27" s="164"/>
      <c r="H27" s="164"/>
      <c r="I27" s="164"/>
      <c r="J27" s="164"/>
      <c r="K27" s="171"/>
      <c r="L27" s="171"/>
      <c r="M27" s="171"/>
      <c r="N27" s="171"/>
      <c r="O27" s="171"/>
      <c r="P27" s="171"/>
      <c r="Q27" s="171"/>
      <c r="R27" s="171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>
      <c r="A28" s="167">
        <v>3</v>
      </c>
      <c r="B28" s="167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</row>
    <row r="29" spans="1:38">
      <c r="A29" s="167">
        <v>4</v>
      </c>
      <c r="B29" s="167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</row>
    <row r="30" spans="1:38">
      <c r="A30" s="167">
        <v>5</v>
      </c>
      <c r="B30" s="167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</row>
    <row r="31" spans="1:38">
      <c r="A31" s="165" t="s">
        <v>58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248</v>
      </c>
      <c r="C33" s="67" t="s">
        <v>249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 t="s">
        <v>60</v>
      </c>
      <c r="C35" s="67" t="s">
        <v>227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>
      <c r="A37" s="66"/>
      <c r="B37" s="67" t="s">
        <v>108</v>
      </c>
      <c r="C37" s="67" t="s">
        <v>234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>
      <c r="A39" s="66"/>
      <c r="B39" s="67" t="s">
        <v>104</v>
      </c>
      <c r="C39" s="67" t="s">
        <v>235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>
      <c r="A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3.15" customHeight="1">
      <c r="A41" s="66"/>
      <c r="B41" s="67" t="s">
        <v>197</v>
      </c>
      <c r="C41" s="67" t="s">
        <v>251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3.15" customHeight="1">
      <c r="A43" s="66"/>
      <c r="B43" s="67" t="s">
        <v>250</v>
      </c>
      <c r="C43" s="67" t="s">
        <v>252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3.15" customHeight="1">
      <c r="A44" s="71"/>
      <c r="B44" s="98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3"/>
    </row>
    <row r="54" spans="1:4">
      <c r="A54" s="65"/>
      <c r="D54" s="65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88"/>
  <sheetViews>
    <sheetView topLeftCell="A25" zoomScaleNormal="100" workbookViewId="0">
      <selection activeCell="C19" sqref="C19:J19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45" t="s">
        <v>43</v>
      </c>
      <c r="B1" s="146"/>
      <c r="C1" s="146"/>
      <c r="D1" s="146"/>
      <c r="E1" s="146"/>
      <c r="F1" s="146"/>
      <c r="G1" s="146"/>
      <c r="H1" s="147"/>
      <c r="I1" s="145" t="s">
        <v>39</v>
      </c>
      <c r="J1" s="146"/>
      <c r="K1" s="146"/>
      <c r="L1" s="146"/>
      <c r="M1" s="146"/>
      <c r="N1" s="146"/>
      <c r="O1" s="146"/>
      <c r="P1" s="146"/>
      <c r="Q1" s="146"/>
      <c r="R1" s="147"/>
      <c r="S1" s="145" t="s">
        <v>44</v>
      </c>
      <c r="T1" s="146"/>
      <c r="U1" s="146"/>
      <c r="V1" s="146"/>
      <c r="W1" s="147"/>
      <c r="X1" s="145" t="s">
        <v>46</v>
      </c>
      <c r="Y1" s="146"/>
      <c r="Z1" s="146"/>
      <c r="AA1" s="146"/>
      <c r="AB1" s="147"/>
      <c r="AC1" s="145" t="s">
        <v>47</v>
      </c>
      <c r="AD1" s="146"/>
      <c r="AE1" s="146"/>
      <c r="AF1" s="146"/>
      <c r="AG1" s="147"/>
      <c r="AH1" s="145" t="s">
        <v>48</v>
      </c>
      <c r="AI1" s="146"/>
      <c r="AJ1" s="146"/>
      <c r="AK1" s="146"/>
      <c r="AL1" s="147"/>
    </row>
    <row r="2" spans="1:38">
      <c r="A2" s="142" t="s">
        <v>132</v>
      </c>
      <c r="B2" s="143"/>
      <c r="C2" s="143"/>
      <c r="D2" s="143"/>
      <c r="E2" s="143"/>
      <c r="F2" s="143"/>
      <c r="G2" s="143"/>
      <c r="H2" s="144"/>
      <c r="I2" s="142" t="s">
        <v>40</v>
      </c>
      <c r="J2" s="143"/>
      <c r="K2" s="143"/>
      <c r="L2" s="143"/>
      <c r="M2" s="143"/>
      <c r="N2" s="143"/>
      <c r="O2" s="143"/>
      <c r="P2" s="143"/>
      <c r="Q2" s="143"/>
      <c r="R2" s="144"/>
      <c r="S2" s="151">
        <v>45082</v>
      </c>
      <c r="T2" s="143"/>
      <c r="U2" s="143"/>
      <c r="V2" s="143"/>
      <c r="W2" s="144"/>
      <c r="X2" s="142" t="s">
        <v>125</v>
      </c>
      <c r="Y2" s="143"/>
      <c r="Z2" s="143"/>
      <c r="AA2" s="143"/>
      <c r="AB2" s="144"/>
      <c r="AC2" s="151"/>
      <c r="AD2" s="143"/>
      <c r="AE2" s="143"/>
      <c r="AF2" s="143"/>
      <c r="AG2" s="144"/>
      <c r="AH2" s="142"/>
      <c r="AI2" s="143"/>
      <c r="AJ2" s="143"/>
      <c r="AK2" s="143"/>
      <c r="AL2" s="144"/>
    </row>
    <row r="3" spans="1:38">
      <c r="A3" s="161" t="s">
        <v>49</v>
      </c>
      <c r="B3" s="161"/>
      <c r="C3" s="161"/>
      <c r="D3" s="161"/>
      <c r="E3" s="161"/>
      <c r="F3" s="161"/>
      <c r="G3" s="161"/>
      <c r="H3" s="162" t="s">
        <v>131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</row>
    <row r="4" spans="1:38">
      <c r="A4" s="163" t="s">
        <v>51</v>
      </c>
      <c r="B4" s="163"/>
      <c r="C4" s="163"/>
      <c r="D4" s="163"/>
      <c r="E4" s="163"/>
      <c r="F4" s="163"/>
      <c r="G4" s="163"/>
      <c r="H4" s="164" t="s">
        <v>130</v>
      </c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</row>
    <row r="5" spans="1:38" ht="13.15" customHeight="1">
      <c r="A5" s="163" t="s">
        <v>52</v>
      </c>
      <c r="B5" s="163"/>
      <c r="C5" s="163"/>
      <c r="D5" s="163"/>
      <c r="E5" s="163"/>
      <c r="F5" s="163"/>
      <c r="G5" s="163"/>
      <c r="H5" s="164" t="s">
        <v>158</v>
      </c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</row>
    <row r="6" spans="1:38" ht="13.15" customHeight="1">
      <c r="A6" s="152" t="s">
        <v>59</v>
      </c>
      <c r="B6" s="153"/>
      <c r="C6" s="153"/>
      <c r="D6" s="153"/>
      <c r="E6" s="153"/>
      <c r="F6" s="153"/>
      <c r="G6" s="154"/>
      <c r="H6" s="56" t="s">
        <v>160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5"/>
      <c r="B7" s="156"/>
      <c r="C7" s="156"/>
      <c r="D7" s="156"/>
      <c r="E7" s="156"/>
      <c r="F7" s="156"/>
      <c r="G7" s="157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5"/>
      <c r="B8" s="156"/>
      <c r="C8" s="156"/>
      <c r="D8" s="156"/>
      <c r="E8" s="156"/>
      <c r="F8" s="156"/>
      <c r="G8" s="15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5"/>
      <c r="B9" s="156"/>
      <c r="C9" s="156"/>
      <c r="D9" s="156"/>
      <c r="E9" s="156"/>
      <c r="F9" s="156"/>
      <c r="G9" s="15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5"/>
      <c r="B10" s="156"/>
      <c r="C10" s="156"/>
      <c r="D10" s="156"/>
      <c r="E10" s="156"/>
      <c r="F10" s="156"/>
      <c r="G10" s="15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8"/>
      <c r="B11" s="159"/>
      <c r="C11" s="159"/>
      <c r="D11" s="159"/>
      <c r="E11" s="159"/>
      <c r="F11" s="159"/>
      <c r="G11" s="16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63" t="s">
        <v>56</v>
      </c>
      <c r="B12" s="163"/>
      <c r="C12" s="163"/>
      <c r="D12" s="163"/>
      <c r="E12" s="163"/>
      <c r="F12" s="163"/>
      <c r="G12" s="163"/>
      <c r="H12" s="164" t="s">
        <v>161</v>
      </c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</row>
    <row r="13" spans="1:38" ht="13.15" customHeight="1">
      <c r="A13" s="163" t="s">
        <v>129</v>
      </c>
      <c r="B13" s="163"/>
      <c r="C13" s="163"/>
      <c r="D13" s="163"/>
      <c r="E13" s="163"/>
      <c r="F13" s="163"/>
      <c r="G13" s="163"/>
      <c r="H13" s="164" t="s">
        <v>162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</row>
    <row r="14" spans="1:38" ht="13.15" customHeight="1">
      <c r="A14" s="152" t="s">
        <v>41</v>
      </c>
      <c r="B14" s="153"/>
      <c r="C14" s="153"/>
      <c r="D14" s="153"/>
      <c r="E14" s="153"/>
      <c r="F14" s="153"/>
      <c r="G14" s="154"/>
      <c r="H14" s="56" t="s">
        <v>177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5"/>
      <c r="B15" s="156"/>
      <c r="C15" s="156"/>
      <c r="D15" s="156"/>
      <c r="E15" s="156"/>
      <c r="F15" s="156"/>
      <c r="G15" s="15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8"/>
      <c r="B16" s="159"/>
      <c r="C16" s="159"/>
      <c r="D16" s="159"/>
      <c r="E16" s="159"/>
      <c r="F16" s="159"/>
      <c r="G16" s="16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65" t="s">
        <v>42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</row>
    <row r="18" spans="1:38">
      <c r="A18" s="166" t="s">
        <v>90</v>
      </c>
      <c r="B18" s="166"/>
      <c r="C18" s="166" t="s">
        <v>50</v>
      </c>
      <c r="D18" s="166"/>
      <c r="E18" s="166"/>
      <c r="F18" s="166"/>
      <c r="G18" s="166"/>
      <c r="H18" s="166"/>
      <c r="I18" s="166"/>
      <c r="J18" s="166"/>
      <c r="K18" s="166" t="s">
        <v>53</v>
      </c>
      <c r="L18" s="166"/>
      <c r="M18" s="166"/>
      <c r="N18" s="166"/>
      <c r="O18" s="166"/>
      <c r="P18" s="166"/>
      <c r="Q18" s="166"/>
      <c r="R18" s="166"/>
      <c r="S18" s="166" t="s">
        <v>54</v>
      </c>
      <c r="T18" s="166"/>
      <c r="U18" s="166"/>
      <c r="V18" s="166"/>
      <c r="W18" s="166"/>
      <c r="X18" s="166"/>
      <c r="Y18" s="166"/>
      <c r="Z18" s="166"/>
      <c r="AA18" s="166" t="s">
        <v>2</v>
      </c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</row>
    <row r="19" spans="1:38">
      <c r="A19" s="167">
        <v>1</v>
      </c>
      <c r="B19" s="167"/>
      <c r="C19" s="164" t="s">
        <v>159</v>
      </c>
      <c r="D19" s="164"/>
      <c r="E19" s="164"/>
      <c r="F19" s="164"/>
      <c r="G19" s="164"/>
      <c r="H19" s="164"/>
      <c r="I19" s="164"/>
      <c r="J19" s="164"/>
      <c r="K19" s="164" t="s">
        <v>157</v>
      </c>
      <c r="L19" s="164"/>
      <c r="M19" s="164"/>
      <c r="N19" s="164"/>
      <c r="O19" s="164"/>
      <c r="P19" s="164"/>
      <c r="Q19" s="164"/>
      <c r="R19" s="164"/>
      <c r="S19" s="164" t="s">
        <v>156</v>
      </c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</row>
    <row r="20" spans="1:38">
      <c r="A20" s="167">
        <v>2</v>
      </c>
      <c r="B20" s="167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</row>
    <row r="21" spans="1:38">
      <c r="A21" s="167">
        <v>3</v>
      </c>
      <c r="B21" s="167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</row>
    <row r="22" spans="1:38">
      <c r="A22" s="167">
        <v>4</v>
      </c>
      <c r="B22" s="167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</row>
    <row r="23" spans="1:38">
      <c r="A23" s="168">
        <v>5</v>
      </c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</row>
    <row r="24" spans="1:38">
      <c r="A24" s="165" t="s">
        <v>61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</row>
    <row r="25" spans="1:38">
      <c r="A25" s="166" t="s">
        <v>45</v>
      </c>
      <c r="B25" s="166"/>
      <c r="C25" s="166" t="s">
        <v>50</v>
      </c>
      <c r="D25" s="166"/>
      <c r="E25" s="166"/>
      <c r="F25" s="166"/>
      <c r="G25" s="166"/>
      <c r="H25" s="166"/>
      <c r="I25" s="166"/>
      <c r="J25" s="166"/>
      <c r="K25" s="166" t="s">
        <v>53</v>
      </c>
      <c r="L25" s="166"/>
      <c r="M25" s="166"/>
      <c r="N25" s="166"/>
      <c r="O25" s="166"/>
      <c r="P25" s="166"/>
      <c r="Q25" s="166"/>
      <c r="R25" s="166"/>
      <c r="S25" s="166" t="s">
        <v>54</v>
      </c>
      <c r="T25" s="166"/>
      <c r="U25" s="166"/>
      <c r="V25" s="166"/>
      <c r="W25" s="166"/>
      <c r="X25" s="166"/>
      <c r="Y25" s="166"/>
      <c r="Z25" s="166"/>
      <c r="AA25" s="166" t="s">
        <v>2</v>
      </c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</row>
    <row r="26" spans="1:38">
      <c r="A26" s="167">
        <v>1</v>
      </c>
      <c r="B26" s="167"/>
      <c r="C26" s="164" t="s">
        <v>93</v>
      </c>
      <c r="D26" s="164"/>
      <c r="E26" s="164"/>
      <c r="F26" s="164"/>
      <c r="G26" s="164"/>
      <c r="H26" s="164"/>
      <c r="I26" s="164"/>
      <c r="J26" s="164"/>
      <c r="K26" s="164" t="s">
        <v>95</v>
      </c>
      <c r="L26" s="164"/>
      <c r="M26" s="164"/>
      <c r="N26" s="164"/>
      <c r="O26" s="164"/>
      <c r="P26" s="164"/>
      <c r="Q26" s="164"/>
      <c r="R26" s="164"/>
      <c r="S26" s="164" t="s">
        <v>93</v>
      </c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</row>
    <row r="27" spans="1:38">
      <c r="A27" s="167">
        <v>2</v>
      </c>
      <c r="B27" s="167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>
      <c r="A28" s="167">
        <v>3</v>
      </c>
      <c r="B28" s="167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</row>
    <row r="29" spans="1:38">
      <c r="A29" s="167">
        <v>4</v>
      </c>
      <c r="B29" s="167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</row>
    <row r="30" spans="1:38">
      <c r="A30" s="167">
        <v>5</v>
      </c>
      <c r="B30" s="167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</row>
    <row r="31" spans="1:38">
      <c r="A31" s="165" t="s">
        <v>58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</row>
    <row r="32" spans="1:38" ht="12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70"/>
    </row>
    <row r="33" spans="1:38" ht="12.75" customHeight="1">
      <c r="A33" s="66"/>
      <c r="B33" s="67" t="s">
        <v>163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" customHeight="1">
      <c r="A35" s="66"/>
      <c r="B35" s="67" t="s">
        <v>60</v>
      </c>
      <c r="C35" s="67" t="s">
        <v>164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/>
      <c r="C36" s="67" t="s">
        <v>165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 t="s">
        <v>127</v>
      </c>
      <c r="C38" s="67" t="s">
        <v>167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2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2.75" customHeight="1">
      <c r="A41" s="161" t="s">
        <v>49</v>
      </c>
      <c r="B41" s="161"/>
      <c r="C41" s="161"/>
      <c r="D41" s="161"/>
      <c r="E41" s="161"/>
      <c r="F41" s="161"/>
      <c r="G41" s="161"/>
      <c r="H41" s="162" t="s">
        <v>131</v>
      </c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</row>
    <row r="42" spans="1:38" ht="12.75" customHeight="1">
      <c r="A42" s="163" t="s">
        <v>51</v>
      </c>
      <c r="B42" s="163"/>
      <c r="C42" s="163"/>
      <c r="D42" s="163"/>
      <c r="E42" s="163"/>
      <c r="F42" s="163"/>
      <c r="G42" s="163"/>
      <c r="H42" s="164" t="s">
        <v>130</v>
      </c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</row>
    <row r="43" spans="1:38" ht="12.75" customHeight="1">
      <c r="A43" s="163" t="s">
        <v>52</v>
      </c>
      <c r="B43" s="163"/>
      <c r="C43" s="163"/>
      <c r="D43" s="163"/>
      <c r="E43" s="163"/>
      <c r="F43" s="163"/>
      <c r="G43" s="163"/>
      <c r="H43" s="164" t="s">
        <v>158</v>
      </c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</row>
    <row r="44" spans="1:38" ht="12.75" customHeight="1">
      <c r="A44" s="152" t="s">
        <v>59</v>
      </c>
      <c r="B44" s="153"/>
      <c r="C44" s="153"/>
      <c r="D44" s="153"/>
      <c r="E44" s="153"/>
      <c r="F44" s="153"/>
      <c r="G44" s="154"/>
      <c r="H44" s="56" t="s">
        <v>160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8"/>
    </row>
    <row r="45" spans="1:38" ht="12.75" customHeight="1">
      <c r="A45" s="155"/>
      <c r="B45" s="156"/>
      <c r="C45" s="156"/>
      <c r="D45" s="156"/>
      <c r="E45" s="156"/>
      <c r="F45" s="156"/>
      <c r="G45" s="157"/>
      <c r="H45" s="59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1"/>
    </row>
    <row r="46" spans="1:38" ht="12.75" customHeight="1">
      <c r="A46" s="155"/>
      <c r="B46" s="156"/>
      <c r="C46" s="156"/>
      <c r="D46" s="156"/>
      <c r="E46" s="156"/>
      <c r="F46" s="156"/>
      <c r="G46" s="157"/>
      <c r="H46" s="59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1"/>
    </row>
    <row r="47" spans="1:38" ht="12.75" customHeight="1">
      <c r="A47" s="155"/>
      <c r="B47" s="156"/>
      <c r="C47" s="156"/>
      <c r="D47" s="156"/>
      <c r="E47" s="156"/>
      <c r="F47" s="156"/>
      <c r="G47" s="157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1"/>
    </row>
    <row r="48" spans="1:38" ht="12.75" customHeight="1">
      <c r="A48" s="155"/>
      <c r="B48" s="156"/>
      <c r="C48" s="156"/>
      <c r="D48" s="156"/>
      <c r="E48" s="156"/>
      <c r="F48" s="156"/>
      <c r="G48" s="157"/>
      <c r="H48" s="59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1"/>
    </row>
    <row r="49" spans="1:38" ht="12.75" customHeight="1">
      <c r="A49" s="158"/>
      <c r="B49" s="159"/>
      <c r="C49" s="159"/>
      <c r="D49" s="159"/>
      <c r="E49" s="159"/>
      <c r="F49" s="159"/>
      <c r="G49" s="160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4"/>
    </row>
    <row r="50" spans="1:38" ht="12.75" customHeight="1">
      <c r="A50" s="163" t="s">
        <v>56</v>
      </c>
      <c r="B50" s="163"/>
      <c r="C50" s="163"/>
      <c r="D50" s="163"/>
      <c r="E50" s="163"/>
      <c r="F50" s="163"/>
      <c r="G50" s="163"/>
      <c r="H50" s="164" t="s">
        <v>174</v>
      </c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</row>
    <row r="51" spans="1:38" ht="12.75" customHeight="1">
      <c r="A51" s="163" t="s">
        <v>129</v>
      </c>
      <c r="B51" s="163"/>
      <c r="C51" s="163"/>
      <c r="D51" s="163"/>
      <c r="E51" s="163"/>
      <c r="F51" s="163"/>
      <c r="G51" s="163"/>
      <c r="H51" s="164" t="s">
        <v>169</v>
      </c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</row>
    <row r="52" spans="1:38" ht="12.75" customHeight="1">
      <c r="A52" s="152" t="s">
        <v>41</v>
      </c>
      <c r="B52" s="153"/>
      <c r="C52" s="153"/>
      <c r="D52" s="153"/>
      <c r="E52" s="153"/>
      <c r="F52" s="153"/>
      <c r="G52" s="154"/>
      <c r="H52" s="56" t="s">
        <v>176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8"/>
    </row>
    <row r="53" spans="1:38" ht="12.75" customHeight="1">
      <c r="A53" s="155"/>
      <c r="B53" s="156"/>
      <c r="C53" s="156"/>
      <c r="D53" s="156"/>
      <c r="E53" s="156"/>
      <c r="F53" s="156"/>
      <c r="G53" s="157"/>
      <c r="H53" s="59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1"/>
    </row>
    <row r="54" spans="1:38" ht="12.75" customHeight="1">
      <c r="A54" s="158"/>
      <c r="B54" s="159"/>
      <c r="C54" s="159"/>
      <c r="D54" s="159"/>
      <c r="E54" s="159"/>
      <c r="F54" s="159"/>
      <c r="G54" s="160"/>
      <c r="H54" s="6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4"/>
    </row>
    <row r="55" spans="1:38" ht="12.75" customHeight="1">
      <c r="A55" s="165" t="s">
        <v>42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</row>
    <row r="56" spans="1:38" ht="11.25" customHeight="1">
      <c r="A56" s="166" t="s">
        <v>90</v>
      </c>
      <c r="B56" s="166"/>
      <c r="C56" s="166" t="s">
        <v>50</v>
      </c>
      <c r="D56" s="166"/>
      <c r="E56" s="166"/>
      <c r="F56" s="166"/>
      <c r="G56" s="166"/>
      <c r="H56" s="166"/>
      <c r="I56" s="166"/>
      <c r="J56" s="166"/>
      <c r="K56" s="166" t="s">
        <v>53</v>
      </c>
      <c r="L56" s="166"/>
      <c r="M56" s="166"/>
      <c r="N56" s="166"/>
      <c r="O56" s="166"/>
      <c r="P56" s="166"/>
      <c r="Q56" s="166"/>
      <c r="R56" s="166"/>
      <c r="S56" s="166" t="s">
        <v>54</v>
      </c>
      <c r="T56" s="166"/>
      <c r="U56" s="166"/>
      <c r="V56" s="166"/>
      <c r="W56" s="166"/>
      <c r="X56" s="166"/>
      <c r="Y56" s="166"/>
      <c r="Z56" s="166"/>
      <c r="AA56" s="166" t="s">
        <v>2</v>
      </c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</row>
    <row r="57" spans="1:38" ht="12.75" customHeight="1">
      <c r="A57" s="167">
        <v>1</v>
      </c>
      <c r="B57" s="167"/>
      <c r="C57" s="164" t="s">
        <v>159</v>
      </c>
      <c r="D57" s="164"/>
      <c r="E57" s="164"/>
      <c r="F57" s="164"/>
      <c r="G57" s="164"/>
      <c r="H57" s="164"/>
      <c r="I57" s="164"/>
      <c r="J57" s="164"/>
      <c r="K57" s="164" t="s">
        <v>157</v>
      </c>
      <c r="L57" s="164"/>
      <c r="M57" s="164"/>
      <c r="N57" s="164"/>
      <c r="O57" s="164"/>
      <c r="P57" s="164"/>
      <c r="Q57" s="164"/>
      <c r="R57" s="164"/>
      <c r="S57" s="164" t="s">
        <v>168</v>
      </c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</row>
    <row r="58" spans="1:38" ht="12.75" customHeight="1">
      <c r="A58" s="167">
        <v>2</v>
      </c>
      <c r="B58" s="167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</row>
    <row r="59" spans="1:38">
      <c r="A59" s="167">
        <v>3</v>
      </c>
      <c r="B59" s="167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</row>
    <row r="60" spans="1:38" ht="13.15" customHeight="1">
      <c r="A60" s="167">
        <v>4</v>
      </c>
      <c r="B60" s="167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</row>
    <row r="61" spans="1:38" ht="13.15" customHeight="1">
      <c r="A61" s="168">
        <v>5</v>
      </c>
      <c r="B61" s="168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</row>
    <row r="62" spans="1:38" ht="13.15" customHeight="1">
      <c r="A62" s="165" t="s">
        <v>61</v>
      </c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</row>
    <row r="63" spans="1:38">
      <c r="A63" s="166" t="s">
        <v>45</v>
      </c>
      <c r="B63" s="166"/>
      <c r="C63" s="166" t="s">
        <v>50</v>
      </c>
      <c r="D63" s="166"/>
      <c r="E63" s="166"/>
      <c r="F63" s="166"/>
      <c r="G63" s="166"/>
      <c r="H63" s="166"/>
      <c r="I63" s="166"/>
      <c r="J63" s="166"/>
      <c r="K63" s="166" t="s">
        <v>53</v>
      </c>
      <c r="L63" s="166"/>
      <c r="M63" s="166"/>
      <c r="N63" s="166"/>
      <c r="O63" s="166"/>
      <c r="P63" s="166"/>
      <c r="Q63" s="166"/>
      <c r="R63" s="166"/>
      <c r="S63" s="166" t="s">
        <v>54</v>
      </c>
      <c r="T63" s="166"/>
      <c r="U63" s="166"/>
      <c r="V63" s="166"/>
      <c r="W63" s="166"/>
      <c r="X63" s="166"/>
      <c r="Y63" s="166"/>
      <c r="Z63" s="166"/>
      <c r="AA63" s="166" t="s">
        <v>2</v>
      </c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</row>
    <row r="64" spans="1:38">
      <c r="A64" s="167">
        <v>1</v>
      </c>
      <c r="B64" s="167"/>
      <c r="C64" s="164" t="s">
        <v>171</v>
      </c>
      <c r="D64" s="164"/>
      <c r="E64" s="164"/>
      <c r="F64" s="164"/>
      <c r="G64" s="164"/>
      <c r="H64" s="164"/>
      <c r="I64" s="164"/>
      <c r="J64" s="164"/>
      <c r="K64" s="164" t="s">
        <v>95</v>
      </c>
      <c r="L64" s="164"/>
      <c r="M64" s="164"/>
      <c r="N64" s="164"/>
      <c r="O64" s="164"/>
      <c r="P64" s="164"/>
      <c r="Q64" s="164"/>
      <c r="R64" s="164"/>
      <c r="S64" s="164" t="s">
        <v>128</v>
      </c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</row>
    <row r="65" spans="1:38">
      <c r="A65" s="167">
        <v>2</v>
      </c>
      <c r="B65" s="167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</row>
    <row r="66" spans="1:38">
      <c r="A66" s="167">
        <v>3</v>
      </c>
      <c r="B66" s="167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</row>
    <row r="67" spans="1:38">
      <c r="A67" s="167">
        <v>4</v>
      </c>
      <c r="B67" s="167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</row>
    <row r="68" spans="1:38">
      <c r="A68" s="167">
        <v>5</v>
      </c>
      <c r="B68" s="167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</row>
    <row r="69" spans="1:38">
      <c r="A69" s="165" t="s">
        <v>58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</row>
    <row r="70" spans="1:38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70"/>
    </row>
    <row r="71" spans="1:38">
      <c r="A71" s="66"/>
      <c r="B71" s="67" t="s">
        <v>60</v>
      </c>
      <c r="C71" s="67" t="s">
        <v>170</v>
      </c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70"/>
    </row>
    <row r="72" spans="1:38">
      <c r="A72" s="66"/>
      <c r="B72" s="67"/>
      <c r="C72" s="67" t="s">
        <v>173</v>
      </c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70"/>
    </row>
    <row r="73" spans="1:38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70"/>
    </row>
    <row r="74" spans="1:38">
      <c r="A74" s="66"/>
      <c r="B74" s="67" t="s">
        <v>127</v>
      </c>
      <c r="C74" s="67" t="s">
        <v>172</v>
      </c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70"/>
    </row>
    <row r="75" spans="1:38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70"/>
    </row>
    <row r="76" spans="1:38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70"/>
    </row>
    <row r="77" spans="1:38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70"/>
    </row>
    <row r="78" spans="1:38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3"/>
    </row>
    <row r="88" spans="1:4">
      <c r="A88" s="65"/>
      <c r="D88" s="65"/>
    </row>
  </sheetData>
  <mergeCells count="162">
    <mergeCell ref="A69:AL69"/>
    <mergeCell ref="A67:B67"/>
    <mergeCell ref="C67:J67"/>
    <mergeCell ref="K67:R67"/>
    <mergeCell ref="S67:Z67"/>
    <mergeCell ref="AA67:AL67"/>
    <mergeCell ref="A68:B68"/>
    <mergeCell ref="C68:J68"/>
    <mergeCell ref="K68:R68"/>
    <mergeCell ref="S68:Z68"/>
    <mergeCell ref="AA68:AL68"/>
    <mergeCell ref="A65:B65"/>
    <mergeCell ref="C65:J65"/>
    <mergeCell ref="K65:R65"/>
    <mergeCell ref="S65:Z65"/>
    <mergeCell ref="AA65:AL65"/>
    <mergeCell ref="A66:B66"/>
    <mergeCell ref="C66:J66"/>
    <mergeCell ref="K66:R66"/>
    <mergeCell ref="S66:Z66"/>
    <mergeCell ref="AA66:AL66"/>
    <mergeCell ref="A63:B63"/>
    <mergeCell ref="C63:J63"/>
    <mergeCell ref="K63:R63"/>
    <mergeCell ref="S63:Z63"/>
    <mergeCell ref="AA63:AL63"/>
    <mergeCell ref="A64:B64"/>
    <mergeCell ref="C64:J64"/>
    <mergeCell ref="K64:R64"/>
    <mergeCell ref="S64:Z64"/>
    <mergeCell ref="AA64:AL64"/>
    <mergeCell ref="A61:B61"/>
    <mergeCell ref="C61:J61"/>
    <mergeCell ref="K61:R61"/>
    <mergeCell ref="S61:Z61"/>
    <mergeCell ref="AA61:AL61"/>
    <mergeCell ref="A62:AL62"/>
    <mergeCell ref="A59:B59"/>
    <mergeCell ref="C59:J59"/>
    <mergeCell ref="K59:R59"/>
    <mergeCell ref="S59:Z59"/>
    <mergeCell ref="AA59:AL59"/>
    <mergeCell ref="A60:B60"/>
    <mergeCell ref="C60:J60"/>
    <mergeCell ref="K60:R60"/>
    <mergeCell ref="S60:Z60"/>
    <mergeCell ref="AA60:AL60"/>
    <mergeCell ref="A57:B57"/>
    <mergeCell ref="C57:J57"/>
    <mergeCell ref="K57:R57"/>
    <mergeCell ref="S57:Z57"/>
    <mergeCell ref="AA57:AL57"/>
    <mergeCell ref="A58:B58"/>
    <mergeCell ref="C58:J58"/>
    <mergeCell ref="K58:R58"/>
    <mergeCell ref="S58:Z58"/>
    <mergeCell ref="AA58:AL58"/>
    <mergeCell ref="A55:AL55"/>
    <mergeCell ref="A56:B56"/>
    <mergeCell ref="C56:J56"/>
    <mergeCell ref="K56:R56"/>
    <mergeCell ref="S56:Z56"/>
    <mergeCell ref="AA56:AL56"/>
    <mergeCell ref="A44:G49"/>
    <mergeCell ref="A50:G50"/>
    <mergeCell ref="H50:AL50"/>
    <mergeCell ref="A51:G51"/>
    <mergeCell ref="H51:AL51"/>
    <mergeCell ref="A52:G54"/>
    <mergeCell ref="A41:G41"/>
    <mergeCell ref="H41:AL41"/>
    <mergeCell ref="A42:G42"/>
    <mergeCell ref="H42:AL42"/>
    <mergeCell ref="A43:G43"/>
    <mergeCell ref="H43:AL43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H2:AL2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4:G16"/>
    <mergeCell ref="A17:AL17"/>
    <mergeCell ref="A18:B18"/>
    <mergeCell ref="C18:J18"/>
    <mergeCell ref="K18:R18"/>
    <mergeCell ref="S18:Z18"/>
    <mergeCell ref="AA18:AL18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A26:AL26"/>
    <mergeCell ref="A23:B23"/>
    <mergeCell ref="C23:J23"/>
    <mergeCell ref="K23:R23"/>
    <mergeCell ref="S23:Z23"/>
    <mergeCell ref="AA23:AL23"/>
    <mergeCell ref="A24:AL24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opLeftCell="A25" zoomScaleNormal="100" workbookViewId="0">
      <selection activeCell="C40" sqref="C40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9" width="2.75" style="55"/>
    <col min="10" max="10" width="4.625" style="55" customWidth="1"/>
    <col min="11" max="16384" width="2.75" style="55"/>
  </cols>
  <sheetData>
    <row r="1" spans="1:38">
      <c r="A1" s="145" t="s">
        <v>43</v>
      </c>
      <c r="B1" s="146"/>
      <c r="C1" s="146"/>
      <c r="D1" s="146"/>
      <c r="E1" s="146"/>
      <c r="F1" s="146"/>
      <c r="G1" s="146"/>
      <c r="H1" s="147"/>
      <c r="I1" s="145" t="s">
        <v>39</v>
      </c>
      <c r="J1" s="146"/>
      <c r="K1" s="146"/>
      <c r="L1" s="146"/>
      <c r="M1" s="146"/>
      <c r="N1" s="146"/>
      <c r="O1" s="146"/>
      <c r="P1" s="146"/>
      <c r="Q1" s="146"/>
      <c r="R1" s="147"/>
      <c r="S1" s="145" t="s">
        <v>44</v>
      </c>
      <c r="T1" s="146"/>
      <c r="U1" s="146"/>
      <c r="V1" s="146"/>
      <c r="W1" s="147"/>
      <c r="X1" s="145" t="s">
        <v>46</v>
      </c>
      <c r="Y1" s="146"/>
      <c r="Z1" s="146"/>
      <c r="AA1" s="146"/>
      <c r="AB1" s="147"/>
      <c r="AC1" s="145" t="s">
        <v>47</v>
      </c>
      <c r="AD1" s="146"/>
      <c r="AE1" s="146"/>
      <c r="AF1" s="146"/>
      <c r="AG1" s="147"/>
      <c r="AH1" s="145" t="s">
        <v>48</v>
      </c>
      <c r="AI1" s="146"/>
      <c r="AJ1" s="146"/>
      <c r="AK1" s="146"/>
      <c r="AL1" s="147"/>
    </row>
    <row r="2" spans="1:38">
      <c r="A2" s="142" t="s">
        <v>69</v>
      </c>
      <c r="B2" s="143"/>
      <c r="C2" s="143"/>
      <c r="D2" s="143"/>
      <c r="E2" s="143"/>
      <c r="F2" s="143"/>
      <c r="G2" s="143"/>
      <c r="H2" s="144"/>
      <c r="I2" s="142" t="s">
        <v>40</v>
      </c>
      <c r="J2" s="143"/>
      <c r="K2" s="143"/>
      <c r="L2" s="143"/>
      <c r="M2" s="143"/>
      <c r="N2" s="143"/>
      <c r="O2" s="143"/>
      <c r="P2" s="143"/>
      <c r="Q2" s="143"/>
      <c r="R2" s="144"/>
      <c r="S2" s="151">
        <v>45082</v>
      </c>
      <c r="T2" s="143"/>
      <c r="U2" s="143"/>
      <c r="V2" s="143"/>
      <c r="W2" s="144"/>
      <c r="X2" s="142" t="s">
        <v>125</v>
      </c>
      <c r="Y2" s="143"/>
      <c r="Z2" s="143"/>
      <c r="AA2" s="143"/>
      <c r="AB2" s="144"/>
      <c r="AC2" s="151"/>
      <c r="AD2" s="143"/>
      <c r="AE2" s="143"/>
      <c r="AF2" s="143"/>
      <c r="AG2" s="144"/>
      <c r="AH2" s="142"/>
      <c r="AI2" s="143"/>
      <c r="AJ2" s="143"/>
      <c r="AK2" s="143"/>
      <c r="AL2" s="144"/>
    </row>
    <row r="3" spans="1:38">
      <c r="A3" s="161" t="s">
        <v>49</v>
      </c>
      <c r="B3" s="161"/>
      <c r="C3" s="161"/>
      <c r="D3" s="161"/>
      <c r="E3" s="161"/>
      <c r="F3" s="161"/>
      <c r="G3" s="161"/>
      <c r="H3" s="162" t="s">
        <v>131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</row>
    <row r="4" spans="1:38">
      <c r="A4" s="163" t="s">
        <v>51</v>
      </c>
      <c r="B4" s="163"/>
      <c r="C4" s="163"/>
      <c r="D4" s="163"/>
      <c r="E4" s="163"/>
      <c r="F4" s="163"/>
      <c r="G4" s="163"/>
      <c r="H4" s="164" t="s">
        <v>206</v>
      </c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</row>
    <row r="5" spans="1:38" ht="13.15" customHeight="1">
      <c r="A5" s="163" t="s">
        <v>52</v>
      </c>
      <c r="B5" s="163"/>
      <c r="C5" s="163"/>
      <c r="D5" s="163"/>
      <c r="E5" s="163"/>
      <c r="F5" s="163"/>
      <c r="G5" s="163"/>
      <c r="H5" s="164" t="s">
        <v>205</v>
      </c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</row>
    <row r="6" spans="1:38" ht="13.15" customHeight="1">
      <c r="A6" s="152" t="s">
        <v>59</v>
      </c>
      <c r="B6" s="153"/>
      <c r="C6" s="153"/>
      <c r="D6" s="153"/>
      <c r="E6" s="153"/>
      <c r="F6" s="153"/>
      <c r="G6" s="154"/>
      <c r="H6" s="56" t="s">
        <v>238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5"/>
      <c r="B7" s="156"/>
      <c r="C7" s="156"/>
      <c r="D7" s="156"/>
      <c r="E7" s="156"/>
      <c r="F7" s="156"/>
      <c r="G7" s="157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5"/>
      <c r="B8" s="156"/>
      <c r="C8" s="156"/>
      <c r="D8" s="156"/>
      <c r="E8" s="156"/>
      <c r="F8" s="156"/>
      <c r="G8" s="15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5"/>
      <c r="B9" s="156"/>
      <c r="C9" s="156"/>
      <c r="D9" s="156"/>
      <c r="E9" s="156"/>
      <c r="F9" s="156"/>
      <c r="G9" s="15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5"/>
      <c r="B10" s="156"/>
      <c r="C10" s="156"/>
      <c r="D10" s="156"/>
      <c r="E10" s="156"/>
      <c r="F10" s="156"/>
      <c r="G10" s="15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8"/>
      <c r="B11" s="159"/>
      <c r="C11" s="159"/>
      <c r="D11" s="159"/>
      <c r="E11" s="159"/>
      <c r="F11" s="159"/>
      <c r="G11" s="16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63" t="s">
        <v>56</v>
      </c>
      <c r="B12" s="163"/>
      <c r="C12" s="163"/>
      <c r="D12" s="163"/>
      <c r="E12" s="163"/>
      <c r="F12" s="163"/>
      <c r="G12" s="163"/>
      <c r="H12" s="164" t="s">
        <v>236</v>
      </c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</row>
    <row r="13" spans="1:38" ht="13.15" customHeight="1">
      <c r="A13" s="163" t="s">
        <v>57</v>
      </c>
      <c r="B13" s="163"/>
      <c r="C13" s="163"/>
      <c r="D13" s="163"/>
      <c r="E13" s="163"/>
      <c r="F13" s="163"/>
      <c r="G13" s="163"/>
      <c r="H13" s="164" t="s">
        <v>237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</row>
    <row r="14" spans="1:38" ht="13.15" customHeight="1">
      <c r="A14" s="152" t="s">
        <v>41</v>
      </c>
      <c r="B14" s="153"/>
      <c r="C14" s="153"/>
      <c r="D14" s="153"/>
      <c r="E14" s="153"/>
      <c r="F14" s="153"/>
      <c r="G14" s="154"/>
      <c r="H14" s="56" t="s">
        <v>239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5"/>
      <c r="B15" s="156"/>
      <c r="C15" s="156"/>
      <c r="D15" s="156"/>
      <c r="E15" s="156"/>
      <c r="F15" s="156"/>
      <c r="G15" s="15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8"/>
      <c r="B16" s="159"/>
      <c r="C16" s="159"/>
      <c r="D16" s="159"/>
      <c r="E16" s="159"/>
      <c r="F16" s="159"/>
      <c r="G16" s="16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65" t="s">
        <v>42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</row>
    <row r="18" spans="1:38">
      <c r="A18" s="166" t="s">
        <v>45</v>
      </c>
      <c r="B18" s="166"/>
      <c r="C18" s="166" t="s">
        <v>50</v>
      </c>
      <c r="D18" s="166"/>
      <c r="E18" s="166"/>
      <c r="F18" s="166"/>
      <c r="G18" s="166"/>
      <c r="H18" s="166"/>
      <c r="I18" s="166"/>
      <c r="J18" s="166"/>
      <c r="K18" s="166" t="s">
        <v>53</v>
      </c>
      <c r="L18" s="166"/>
      <c r="M18" s="166"/>
      <c r="N18" s="166"/>
      <c r="O18" s="166"/>
      <c r="P18" s="166"/>
      <c r="Q18" s="166"/>
      <c r="R18" s="166"/>
      <c r="S18" s="166" t="s">
        <v>54</v>
      </c>
      <c r="T18" s="166"/>
      <c r="U18" s="166"/>
      <c r="V18" s="166"/>
      <c r="W18" s="166"/>
      <c r="X18" s="166"/>
      <c r="Y18" s="166"/>
      <c r="Z18" s="166"/>
      <c r="AA18" s="166" t="s">
        <v>2</v>
      </c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</row>
    <row r="19" spans="1:38">
      <c r="A19" s="167">
        <v>1</v>
      </c>
      <c r="B19" s="167"/>
      <c r="C19" s="164" t="s">
        <v>150</v>
      </c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 t="s">
        <v>55</v>
      </c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</row>
    <row r="20" spans="1:38">
      <c r="A20" s="167">
        <v>2</v>
      </c>
      <c r="B20" s="167"/>
      <c r="C20" s="164" t="s">
        <v>114</v>
      </c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 t="s">
        <v>55</v>
      </c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</row>
    <row r="21" spans="1:38">
      <c r="A21" s="167">
        <v>3</v>
      </c>
      <c r="B21" s="167"/>
      <c r="C21" s="164" t="s">
        <v>240</v>
      </c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 t="s">
        <v>55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</row>
    <row r="22" spans="1:38">
      <c r="A22" s="167">
        <v>4</v>
      </c>
      <c r="B22" s="167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</row>
    <row r="23" spans="1:38">
      <c r="A23" s="168">
        <v>5</v>
      </c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</row>
    <row r="24" spans="1:38">
      <c r="A24" s="165" t="s">
        <v>61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</row>
    <row r="25" spans="1:38">
      <c r="A25" s="166" t="s">
        <v>45</v>
      </c>
      <c r="B25" s="166"/>
      <c r="C25" s="166" t="s">
        <v>50</v>
      </c>
      <c r="D25" s="166"/>
      <c r="E25" s="166"/>
      <c r="F25" s="166"/>
      <c r="G25" s="166"/>
      <c r="H25" s="166"/>
      <c r="I25" s="166"/>
      <c r="J25" s="166"/>
      <c r="K25" s="166" t="s">
        <v>53</v>
      </c>
      <c r="L25" s="166"/>
      <c r="M25" s="166"/>
      <c r="N25" s="166"/>
      <c r="O25" s="166"/>
      <c r="P25" s="166"/>
      <c r="Q25" s="166"/>
      <c r="R25" s="166"/>
      <c r="S25" s="166" t="s">
        <v>54</v>
      </c>
      <c r="T25" s="166"/>
      <c r="U25" s="166"/>
      <c r="V25" s="166"/>
      <c r="W25" s="166"/>
      <c r="X25" s="166"/>
      <c r="Y25" s="166"/>
      <c r="Z25" s="166"/>
      <c r="AA25" s="166" t="s">
        <v>2</v>
      </c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</row>
    <row r="26" spans="1:38">
      <c r="A26" s="167">
        <v>1</v>
      </c>
      <c r="B26" s="167"/>
      <c r="C26" s="164" t="s">
        <v>207</v>
      </c>
      <c r="D26" s="164"/>
      <c r="E26" s="164"/>
      <c r="F26" s="164"/>
      <c r="G26" s="164"/>
      <c r="H26" s="164"/>
      <c r="I26" s="164"/>
      <c r="J26" s="164"/>
      <c r="K26" s="164" t="s">
        <v>209</v>
      </c>
      <c r="L26" s="164"/>
      <c r="M26" s="164"/>
      <c r="N26" s="164"/>
      <c r="O26" s="164"/>
      <c r="P26" s="164"/>
      <c r="Q26" s="164"/>
      <c r="R26" s="164"/>
      <c r="S26" s="164" t="s">
        <v>207</v>
      </c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</row>
    <row r="27" spans="1:38">
      <c r="A27" s="167">
        <v>2</v>
      </c>
      <c r="B27" s="167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>
      <c r="A28" s="167">
        <v>3</v>
      </c>
      <c r="B28" s="167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</row>
    <row r="29" spans="1:38">
      <c r="A29" s="167">
        <v>4</v>
      </c>
      <c r="B29" s="167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</row>
    <row r="30" spans="1:38">
      <c r="A30" s="167">
        <v>5</v>
      </c>
      <c r="B30" s="167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</row>
    <row r="31" spans="1:38">
      <c r="A31" s="165" t="s">
        <v>58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</row>
    <row r="32" spans="1:38" ht="12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70"/>
    </row>
    <row r="33" spans="1:38" ht="12.75" customHeight="1">
      <c r="A33" s="66"/>
      <c r="B33" s="67" t="s">
        <v>241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" customHeight="1">
      <c r="A35" s="66"/>
      <c r="B35" s="67" t="s">
        <v>60</v>
      </c>
      <c r="C35" s="67" t="s">
        <v>242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 t="s">
        <v>108</v>
      </c>
      <c r="C38" s="67" t="s">
        <v>243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>
      <c r="A40" s="66"/>
      <c r="B40" s="67" t="s">
        <v>104</v>
      </c>
      <c r="C40" s="67" t="s">
        <v>244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3"/>
    </row>
    <row r="53" spans="1:4">
      <c r="A53" s="65"/>
      <c r="D53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3:B23"/>
    <mergeCell ref="C23:J23"/>
    <mergeCell ref="K23:R23"/>
    <mergeCell ref="S23:Z23"/>
    <mergeCell ref="AA23:AL23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6:G11"/>
    <mergeCell ref="A12:G12"/>
    <mergeCell ref="H12:AL12"/>
    <mergeCell ref="A13:G13"/>
    <mergeCell ref="H13:AL13"/>
    <mergeCell ref="A14:G16"/>
    <mergeCell ref="A3:G3"/>
    <mergeCell ref="H3:AL3"/>
    <mergeCell ref="A4:G4"/>
    <mergeCell ref="H4:AL4"/>
    <mergeCell ref="A5:G5"/>
    <mergeCell ref="H5:AL5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  <mergeCell ref="AH1:AL1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57"/>
  <sheetViews>
    <sheetView workbookViewId="0">
      <selection activeCell="M37" sqref="M37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45" t="s">
        <v>43</v>
      </c>
      <c r="B1" s="146"/>
      <c r="C1" s="146"/>
      <c r="D1" s="146"/>
      <c r="E1" s="146"/>
      <c r="F1" s="146"/>
      <c r="G1" s="146"/>
      <c r="H1" s="147"/>
      <c r="I1" s="145" t="s">
        <v>39</v>
      </c>
      <c r="J1" s="146"/>
      <c r="K1" s="146"/>
      <c r="L1" s="146"/>
      <c r="M1" s="146"/>
      <c r="N1" s="146"/>
      <c r="O1" s="146"/>
      <c r="P1" s="146"/>
      <c r="Q1" s="146"/>
      <c r="R1" s="147"/>
      <c r="S1" s="145" t="s">
        <v>44</v>
      </c>
      <c r="T1" s="146"/>
      <c r="U1" s="146"/>
      <c r="V1" s="146"/>
      <c r="W1" s="147"/>
      <c r="X1" s="145" t="s">
        <v>46</v>
      </c>
      <c r="Y1" s="146"/>
      <c r="Z1" s="146"/>
      <c r="AA1" s="146"/>
      <c r="AB1" s="147"/>
      <c r="AC1" s="145" t="s">
        <v>47</v>
      </c>
      <c r="AD1" s="146"/>
      <c r="AE1" s="146"/>
      <c r="AF1" s="146"/>
      <c r="AG1" s="147"/>
      <c r="AH1" s="145" t="s">
        <v>48</v>
      </c>
      <c r="AI1" s="146"/>
      <c r="AJ1" s="146"/>
      <c r="AK1" s="146"/>
      <c r="AL1" s="147"/>
    </row>
    <row r="2" spans="1:38">
      <c r="A2" s="142" t="s">
        <v>126</v>
      </c>
      <c r="B2" s="143"/>
      <c r="C2" s="143"/>
      <c r="D2" s="143"/>
      <c r="E2" s="143"/>
      <c r="F2" s="143"/>
      <c r="G2" s="143"/>
      <c r="H2" s="144"/>
      <c r="I2" s="142" t="s">
        <v>40</v>
      </c>
      <c r="J2" s="143"/>
      <c r="K2" s="143"/>
      <c r="L2" s="143"/>
      <c r="M2" s="143"/>
      <c r="N2" s="143"/>
      <c r="O2" s="143"/>
      <c r="P2" s="143"/>
      <c r="Q2" s="143"/>
      <c r="R2" s="144"/>
      <c r="S2" s="151">
        <v>45079</v>
      </c>
      <c r="T2" s="143"/>
      <c r="U2" s="143"/>
      <c r="V2" s="143"/>
      <c r="W2" s="144"/>
      <c r="X2" s="142" t="s">
        <v>125</v>
      </c>
      <c r="Y2" s="143"/>
      <c r="Z2" s="143"/>
      <c r="AA2" s="143"/>
      <c r="AB2" s="144"/>
      <c r="AC2" s="151"/>
      <c r="AD2" s="143"/>
      <c r="AE2" s="143"/>
      <c r="AF2" s="143"/>
      <c r="AG2" s="144"/>
      <c r="AH2" s="142"/>
      <c r="AI2" s="143"/>
      <c r="AJ2" s="143"/>
      <c r="AK2" s="143"/>
      <c r="AL2" s="144"/>
    </row>
    <row r="3" spans="1:38">
      <c r="A3" s="161" t="s">
        <v>124</v>
      </c>
      <c r="B3" s="161"/>
      <c r="C3" s="161"/>
      <c r="D3" s="161"/>
      <c r="E3" s="161"/>
      <c r="F3" s="161"/>
      <c r="G3" s="161"/>
      <c r="H3" s="162" t="s">
        <v>123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</row>
    <row r="4" spans="1:38">
      <c r="A4" s="163" t="s">
        <v>51</v>
      </c>
      <c r="B4" s="163"/>
      <c r="C4" s="163"/>
      <c r="D4" s="163"/>
      <c r="E4" s="163"/>
      <c r="F4" s="163"/>
      <c r="G4" s="163"/>
      <c r="H4" s="164" t="s">
        <v>121</v>
      </c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</row>
    <row r="5" spans="1:38" ht="13.15" customHeight="1">
      <c r="A5" s="163" t="s">
        <v>52</v>
      </c>
      <c r="B5" s="163"/>
      <c r="C5" s="163"/>
      <c r="D5" s="163"/>
      <c r="E5" s="163"/>
      <c r="F5" s="163"/>
      <c r="G5" s="163"/>
      <c r="H5" s="164" t="s">
        <v>120</v>
      </c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</row>
    <row r="6" spans="1:38" ht="13.15" customHeight="1">
      <c r="A6" s="152" t="s">
        <v>59</v>
      </c>
      <c r="B6" s="153"/>
      <c r="C6" s="153"/>
      <c r="D6" s="153"/>
      <c r="E6" s="153"/>
      <c r="F6" s="153"/>
      <c r="G6" s="154"/>
      <c r="H6" s="56" t="s">
        <v>119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5"/>
      <c r="B7" s="156"/>
      <c r="C7" s="156"/>
      <c r="D7" s="156"/>
      <c r="E7" s="156"/>
      <c r="F7" s="156"/>
      <c r="G7" s="157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5"/>
      <c r="B8" s="156"/>
      <c r="C8" s="156"/>
      <c r="D8" s="156"/>
      <c r="E8" s="156"/>
      <c r="F8" s="156"/>
      <c r="G8" s="15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5"/>
      <c r="B9" s="156"/>
      <c r="C9" s="156"/>
      <c r="D9" s="156"/>
      <c r="E9" s="156"/>
      <c r="F9" s="156"/>
      <c r="G9" s="15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5"/>
      <c r="B10" s="156"/>
      <c r="C10" s="156"/>
      <c r="D10" s="156"/>
      <c r="E10" s="156"/>
      <c r="F10" s="156"/>
      <c r="G10" s="15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8"/>
      <c r="B11" s="159"/>
      <c r="C11" s="159"/>
      <c r="D11" s="159"/>
      <c r="E11" s="159"/>
      <c r="F11" s="159"/>
      <c r="G11" s="16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63" t="s">
        <v>56</v>
      </c>
      <c r="B12" s="163"/>
      <c r="C12" s="163"/>
      <c r="D12" s="163"/>
      <c r="E12" s="163"/>
      <c r="F12" s="163"/>
      <c r="G12" s="163"/>
      <c r="H12" s="164" t="s">
        <v>118</v>
      </c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</row>
    <row r="13" spans="1:38" ht="13.15" customHeight="1">
      <c r="A13" s="163" t="s">
        <v>117</v>
      </c>
      <c r="B13" s="163"/>
      <c r="C13" s="163"/>
      <c r="D13" s="163"/>
      <c r="E13" s="163"/>
      <c r="F13" s="163"/>
      <c r="G13" s="163"/>
      <c r="H13" s="164" t="s">
        <v>116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</row>
    <row r="14" spans="1:38" ht="13.15" customHeight="1">
      <c r="A14" s="152" t="s">
        <v>41</v>
      </c>
      <c r="B14" s="153"/>
      <c r="C14" s="153"/>
      <c r="D14" s="153"/>
      <c r="E14" s="153"/>
      <c r="F14" s="153"/>
      <c r="G14" s="154"/>
      <c r="H14" s="56" t="s">
        <v>115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5"/>
      <c r="B15" s="156"/>
      <c r="C15" s="156"/>
      <c r="D15" s="156"/>
      <c r="E15" s="156"/>
      <c r="F15" s="156"/>
      <c r="G15" s="15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8"/>
      <c r="B16" s="159"/>
      <c r="C16" s="159"/>
      <c r="D16" s="159"/>
      <c r="E16" s="159"/>
      <c r="F16" s="159"/>
      <c r="G16" s="16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65" t="s">
        <v>42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</row>
    <row r="18" spans="1:38">
      <c r="A18" s="166" t="s">
        <v>45</v>
      </c>
      <c r="B18" s="166"/>
      <c r="C18" s="166" t="s">
        <v>50</v>
      </c>
      <c r="D18" s="166"/>
      <c r="E18" s="166"/>
      <c r="F18" s="166"/>
      <c r="G18" s="166"/>
      <c r="H18" s="166"/>
      <c r="I18" s="166"/>
      <c r="J18" s="166"/>
      <c r="K18" s="166" t="s">
        <v>53</v>
      </c>
      <c r="L18" s="166"/>
      <c r="M18" s="166"/>
      <c r="N18" s="166"/>
      <c r="O18" s="166"/>
      <c r="P18" s="166"/>
      <c r="Q18" s="166"/>
      <c r="R18" s="166"/>
      <c r="S18" s="166" t="s">
        <v>54</v>
      </c>
      <c r="T18" s="166"/>
      <c r="U18" s="166"/>
      <c r="V18" s="166"/>
      <c r="W18" s="166"/>
      <c r="X18" s="166"/>
      <c r="Y18" s="166"/>
      <c r="Z18" s="166"/>
      <c r="AA18" s="166" t="s">
        <v>2</v>
      </c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</row>
    <row r="19" spans="1:38">
      <c r="A19" s="167">
        <v>1</v>
      </c>
      <c r="B19" s="167"/>
      <c r="C19" s="172"/>
      <c r="D19" s="173"/>
      <c r="E19" s="173"/>
      <c r="F19" s="173"/>
      <c r="G19" s="173"/>
      <c r="H19" s="173"/>
      <c r="I19" s="173"/>
      <c r="J19" s="174"/>
      <c r="K19" s="172"/>
      <c r="L19" s="173"/>
      <c r="M19" s="173"/>
      <c r="N19" s="173"/>
      <c r="O19" s="173"/>
      <c r="P19" s="173"/>
      <c r="Q19" s="173"/>
      <c r="R19" s="174"/>
      <c r="S19" s="172"/>
      <c r="T19" s="173"/>
      <c r="U19" s="173"/>
      <c r="V19" s="173"/>
      <c r="W19" s="173"/>
      <c r="X19" s="173"/>
      <c r="Y19" s="173"/>
      <c r="Z19" s="174"/>
      <c r="AA19" s="172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4"/>
    </row>
    <row r="20" spans="1:38">
      <c r="A20" s="167">
        <v>2</v>
      </c>
      <c r="B20" s="167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</row>
    <row r="21" spans="1:38">
      <c r="A21" s="167">
        <v>3</v>
      </c>
      <c r="B21" s="167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</row>
    <row r="22" spans="1:38">
      <c r="A22" s="167">
        <v>4</v>
      </c>
      <c r="B22" s="167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</row>
    <row r="23" spans="1:38">
      <c r="A23" s="168">
        <v>5</v>
      </c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</row>
    <row r="24" spans="1:38">
      <c r="A24" s="165" t="s">
        <v>61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</row>
    <row r="25" spans="1:38">
      <c r="A25" s="166" t="s">
        <v>90</v>
      </c>
      <c r="B25" s="166"/>
      <c r="C25" s="166" t="s">
        <v>50</v>
      </c>
      <c r="D25" s="166"/>
      <c r="E25" s="166"/>
      <c r="F25" s="166"/>
      <c r="G25" s="166"/>
      <c r="H25" s="166"/>
      <c r="I25" s="166"/>
      <c r="J25" s="166"/>
      <c r="K25" s="166" t="s">
        <v>53</v>
      </c>
      <c r="L25" s="166"/>
      <c r="M25" s="166"/>
      <c r="N25" s="166"/>
      <c r="O25" s="166"/>
      <c r="P25" s="166"/>
      <c r="Q25" s="166"/>
      <c r="R25" s="166"/>
      <c r="S25" s="166" t="s">
        <v>54</v>
      </c>
      <c r="T25" s="166"/>
      <c r="U25" s="166"/>
      <c r="V25" s="166"/>
      <c r="W25" s="166"/>
      <c r="X25" s="166"/>
      <c r="Y25" s="166"/>
      <c r="Z25" s="166"/>
      <c r="AA25" s="166" t="s">
        <v>2</v>
      </c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</row>
    <row r="26" spans="1:38">
      <c r="A26" s="167">
        <v>1</v>
      </c>
      <c r="B26" s="167"/>
      <c r="C26" s="164" t="s">
        <v>114</v>
      </c>
      <c r="D26" s="164"/>
      <c r="E26" s="164"/>
      <c r="F26" s="164"/>
      <c r="G26" s="164"/>
      <c r="H26" s="164"/>
      <c r="I26" s="164"/>
      <c r="J26" s="164"/>
      <c r="K26" s="164" t="s">
        <v>113</v>
      </c>
      <c r="L26" s="164"/>
      <c r="M26" s="164"/>
      <c r="N26" s="164"/>
      <c r="O26" s="164"/>
      <c r="P26" s="164"/>
      <c r="Q26" s="164"/>
      <c r="R26" s="164"/>
      <c r="S26" s="164" t="s">
        <v>93</v>
      </c>
      <c r="T26" s="164"/>
      <c r="U26" s="164"/>
      <c r="V26" s="164"/>
      <c r="W26" s="164"/>
      <c r="X26" s="164"/>
      <c r="Y26" s="164"/>
      <c r="Z26" s="164"/>
      <c r="AA26" s="164" t="s">
        <v>103</v>
      </c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</row>
    <row r="27" spans="1:38">
      <c r="A27" s="167">
        <v>2</v>
      </c>
      <c r="B27" s="167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>
      <c r="A28" s="167">
        <v>3</v>
      </c>
      <c r="B28" s="167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</row>
    <row r="29" spans="1:38">
      <c r="A29" s="167">
        <v>4</v>
      </c>
      <c r="B29" s="167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</row>
    <row r="30" spans="1:38">
      <c r="A30" s="167">
        <v>5</v>
      </c>
      <c r="B30" s="167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</row>
    <row r="31" spans="1:38">
      <c r="A31" s="165" t="s">
        <v>112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2.75" customHeight="1">
      <c r="A33" s="66"/>
      <c r="B33" s="67" t="s">
        <v>111</v>
      </c>
      <c r="C33" s="67" t="s">
        <v>110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2.75" customHeight="1">
      <c r="A34" s="66"/>
      <c r="B34" s="67"/>
      <c r="C34" s="67" t="s">
        <v>109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 t="s">
        <v>108</v>
      </c>
      <c r="C36" s="67" t="s">
        <v>107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/>
      <c r="C37" s="67" t="s">
        <v>106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 t="s">
        <v>105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2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2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2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2.7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2.7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70"/>
    </row>
    <row r="45" spans="1:38">
      <c r="AL45" s="89"/>
    </row>
    <row r="46" spans="1:38">
      <c r="AL46" s="89"/>
    </row>
    <row r="47" spans="1:38" ht="13.15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3"/>
    </row>
    <row r="57" spans="1:4">
      <c r="A57" s="65"/>
      <c r="D57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L56"/>
  <sheetViews>
    <sheetView topLeftCell="A31" workbookViewId="0">
      <selection activeCell="AI52" sqref="AI52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45" t="s">
        <v>43</v>
      </c>
      <c r="B1" s="146"/>
      <c r="C1" s="146"/>
      <c r="D1" s="146"/>
      <c r="E1" s="146"/>
      <c r="F1" s="146"/>
      <c r="G1" s="146"/>
      <c r="H1" s="147"/>
      <c r="I1" s="145" t="s">
        <v>39</v>
      </c>
      <c r="J1" s="146"/>
      <c r="K1" s="146"/>
      <c r="L1" s="146"/>
      <c r="M1" s="146"/>
      <c r="N1" s="146"/>
      <c r="O1" s="146"/>
      <c r="P1" s="146"/>
      <c r="Q1" s="146"/>
      <c r="R1" s="147"/>
      <c r="S1" s="145" t="s">
        <v>44</v>
      </c>
      <c r="T1" s="146"/>
      <c r="U1" s="146"/>
      <c r="V1" s="146"/>
      <c r="W1" s="147"/>
      <c r="X1" s="145" t="s">
        <v>46</v>
      </c>
      <c r="Y1" s="146"/>
      <c r="Z1" s="146"/>
      <c r="AA1" s="146"/>
      <c r="AB1" s="147"/>
      <c r="AC1" s="145" t="s">
        <v>47</v>
      </c>
      <c r="AD1" s="146"/>
      <c r="AE1" s="146"/>
      <c r="AF1" s="146"/>
      <c r="AG1" s="147"/>
      <c r="AH1" s="145" t="s">
        <v>48</v>
      </c>
      <c r="AI1" s="146"/>
      <c r="AJ1" s="146"/>
      <c r="AK1" s="146"/>
      <c r="AL1" s="147"/>
    </row>
    <row r="2" spans="1:38">
      <c r="A2" s="142" t="s">
        <v>69</v>
      </c>
      <c r="B2" s="143"/>
      <c r="C2" s="143"/>
      <c r="D2" s="143"/>
      <c r="E2" s="143"/>
      <c r="F2" s="143"/>
      <c r="G2" s="143"/>
      <c r="H2" s="144"/>
      <c r="I2" s="142" t="s">
        <v>40</v>
      </c>
      <c r="J2" s="143"/>
      <c r="K2" s="143"/>
      <c r="L2" s="143"/>
      <c r="M2" s="143"/>
      <c r="N2" s="143"/>
      <c r="O2" s="143"/>
      <c r="P2" s="143"/>
      <c r="Q2" s="143"/>
      <c r="R2" s="144"/>
      <c r="S2" s="151">
        <v>45079</v>
      </c>
      <c r="T2" s="143"/>
      <c r="U2" s="143"/>
      <c r="V2" s="143"/>
      <c r="W2" s="144"/>
      <c r="X2" s="142" t="s">
        <v>125</v>
      </c>
      <c r="Y2" s="143"/>
      <c r="Z2" s="143"/>
      <c r="AA2" s="143"/>
      <c r="AB2" s="144"/>
      <c r="AC2" s="151"/>
      <c r="AD2" s="143"/>
      <c r="AE2" s="143"/>
      <c r="AF2" s="143"/>
      <c r="AG2" s="144"/>
      <c r="AH2" s="142"/>
      <c r="AI2" s="143"/>
      <c r="AJ2" s="143"/>
      <c r="AK2" s="143"/>
      <c r="AL2" s="144"/>
    </row>
    <row r="3" spans="1:38">
      <c r="A3" s="161" t="s">
        <v>178</v>
      </c>
      <c r="B3" s="161"/>
      <c r="C3" s="161"/>
      <c r="D3" s="161"/>
      <c r="E3" s="161"/>
      <c r="F3" s="161"/>
      <c r="G3" s="161"/>
      <c r="H3" s="162" t="s">
        <v>122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</row>
    <row r="4" spans="1:38">
      <c r="A4" s="163" t="s">
        <v>51</v>
      </c>
      <c r="B4" s="163"/>
      <c r="C4" s="163"/>
      <c r="D4" s="163"/>
      <c r="E4" s="163"/>
      <c r="F4" s="163"/>
      <c r="G4" s="163"/>
      <c r="H4" s="164" t="s">
        <v>179</v>
      </c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</row>
    <row r="5" spans="1:38" ht="13.15" customHeight="1">
      <c r="A5" s="163" t="s">
        <v>52</v>
      </c>
      <c r="B5" s="163"/>
      <c r="C5" s="163"/>
      <c r="D5" s="163"/>
      <c r="E5" s="163"/>
      <c r="F5" s="163"/>
      <c r="G5" s="163"/>
      <c r="H5" s="164" t="s">
        <v>180</v>
      </c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</row>
    <row r="6" spans="1:38" ht="13.15" customHeight="1">
      <c r="A6" s="152" t="s">
        <v>59</v>
      </c>
      <c r="B6" s="153"/>
      <c r="C6" s="153"/>
      <c r="D6" s="153"/>
      <c r="E6" s="153"/>
      <c r="F6" s="153"/>
      <c r="G6" s="154"/>
      <c r="H6" s="56" t="s">
        <v>181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5"/>
      <c r="B7" s="156"/>
      <c r="C7" s="156"/>
      <c r="D7" s="156"/>
      <c r="E7" s="156"/>
      <c r="F7" s="156"/>
      <c r="G7" s="157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5"/>
      <c r="B8" s="156"/>
      <c r="C8" s="156"/>
      <c r="D8" s="156"/>
      <c r="E8" s="156"/>
      <c r="F8" s="156"/>
      <c r="G8" s="15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5"/>
      <c r="B9" s="156"/>
      <c r="C9" s="156"/>
      <c r="D9" s="156"/>
      <c r="E9" s="156"/>
      <c r="F9" s="156"/>
      <c r="G9" s="15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5"/>
      <c r="B10" s="156"/>
      <c r="C10" s="156"/>
      <c r="D10" s="156"/>
      <c r="E10" s="156"/>
      <c r="F10" s="156"/>
      <c r="G10" s="15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8"/>
      <c r="B11" s="159"/>
      <c r="C11" s="159"/>
      <c r="D11" s="159"/>
      <c r="E11" s="159"/>
      <c r="F11" s="159"/>
      <c r="G11" s="16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63" t="s">
        <v>56</v>
      </c>
      <c r="B12" s="163"/>
      <c r="C12" s="163"/>
      <c r="D12" s="163"/>
      <c r="E12" s="163"/>
      <c r="F12" s="163"/>
      <c r="G12" s="163"/>
      <c r="H12" s="164" t="s">
        <v>191</v>
      </c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</row>
    <row r="13" spans="1:38" ht="13.15" customHeight="1">
      <c r="A13" s="163" t="s">
        <v>57</v>
      </c>
      <c r="B13" s="163"/>
      <c r="C13" s="163"/>
      <c r="D13" s="163"/>
      <c r="E13" s="163"/>
      <c r="F13" s="163"/>
      <c r="G13" s="163"/>
      <c r="H13" s="164" t="s">
        <v>192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</row>
    <row r="14" spans="1:38" ht="13.15" customHeight="1">
      <c r="A14" s="152" t="s">
        <v>41</v>
      </c>
      <c r="B14" s="153"/>
      <c r="C14" s="153"/>
      <c r="D14" s="153"/>
      <c r="E14" s="153"/>
      <c r="F14" s="153"/>
      <c r="G14" s="154"/>
      <c r="H14" s="56" t="s">
        <v>190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5"/>
      <c r="B15" s="156"/>
      <c r="C15" s="156"/>
      <c r="D15" s="156"/>
      <c r="E15" s="156"/>
      <c r="F15" s="156"/>
      <c r="G15" s="15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8"/>
      <c r="B16" s="159"/>
      <c r="C16" s="159"/>
      <c r="D16" s="159"/>
      <c r="E16" s="159"/>
      <c r="F16" s="159"/>
      <c r="G16" s="16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65" t="s">
        <v>42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</row>
    <row r="18" spans="1:38">
      <c r="A18" s="166" t="s">
        <v>45</v>
      </c>
      <c r="B18" s="166"/>
      <c r="C18" s="166" t="s">
        <v>50</v>
      </c>
      <c r="D18" s="166"/>
      <c r="E18" s="166"/>
      <c r="F18" s="166"/>
      <c r="G18" s="166"/>
      <c r="H18" s="166"/>
      <c r="I18" s="166"/>
      <c r="J18" s="166"/>
      <c r="K18" s="166" t="s">
        <v>53</v>
      </c>
      <c r="L18" s="166"/>
      <c r="M18" s="166"/>
      <c r="N18" s="166"/>
      <c r="O18" s="166"/>
      <c r="P18" s="166"/>
      <c r="Q18" s="166"/>
      <c r="R18" s="166"/>
      <c r="S18" s="166" t="s">
        <v>54</v>
      </c>
      <c r="T18" s="166"/>
      <c r="U18" s="166"/>
      <c r="V18" s="166"/>
      <c r="W18" s="166"/>
      <c r="X18" s="166"/>
      <c r="Y18" s="166"/>
      <c r="Z18" s="166"/>
      <c r="AA18" s="166" t="s">
        <v>2</v>
      </c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</row>
    <row r="19" spans="1:38">
      <c r="A19" s="167">
        <v>1</v>
      </c>
      <c r="B19" s="167"/>
      <c r="C19" s="164" t="s">
        <v>128</v>
      </c>
      <c r="D19" s="164"/>
      <c r="E19" s="164"/>
      <c r="F19" s="164"/>
      <c r="G19" s="164"/>
      <c r="H19" s="164"/>
      <c r="I19" s="164"/>
      <c r="J19" s="164"/>
      <c r="K19" s="164" t="s">
        <v>188</v>
      </c>
      <c r="L19" s="164"/>
      <c r="M19" s="164"/>
      <c r="N19" s="164"/>
      <c r="O19" s="164"/>
      <c r="P19" s="164"/>
      <c r="Q19" s="164"/>
      <c r="R19" s="164"/>
      <c r="S19" s="164" t="s">
        <v>144</v>
      </c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</row>
    <row r="20" spans="1:38">
      <c r="A20" s="167">
        <v>2</v>
      </c>
      <c r="B20" s="167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</row>
    <row r="21" spans="1:38">
      <c r="A21" s="167">
        <v>3</v>
      </c>
      <c r="B21" s="167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</row>
    <row r="22" spans="1:38">
      <c r="A22" s="167">
        <v>4</v>
      </c>
      <c r="B22" s="167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</row>
    <row r="23" spans="1:38">
      <c r="A23" s="168">
        <v>5</v>
      </c>
      <c r="B23" s="168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</row>
    <row r="24" spans="1:38">
      <c r="A24" s="165" t="s">
        <v>61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</row>
    <row r="25" spans="1:38">
      <c r="A25" s="166" t="s">
        <v>90</v>
      </c>
      <c r="B25" s="166"/>
      <c r="C25" s="166" t="s">
        <v>50</v>
      </c>
      <c r="D25" s="166"/>
      <c r="E25" s="166"/>
      <c r="F25" s="166"/>
      <c r="G25" s="166"/>
      <c r="H25" s="166"/>
      <c r="I25" s="166"/>
      <c r="J25" s="166"/>
      <c r="K25" s="166" t="s">
        <v>53</v>
      </c>
      <c r="L25" s="166"/>
      <c r="M25" s="166"/>
      <c r="N25" s="166"/>
      <c r="O25" s="166"/>
      <c r="P25" s="166"/>
      <c r="Q25" s="166"/>
      <c r="R25" s="166"/>
      <c r="S25" s="166" t="s">
        <v>54</v>
      </c>
      <c r="T25" s="166"/>
      <c r="U25" s="166"/>
      <c r="V25" s="166"/>
      <c r="W25" s="166"/>
      <c r="X25" s="166"/>
      <c r="Y25" s="166"/>
      <c r="Z25" s="166"/>
      <c r="AA25" s="166" t="s">
        <v>2</v>
      </c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</row>
    <row r="26" spans="1:38">
      <c r="A26" s="167">
        <v>1</v>
      </c>
      <c r="B26" s="167"/>
      <c r="C26" s="164" t="s">
        <v>128</v>
      </c>
      <c r="D26" s="164"/>
      <c r="E26" s="164"/>
      <c r="F26" s="164"/>
      <c r="G26" s="164"/>
      <c r="H26" s="164"/>
      <c r="I26" s="164"/>
      <c r="J26" s="164"/>
      <c r="K26" s="164" t="s">
        <v>144</v>
      </c>
      <c r="L26" s="164"/>
      <c r="M26" s="164"/>
      <c r="N26" s="164"/>
      <c r="O26" s="164"/>
      <c r="P26" s="164"/>
      <c r="Q26" s="164"/>
      <c r="R26" s="164"/>
      <c r="S26" s="164" t="s">
        <v>189</v>
      </c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</row>
    <row r="27" spans="1:38">
      <c r="A27" s="167">
        <v>2</v>
      </c>
      <c r="B27" s="167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>
      <c r="A28" s="167">
        <v>3</v>
      </c>
      <c r="B28" s="167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</row>
    <row r="29" spans="1:38">
      <c r="A29" s="167">
        <v>4</v>
      </c>
      <c r="B29" s="167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</row>
    <row r="30" spans="1:38">
      <c r="A30" s="167">
        <v>5</v>
      </c>
      <c r="B30" s="167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</row>
    <row r="31" spans="1:38">
      <c r="A31" s="165" t="s">
        <v>182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2.75" customHeight="1">
      <c r="A33" s="66"/>
      <c r="B33" s="67" t="s">
        <v>183</v>
      </c>
      <c r="C33" s="67" t="s">
        <v>184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2.75" customHeight="1">
      <c r="A34" s="66"/>
      <c r="B34" s="67"/>
      <c r="C34" s="67" t="s">
        <v>109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 t="s">
        <v>185</v>
      </c>
      <c r="C36" s="67" t="s">
        <v>186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/>
      <c r="C37" s="67" t="s">
        <v>106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 t="s">
        <v>187</v>
      </c>
      <c r="C39" s="67" t="s">
        <v>193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2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2.75" customHeight="1">
      <c r="A41" s="66"/>
      <c r="B41" s="67"/>
      <c r="C41" s="67" t="s">
        <v>194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2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2.75" customHeight="1">
      <c r="A43" s="66"/>
      <c r="B43" s="67"/>
      <c r="C43" s="67" t="s">
        <v>195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2.7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70"/>
    </row>
    <row r="45" spans="1:38">
      <c r="C45" s="55" t="s">
        <v>196</v>
      </c>
      <c r="AL45" s="89"/>
    </row>
    <row r="46" spans="1:38" ht="13.15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3"/>
    </row>
    <row r="56" spans="1:4">
      <c r="A56" s="65"/>
      <c r="D56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L54"/>
  <sheetViews>
    <sheetView workbookViewId="0">
      <selection activeCell="AO25" sqref="AO25"/>
    </sheetView>
  </sheetViews>
  <sheetFormatPr defaultColWidth="2.75" defaultRowHeight="15"/>
  <cols>
    <col min="1" max="1" width="3.25" style="75" bestFit="1" customWidth="1"/>
    <col min="2" max="2" width="3" style="75" bestFit="1" customWidth="1"/>
    <col min="3" max="16384" width="2.75" style="75"/>
  </cols>
  <sheetData>
    <row r="1" spans="1:38">
      <c r="A1" s="194" t="s">
        <v>43</v>
      </c>
      <c r="B1" s="195"/>
      <c r="C1" s="195"/>
      <c r="D1" s="195"/>
      <c r="E1" s="195"/>
      <c r="F1" s="195"/>
      <c r="G1" s="195"/>
      <c r="H1" s="196"/>
      <c r="I1" s="194" t="s">
        <v>39</v>
      </c>
      <c r="J1" s="195"/>
      <c r="K1" s="195"/>
      <c r="L1" s="195"/>
      <c r="M1" s="195"/>
      <c r="N1" s="195"/>
      <c r="O1" s="195"/>
      <c r="P1" s="195"/>
      <c r="Q1" s="195"/>
      <c r="R1" s="196"/>
      <c r="S1" s="194" t="s">
        <v>44</v>
      </c>
      <c r="T1" s="195"/>
      <c r="U1" s="195"/>
      <c r="V1" s="195"/>
      <c r="W1" s="196"/>
      <c r="X1" s="194" t="s">
        <v>46</v>
      </c>
      <c r="Y1" s="195"/>
      <c r="Z1" s="195"/>
      <c r="AA1" s="195"/>
      <c r="AB1" s="196"/>
      <c r="AC1" s="194" t="s">
        <v>47</v>
      </c>
      <c r="AD1" s="195"/>
      <c r="AE1" s="195"/>
      <c r="AF1" s="195"/>
      <c r="AG1" s="196"/>
      <c r="AH1" s="194" t="s">
        <v>48</v>
      </c>
      <c r="AI1" s="195"/>
      <c r="AJ1" s="195"/>
      <c r="AK1" s="195"/>
      <c r="AL1" s="196"/>
    </row>
    <row r="2" spans="1:38">
      <c r="A2" s="197" t="s">
        <v>102</v>
      </c>
      <c r="B2" s="198"/>
      <c r="C2" s="198"/>
      <c r="D2" s="198"/>
      <c r="E2" s="198"/>
      <c r="F2" s="198"/>
      <c r="G2" s="198"/>
      <c r="H2" s="199"/>
      <c r="I2" s="197" t="s">
        <v>40</v>
      </c>
      <c r="J2" s="198"/>
      <c r="K2" s="198"/>
      <c r="L2" s="198"/>
      <c r="M2" s="198"/>
      <c r="N2" s="198"/>
      <c r="O2" s="198"/>
      <c r="P2" s="198"/>
      <c r="Q2" s="198"/>
      <c r="R2" s="199"/>
      <c r="S2" s="200">
        <v>45077</v>
      </c>
      <c r="T2" s="198"/>
      <c r="U2" s="198"/>
      <c r="V2" s="198"/>
      <c r="W2" s="199"/>
      <c r="X2" s="197" t="s">
        <v>71</v>
      </c>
      <c r="Y2" s="198"/>
      <c r="Z2" s="198"/>
      <c r="AA2" s="198"/>
      <c r="AB2" s="199"/>
      <c r="AC2" s="200" t="s">
        <v>100</v>
      </c>
      <c r="AD2" s="198"/>
      <c r="AE2" s="198"/>
      <c r="AF2" s="198"/>
      <c r="AG2" s="199"/>
      <c r="AH2" s="197" t="s">
        <v>99</v>
      </c>
      <c r="AI2" s="198"/>
      <c r="AJ2" s="198"/>
      <c r="AK2" s="198"/>
      <c r="AL2" s="199"/>
    </row>
    <row r="3" spans="1:38">
      <c r="A3" s="191" t="s">
        <v>98</v>
      </c>
      <c r="B3" s="191"/>
      <c r="C3" s="191"/>
      <c r="D3" s="191"/>
      <c r="E3" s="191"/>
      <c r="F3" s="191"/>
      <c r="G3" s="191"/>
      <c r="H3" s="192" t="s">
        <v>97</v>
      </c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</row>
    <row r="4" spans="1:38">
      <c r="A4" s="193" t="s">
        <v>51</v>
      </c>
      <c r="B4" s="193"/>
      <c r="C4" s="193"/>
      <c r="D4" s="193"/>
      <c r="E4" s="193"/>
      <c r="F4" s="193"/>
      <c r="G4" s="193"/>
      <c r="H4" s="179" t="s">
        <v>95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</row>
    <row r="5" spans="1:38" ht="13.15" customHeight="1">
      <c r="A5" s="193" t="s">
        <v>52</v>
      </c>
      <c r="B5" s="193"/>
      <c r="C5" s="193"/>
      <c r="D5" s="193"/>
      <c r="E5" s="193"/>
      <c r="F5" s="193"/>
      <c r="G5" s="193"/>
      <c r="H5" s="179" t="s">
        <v>94</v>
      </c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</row>
    <row r="6" spans="1:38" ht="13.15" customHeight="1">
      <c r="A6" s="180" t="s">
        <v>59</v>
      </c>
      <c r="B6" s="181"/>
      <c r="C6" s="181"/>
      <c r="D6" s="181"/>
      <c r="E6" s="181"/>
      <c r="F6" s="181"/>
      <c r="G6" s="182"/>
      <c r="H6" s="82" t="s">
        <v>92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0"/>
    </row>
    <row r="7" spans="1:38" ht="13.15" customHeight="1">
      <c r="A7" s="183"/>
      <c r="B7" s="184"/>
      <c r="C7" s="184"/>
      <c r="D7" s="184"/>
      <c r="E7" s="184"/>
      <c r="F7" s="184"/>
      <c r="G7" s="185"/>
      <c r="H7" s="88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6"/>
    </row>
    <row r="8" spans="1:38" ht="13.15" customHeight="1">
      <c r="A8" s="183"/>
      <c r="B8" s="184"/>
      <c r="C8" s="184"/>
      <c r="D8" s="184"/>
      <c r="E8" s="184"/>
      <c r="F8" s="184"/>
      <c r="G8" s="185"/>
      <c r="H8" s="88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6"/>
    </row>
    <row r="9" spans="1:38" ht="13.15" customHeight="1">
      <c r="A9" s="183"/>
      <c r="B9" s="184"/>
      <c r="C9" s="184"/>
      <c r="D9" s="184"/>
      <c r="E9" s="184"/>
      <c r="F9" s="184"/>
      <c r="G9" s="185"/>
      <c r="H9" s="88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6"/>
    </row>
    <row r="10" spans="1:38" ht="13.15" customHeight="1">
      <c r="A10" s="183"/>
      <c r="B10" s="184"/>
      <c r="C10" s="184"/>
      <c r="D10" s="184"/>
      <c r="E10" s="184"/>
      <c r="F10" s="184"/>
      <c r="G10" s="185"/>
      <c r="H10" s="88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6"/>
    </row>
    <row r="11" spans="1:38" ht="13.15" customHeight="1">
      <c r="A11" s="186"/>
      <c r="B11" s="187"/>
      <c r="C11" s="187"/>
      <c r="D11" s="187"/>
      <c r="E11" s="187"/>
      <c r="F11" s="187"/>
      <c r="G11" s="188"/>
      <c r="H11" s="85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3"/>
    </row>
    <row r="12" spans="1:38">
      <c r="A12" s="189" t="s">
        <v>91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</row>
    <row r="13" spans="1:38">
      <c r="A13" s="190" t="s">
        <v>90</v>
      </c>
      <c r="B13" s="190"/>
      <c r="C13" s="190" t="s">
        <v>50</v>
      </c>
      <c r="D13" s="190"/>
      <c r="E13" s="190"/>
      <c r="F13" s="190"/>
      <c r="G13" s="190"/>
      <c r="H13" s="190"/>
      <c r="I13" s="190"/>
      <c r="J13" s="190"/>
      <c r="K13" s="190" t="s">
        <v>53</v>
      </c>
      <c r="L13" s="190"/>
      <c r="M13" s="190"/>
      <c r="N13" s="190"/>
      <c r="O13" s="190"/>
      <c r="P13" s="190"/>
      <c r="Q13" s="190"/>
      <c r="R13" s="190"/>
      <c r="S13" s="190" t="s">
        <v>54</v>
      </c>
      <c r="T13" s="190"/>
      <c r="U13" s="190"/>
      <c r="V13" s="190"/>
      <c r="W13" s="190"/>
      <c r="X13" s="190"/>
      <c r="Y13" s="190"/>
      <c r="Z13" s="190"/>
      <c r="AA13" s="190" t="s">
        <v>2</v>
      </c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</row>
    <row r="14" spans="1:38">
      <c r="A14" s="177">
        <v>1</v>
      </c>
      <c r="B14" s="177"/>
      <c r="C14" s="179" t="s">
        <v>62</v>
      </c>
      <c r="D14" s="179"/>
      <c r="E14" s="179"/>
      <c r="F14" s="179"/>
      <c r="G14" s="179"/>
      <c r="H14" s="179"/>
      <c r="I14" s="179"/>
      <c r="J14" s="179"/>
      <c r="K14" s="179" t="s">
        <v>89</v>
      </c>
      <c r="L14" s="179"/>
      <c r="M14" s="179"/>
      <c r="N14" s="179"/>
      <c r="O14" s="179"/>
      <c r="P14" s="179"/>
      <c r="Q14" s="179"/>
      <c r="R14" s="179"/>
      <c r="S14" s="179" t="s">
        <v>55</v>
      </c>
      <c r="T14" s="179"/>
      <c r="U14" s="179"/>
      <c r="V14" s="179"/>
      <c r="W14" s="179"/>
      <c r="X14" s="179"/>
      <c r="Y14" s="179"/>
      <c r="Z14" s="179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</row>
    <row r="15" spans="1:38">
      <c r="A15" s="177">
        <v>2</v>
      </c>
      <c r="B15" s="177"/>
      <c r="C15" s="179" t="s">
        <v>88</v>
      </c>
      <c r="D15" s="179"/>
      <c r="E15" s="179"/>
      <c r="F15" s="179"/>
      <c r="G15" s="179"/>
      <c r="H15" s="179"/>
      <c r="I15" s="179"/>
      <c r="J15" s="179"/>
      <c r="K15" s="179" t="s">
        <v>87</v>
      </c>
      <c r="L15" s="179"/>
      <c r="M15" s="179"/>
      <c r="N15" s="179"/>
      <c r="O15" s="179"/>
      <c r="P15" s="179"/>
      <c r="Q15" s="179"/>
      <c r="R15" s="179"/>
      <c r="S15" s="179" t="s">
        <v>86</v>
      </c>
      <c r="T15" s="179"/>
      <c r="U15" s="179"/>
      <c r="V15" s="179"/>
      <c r="W15" s="179"/>
      <c r="X15" s="179"/>
      <c r="Y15" s="179"/>
      <c r="Z15" s="179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</row>
    <row r="16" spans="1:38">
      <c r="A16" s="177">
        <v>3</v>
      </c>
      <c r="B16" s="177"/>
      <c r="C16" s="179" t="s">
        <v>85</v>
      </c>
      <c r="D16" s="179"/>
      <c r="E16" s="179"/>
      <c r="F16" s="179"/>
      <c r="G16" s="179"/>
      <c r="H16" s="179"/>
      <c r="I16" s="179"/>
      <c r="J16" s="179"/>
      <c r="K16" s="179" t="s">
        <v>84</v>
      </c>
      <c r="L16" s="179"/>
      <c r="M16" s="179"/>
      <c r="N16" s="179"/>
      <c r="O16" s="179"/>
      <c r="P16" s="179"/>
      <c r="Q16" s="179"/>
      <c r="R16" s="179"/>
      <c r="S16" s="179" t="s">
        <v>55</v>
      </c>
      <c r="T16" s="179"/>
      <c r="U16" s="179"/>
      <c r="V16" s="179"/>
      <c r="W16" s="179"/>
      <c r="X16" s="179"/>
      <c r="Y16" s="179"/>
      <c r="Z16" s="179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</row>
    <row r="17" spans="1:38">
      <c r="A17" s="177">
        <v>4</v>
      </c>
      <c r="B17" s="177"/>
      <c r="C17" s="82" t="s">
        <v>83</v>
      </c>
      <c r="D17" s="81"/>
      <c r="E17" s="81"/>
      <c r="F17" s="81"/>
      <c r="G17" s="81"/>
      <c r="H17" s="81"/>
      <c r="I17" s="81"/>
      <c r="J17" s="80"/>
      <c r="K17" s="82" t="s">
        <v>82</v>
      </c>
      <c r="L17" s="81"/>
      <c r="M17" s="81"/>
      <c r="N17" s="81"/>
      <c r="O17" s="81"/>
      <c r="P17" s="81"/>
      <c r="Q17" s="81"/>
      <c r="R17" s="80"/>
      <c r="S17" s="82" t="s">
        <v>79</v>
      </c>
      <c r="T17" s="81"/>
      <c r="U17" s="81"/>
      <c r="V17" s="81"/>
      <c r="W17" s="81"/>
      <c r="X17" s="81"/>
      <c r="Y17" s="81"/>
      <c r="Z17" s="80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</row>
    <row r="18" spans="1:38">
      <c r="A18" s="177">
        <v>5</v>
      </c>
      <c r="B18" s="177"/>
      <c r="C18" s="82" t="s">
        <v>81</v>
      </c>
      <c r="D18" s="81"/>
      <c r="E18" s="81"/>
      <c r="F18" s="81"/>
      <c r="G18" s="81"/>
      <c r="H18" s="81"/>
      <c r="I18" s="81"/>
      <c r="J18" s="80"/>
      <c r="K18" s="82" t="s">
        <v>80</v>
      </c>
      <c r="L18" s="81"/>
      <c r="M18" s="81"/>
      <c r="N18" s="81"/>
      <c r="O18" s="81"/>
      <c r="P18" s="81"/>
      <c r="Q18" s="81"/>
      <c r="R18" s="80"/>
      <c r="S18" s="82" t="s">
        <v>79</v>
      </c>
      <c r="T18" s="81"/>
      <c r="U18" s="81"/>
      <c r="V18" s="81"/>
      <c r="W18" s="81"/>
      <c r="X18" s="81"/>
      <c r="Y18" s="81"/>
      <c r="Z18" s="80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</row>
    <row r="19" spans="1:38">
      <c r="A19" s="177">
        <v>6</v>
      </c>
      <c r="B19" s="177"/>
      <c r="C19" s="82" t="s">
        <v>78</v>
      </c>
      <c r="D19" s="81"/>
      <c r="E19" s="81"/>
      <c r="F19" s="81"/>
      <c r="G19" s="81"/>
      <c r="H19" s="81"/>
      <c r="I19" s="81"/>
      <c r="J19" s="80"/>
      <c r="K19" s="82" t="s">
        <v>77</v>
      </c>
      <c r="L19" s="81"/>
      <c r="M19" s="81"/>
      <c r="N19" s="81"/>
      <c r="O19" s="81"/>
      <c r="P19" s="81"/>
      <c r="Q19" s="81"/>
      <c r="R19" s="80"/>
      <c r="S19" s="82" t="s">
        <v>76</v>
      </c>
      <c r="T19" s="81"/>
      <c r="U19" s="81"/>
      <c r="V19" s="81"/>
      <c r="W19" s="81"/>
      <c r="X19" s="81"/>
      <c r="Y19" s="81"/>
      <c r="Z19" s="80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</row>
    <row r="20" spans="1:38">
      <c r="A20" s="175">
        <v>7</v>
      </c>
      <c r="B20" s="175"/>
      <c r="C20" s="79" t="s">
        <v>75</v>
      </c>
      <c r="D20" s="78"/>
      <c r="E20" s="78"/>
      <c r="F20" s="78"/>
      <c r="G20" s="78"/>
      <c r="H20" s="78"/>
      <c r="I20" s="78"/>
      <c r="J20" s="77"/>
      <c r="K20" s="79" t="s">
        <v>74</v>
      </c>
      <c r="L20" s="78"/>
      <c r="M20" s="78"/>
      <c r="N20" s="78"/>
      <c r="O20" s="78"/>
      <c r="P20" s="78"/>
      <c r="Q20" s="78"/>
      <c r="R20" s="77"/>
      <c r="S20" s="79" t="s">
        <v>73</v>
      </c>
      <c r="T20" s="78"/>
      <c r="U20" s="78"/>
      <c r="V20" s="78"/>
      <c r="W20" s="78"/>
      <c r="X20" s="78"/>
      <c r="Y20" s="78"/>
      <c r="Z20" s="77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</row>
    <row r="21" spans="1:38">
      <c r="B21" s="75">
        <v>1</v>
      </c>
      <c r="C21" s="75" t="s">
        <v>72</v>
      </c>
    </row>
    <row r="29" spans="1:38" ht="13.15" customHeight="1"/>
    <row r="54" spans="1:4">
      <c r="A54" s="76"/>
      <c r="D54" s="76"/>
    </row>
  </sheetData>
  <mergeCells count="48">
    <mergeCell ref="AH1:AL1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  <mergeCell ref="A3:G3"/>
    <mergeCell ref="H3:AL3"/>
    <mergeCell ref="A4:G4"/>
    <mergeCell ref="H4:AL4"/>
    <mergeCell ref="A5:G5"/>
    <mergeCell ref="H5:AL5"/>
    <mergeCell ref="A6:G11"/>
    <mergeCell ref="A12:AL12"/>
    <mergeCell ref="A13:B13"/>
    <mergeCell ref="C13:J13"/>
    <mergeCell ref="K13:R13"/>
    <mergeCell ref="S13:Z13"/>
    <mergeCell ref="AA13:AL13"/>
    <mergeCell ref="A14:B14"/>
    <mergeCell ref="C14:J14"/>
    <mergeCell ref="K14:R14"/>
    <mergeCell ref="S14:Z14"/>
    <mergeCell ref="AA14:AL14"/>
    <mergeCell ref="A15:B15"/>
    <mergeCell ref="C15:J15"/>
    <mergeCell ref="K15:R15"/>
    <mergeCell ref="S15:Z15"/>
    <mergeCell ref="AA15:AL15"/>
    <mergeCell ref="A16:B16"/>
    <mergeCell ref="C16:J16"/>
    <mergeCell ref="K16:R16"/>
    <mergeCell ref="S16:Z16"/>
    <mergeCell ref="AA16:AL16"/>
    <mergeCell ref="A20:B20"/>
    <mergeCell ref="AA20:AL20"/>
    <mergeCell ref="A17:B17"/>
    <mergeCell ref="AA17:AL17"/>
    <mergeCell ref="A18:B18"/>
    <mergeCell ref="AA18:AL18"/>
    <mergeCell ref="A19:B19"/>
    <mergeCell ref="AA19:AL19"/>
  </mergeCells>
  <phoneticPr fontId="2"/>
  <pageMargins left="0.7" right="0.7" top="0.75" bottom="0.75" header="0.3" footer="0.3"/>
  <pageSetup paperSize="9" scale="83"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表紙</vt:lpstr>
      <vt:lpstr>改訂履歴</vt:lpstr>
      <vt:lpstr>商品詳細(サーブレット)</vt:lpstr>
      <vt:lpstr>カート追加(サーブレット) </vt:lpstr>
      <vt:lpstr>商品詳細サービス </vt:lpstr>
      <vt:lpstr>オーダーエンティティ作成ロジック</vt:lpstr>
      <vt:lpstr>プロダクトDAO </vt:lpstr>
      <vt:lpstr>レビューDAO</vt:lpstr>
      <vt:lpstr>プロダクトエンティティ  </vt:lpstr>
      <vt:lpstr>レビューエンティティ</vt:lpstr>
      <vt:lpstr>オーダーエンティティ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2019-10-04T04:46:24Z</cp:lastPrinted>
  <dcterms:created xsi:type="dcterms:W3CDTF">2002-02-23T02:02:23Z</dcterms:created>
  <dcterms:modified xsi:type="dcterms:W3CDTF">2023-06-07T01:48:12Z</dcterms:modified>
</cp:coreProperties>
</file>