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richPivotRecords1.xml" ContentType="application/vnd.openxmlformats-officedocument.spreadsheetml.richPivot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activeX/activeX1.xml" ContentType="application/vnd.ms-office.activeX+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rinterSettings/printerSettings1.bin" ContentType="application/vnd.openxmlformats-officedocument.spreadsheetml.printerSettings"/>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charts/chart17.xml" ContentType="application/vnd.openxmlformats-officedocument.drawingml.chart+xml"/>
  <Override PartName="/xl/charts/style18.xml" ContentType="application/vnd.ms-office.chartstyle+xml"/>
  <Override PartName="/xl/charts/colors18.xml" ContentType="application/vnd.ms-office.chartcolorstyle+xml"/>
  <Override PartName="/xl/charts/chartEx2.xml" ContentType="application/vnd.ms-office.chartex+xml"/>
  <Override PartName="/xl/charts/style19.xml" ContentType="application/vnd.ms-office.chartstyle+xml"/>
  <Override PartName="/xl/charts/colors19.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132ab030eeb5daf1/Desktop/Enando Portfolio Project/"/>
    </mc:Choice>
  </mc:AlternateContent>
  <xr:revisionPtr revIDLastSave="1432" documentId="8_{928E2E57-DE92-4508-94D8-6CCC349CAAD3}" xr6:coauthVersionLast="47" xr6:coauthVersionMax="47" xr10:uidLastSave="{5F01BC78-0422-45A4-928F-BA80B4D29E2F}"/>
  <bookViews>
    <workbookView xWindow="-108" yWindow="-108" windowWidth="23256" windowHeight="12456" activeTab="2" xr2:uid="{5CF14924-0AAC-B244-98F0-E6BCC37CE28F}"/>
  </bookViews>
  <sheets>
    <sheet name="Sales Data" sheetId="1" r:id="rId1"/>
    <sheet name="Analysis Page" sheetId="2" r:id="rId2"/>
    <sheet name="Dashboard " sheetId="6" r:id="rId3"/>
  </sheets>
  <definedNames>
    <definedName name="_xlchart.v6.0" hidden="1">'Analysis Page'!$Q$4</definedName>
    <definedName name="_xlchart.v6.1" hidden="1">'Analysis Page'!$Q$5:$Q$8</definedName>
    <definedName name="_xlchart.v6.10" hidden="1">'Analysis Page'!$R$4</definedName>
    <definedName name="_xlchart.v6.11" hidden="1">'Analysis Page'!$R$5:$R$8</definedName>
    <definedName name="_xlchart.v6.12" hidden="1">'Analysis Page'!$Q$4</definedName>
    <definedName name="_xlchart.v6.13" hidden="1">'Analysis Page'!$Q$5:$Q$8</definedName>
    <definedName name="_xlchart.v6.14" hidden="1">'Analysis Page'!$R$4</definedName>
    <definedName name="_xlchart.v6.15" hidden="1">'Analysis Page'!$R$5:$R$8</definedName>
    <definedName name="_xlchart.v6.16" hidden="1">'Analysis Page'!$Q$4</definedName>
    <definedName name="_xlchart.v6.17" hidden="1">'Analysis Page'!$Q$5:$Q$8</definedName>
    <definedName name="_xlchart.v6.18" hidden="1">'Analysis Page'!$R$4</definedName>
    <definedName name="_xlchart.v6.19" hidden="1">'Analysis Page'!$R$5:$R$8</definedName>
    <definedName name="_xlchart.v6.2" hidden="1">'Analysis Page'!$R$4</definedName>
    <definedName name="_xlchart.v6.20" hidden="1">'Analysis Page'!$Q$4</definedName>
    <definedName name="_xlchart.v6.21" hidden="1">'Analysis Page'!$Q$5:$Q$8</definedName>
    <definedName name="_xlchart.v6.22" hidden="1">'Analysis Page'!$R$4</definedName>
    <definedName name="_xlchart.v6.23" hidden="1">'Analysis Page'!$R$5:$R$8</definedName>
    <definedName name="_xlchart.v6.24" hidden="1">'Analysis Page'!$Q$4</definedName>
    <definedName name="_xlchart.v6.25" hidden="1">'Analysis Page'!$Q$5:$Q$8</definedName>
    <definedName name="_xlchart.v6.26" hidden="1">'Analysis Page'!$R$4</definedName>
    <definedName name="_xlchart.v6.27" hidden="1">'Analysis Page'!$R$5:$R$8</definedName>
    <definedName name="_xlchart.v6.28" hidden="1">'Analysis Page'!$Q$4</definedName>
    <definedName name="_xlchart.v6.29" hidden="1">'Analysis Page'!$Q$5:$Q$8</definedName>
    <definedName name="_xlchart.v6.3" hidden="1">'Analysis Page'!$R$5:$R$8</definedName>
    <definedName name="_xlchart.v6.30" hidden="1">'Analysis Page'!$R$4</definedName>
    <definedName name="_xlchart.v6.31" hidden="1">'Analysis Page'!$R$5:$R$8</definedName>
    <definedName name="_xlchart.v6.4" hidden="1">'Analysis Page'!$Q$4</definedName>
    <definedName name="_xlchart.v6.5" hidden="1">'Analysis Page'!$Q$5:$Q$8</definedName>
    <definedName name="_xlchart.v6.6" hidden="1">'Analysis Page'!$R$4</definedName>
    <definedName name="_xlchart.v6.7" hidden="1">'Analysis Page'!$R$5:$R$8</definedName>
    <definedName name="_xlchart.v6.8" hidden="1">'Analysis Page'!$Q$4</definedName>
    <definedName name="_xlchart.v6.9" hidden="1">'Analysis Page'!$Q$5:$Q$8</definedName>
    <definedName name="Slicer_Customer_Name">#N/A</definedName>
    <definedName name="Slicer_Months__Date">#N/A</definedName>
    <definedName name="Slicer_Region">#N/A</definedName>
    <definedName name="Slicer_Sales_Person">#N/A</definedName>
    <definedName name="Slicer_Years__Date">#N/A</definedName>
  </definedNames>
  <calcPr calcId="191028"/>
  <pivotCaches>
    <pivotCache cacheId="24"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U5" i="2" l="1"/>
  <c r="BV5" i="2"/>
  <c r="BU6" i="2"/>
  <c r="BV6" i="2"/>
  <c r="BU7" i="2"/>
  <c r="BV7" i="2"/>
  <c r="BU8" i="2"/>
  <c r="BV8" i="2"/>
  <c r="BU9" i="2"/>
  <c r="BV9" i="2"/>
  <c r="BU10" i="2"/>
  <c r="BV10" i="2"/>
  <c r="BU11" i="2"/>
  <c r="BV11" i="2"/>
  <c r="BU12" i="2"/>
  <c r="BV12" i="2"/>
  <c r="BU13" i="2"/>
  <c r="BV13" i="2"/>
  <c r="BU14" i="2"/>
  <c r="BV14" i="2"/>
  <c r="BU15" i="2"/>
  <c r="BV15" i="2"/>
  <c r="BU16" i="2"/>
  <c r="BV16" i="2"/>
  <c r="BV4" i="2"/>
  <c r="BU4" i="2"/>
  <c r="BO6" i="2"/>
  <c r="BO7" i="2"/>
  <c r="BO8" i="2"/>
  <c r="BO9" i="2"/>
  <c r="BO10" i="2"/>
  <c r="BO11" i="2"/>
  <c r="BO12" i="2"/>
  <c r="BO13" i="2"/>
  <c r="BO14" i="2"/>
  <c r="BO15" i="2"/>
  <c r="BO16" i="2"/>
  <c r="BN5" i="2"/>
  <c r="BO5" i="2"/>
  <c r="BN6" i="2"/>
  <c r="BN7" i="2"/>
  <c r="BN8" i="2"/>
  <c r="BN9" i="2"/>
  <c r="BN10" i="2"/>
  <c r="BN11" i="2"/>
  <c r="BN12" i="2"/>
  <c r="BN13" i="2"/>
  <c r="BN14" i="2"/>
  <c r="BN15" i="2"/>
  <c r="BN16" i="2"/>
  <c r="BO4" i="2"/>
  <c r="BN4" i="2"/>
  <c r="BH6" i="2"/>
  <c r="BH7" i="2"/>
  <c r="BH8" i="2"/>
  <c r="BH9" i="2"/>
  <c r="BH10" i="2"/>
  <c r="BH11" i="2"/>
  <c r="BH12" i="2"/>
  <c r="BH13" i="2"/>
  <c r="BH14" i="2"/>
  <c r="BH15" i="2"/>
  <c r="BH16" i="2"/>
  <c r="BG5" i="2"/>
  <c r="BH5" i="2"/>
  <c r="BG6" i="2"/>
  <c r="BG7" i="2"/>
  <c r="BG8" i="2"/>
  <c r="BG9" i="2"/>
  <c r="BG10" i="2"/>
  <c r="BG11" i="2"/>
  <c r="BG12" i="2"/>
  <c r="BG13" i="2"/>
  <c r="BG14" i="2"/>
  <c r="BG15" i="2"/>
  <c r="BG16" i="2"/>
  <c r="BH4" i="2"/>
  <c r="BG4" i="2"/>
  <c r="Z6" i="2"/>
  <c r="Z7" i="2"/>
  <c r="Z8" i="2"/>
  <c r="Z9" i="2"/>
  <c r="Z10" i="2"/>
  <c r="Z11" i="2"/>
  <c r="Z12" i="2"/>
  <c r="BA6" i="2"/>
  <c r="BA7" i="2"/>
  <c r="BA8" i="2"/>
  <c r="BA9" i="2"/>
  <c r="BA10" i="2"/>
  <c r="BA11" i="2"/>
  <c r="BA12" i="2"/>
  <c r="BA5" i="2"/>
  <c r="AZ5" i="2"/>
  <c r="AZ6" i="2"/>
  <c r="AZ7" i="2"/>
  <c r="AZ8" i="2"/>
  <c r="AZ9" i="2"/>
  <c r="AZ10" i="2"/>
  <c r="AZ11" i="2"/>
  <c r="AZ12" i="2"/>
  <c r="BA4" i="2"/>
  <c r="AZ4" i="2"/>
  <c r="AH4" i="2"/>
  <c r="Y5" i="2"/>
  <c r="Y6" i="2"/>
  <c r="Y7" i="2"/>
  <c r="Y8" i="2"/>
  <c r="Y9" i="2"/>
  <c r="Y10" i="2"/>
  <c r="Y11" i="2"/>
  <c r="Y12" i="2"/>
  <c r="AG5" i="2"/>
  <c r="AH5" i="2"/>
  <c r="AG6" i="2"/>
  <c r="AH6" i="2"/>
  <c r="AG7" i="2"/>
  <c r="AH7" i="2"/>
  <c r="AG8" i="2"/>
  <c r="AH8" i="2"/>
  <c r="AG9" i="2"/>
  <c r="AH9" i="2"/>
  <c r="AG4" i="2"/>
  <c r="Z5" i="2"/>
  <c r="Z4" i="2"/>
  <c r="Y4" i="2"/>
  <c r="Q5" i="2"/>
  <c r="R5" i="2"/>
  <c r="Q6" i="2"/>
  <c r="R6" i="2"/>
  <c r="Q7" i="2"/>
  <c r="R7" i="2"/>
  <c r="Q8" i="2"/>
  <c r="R8" i="2"/>
  <c r="R4" i="2"/>
  <c r="Q4" i="2"/>
  <c r="J4" i="2"/>
  <c r="J5" i="2"/>
  <c r="J6" i="2"/>
  <c r="J7" i="2"/>
  <c r="J8" i="2"/>
  <c r="J9" i="2"/>
  <c r="J10" i="2"/>
  <c r="J11" i="2"/>
  <c r="J12" i="2"/>
  <c r="J13" i="2"/>
  <c r="J14" i="2"/>
  <c r="J15" i="2"/>
  <c r="J16" i="2"/>
  <c r="I5" i="2"/>
  <c r="I6" i="2"/>
  <c r="I7" i="2"/>
  <c r="I8" i="2"/>
  <c r="I9" i="2"/>
  <c r="I10" i="2"/>
  <c r="I11" i="2"/>
  <c r="I12" i="2"/>
  <c r="I13" i="2"/>
  <c r="I14" i="2"/>
  <c r="I15" i="2"/>
  <c r="I16" i="2"/>
  <c r="I4" i="2"/>
  <c r="C13" i="2" a="1"/>
  <c r="C13" i="2" s="1"/>
  <c r="C8" i="2" a="1"/>
  <c r="C8" i="2" s="1"/>
  <c r="C3" i="2" a="1"/>
  <c r="C3" i="2" s="1"/>
  <c r="CG5" i="2"/>
  <c r="CG6" i="2"/>
  <c r="CM5" i="2"/>
  <c r="CA5" i="2"/>
  <c r="CM6" i="2"/>
  <c r="CA6" i="2"/>
  <c r="CB5" i="2" l="1"/>
  <c r="CH5" i="2"/>
  <c r="CN5"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0"/>
        </ext>
      </extLst>
    </bk>
    <bk>
      <extLst>
        <ext uri="{3e2802c4-a4d2-4d8b-9148-e3be6c30e623}">
          <xlrd:rvb i="120"/>
        </ext>
      </extLst>
    </bk>
    <bk>
      <extLst>
        <ext uri="{3e2802c4-a4d2-4d8b-9148-e3be6c30e623}">
          <xlrd:rvb i="83"/>
        </ext>
      </extLst>
    </bk>
    <bk>
      <extLst>
        <ext uri="{3e2802c4-a4d2-4d8b-9148-e3be6c30e623}">
          <xlrd:rvb i="81"/>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<sst xmlns="http://schemas.openxmlformats.org/spreadsheetml/2006/main" count="8125" uniqueCount="2069">
  <si>
    <t>Order ID</t>
  </si>
  <si>
    <t>Date</t>
  </si>
  <si>
    <t>Customer ID</t>
  </si>
  <si>
    <t>Customer Name</t>
  </si>
  <si>
    <t>Sales Person</t>
  </si>
  <si>
    <t>Region</t>
  </si>
  <si>
    <t>Item</t>
  </si>
  <si>
    <t>Price</t>
  </si>
  <si>
    <t>Quantity</t>
  </si>
  <si>
    <t>Revenue</t>
  </si>
  <si>
    <t>0001</t>
  </si>
  <si>
    <t>Company K</t>
  </si>
  <si>
    <t>Michael Fox</t>
  </si>
  <si>
    <t>Item 2</t>
  </si>
  <si>
    <t>0002</t>
  </si>
  <si>
    <t>Company A</t>
  </si>
  <si>
    <t>Anna Weber</t>
  </si>
  <si>
    <t>Item 5</t>
  </si>
  <si>
    <t>0003</t>
  </si>
  <si>
    <t>Company I</t>
  </si>
  <si>
    <t>Kim Fishman</t>
  </si>
  <si>
    <t>Item 4</t>
  </si>
  <si>
    <t>0004</t>
  </si>
  <si>
    <t>Company R</t>
  </si>
  <si>
    <t>Oscar Knox</t>
  </si>
  <si>
    <t>0005</t>
  </si>
  <si>
    <t>Company P</t>
  </si>
  <si>
    <t>Item 3</t>
  </si>
  <si>
    <t>0006</t>
  </si>
  <si>
    <t>Company M</t>
  </si>
  <si>
    <t>0007</t>
  </si>
  <si>
    <t>Company Q</t>
  </si>
  <si>
    <t>Andrew James</t>
  </si>
  <si>
    <t>0008</t>
  </si>
  <si>
    <t>Company N</t>
  </si>
  <si>
    <t>0009</t>
  </si>
  <si>
    <t>Company T</t>
  </si>
  <si>
    <t>Item 1</t>
  </si>
  <si>
    <t>0010</t>
  </si>
  <si>
    <t>Company C</t>
  </si>
  <si>
    <t>0011</t>
  </si>
  <si>
    <t>Company H</t>
  </si>
  <si>
    <t>Laura Larsen</t>
  </si>
  <si>
    <t>0012</t>
  </si>
  <si>
    <t>Company F</t>
  </si>
  <si>
    <t>0013</t>
  </si>
  <si>
    <t>0014</t>
  </si>
  <si>
    <t>Company D</t>
  </si>
  <si>
    <t>0015</t>
  </si>
  <si>
    <t>0016</t>
  </si>
  <si>
    <t>0017</t>
  </si>
  <si>
    <t>0018</t>
  </si>
  <si>
    <t>Company S</t>
  </si>
  <si>
    <t>0019</t>
  </si>
  <si>
    <t>Company J</t>
  </si>
  <si>
    <t>0020</t>
  </si>
  <si>
    <t>Company E</t>
  </si>
  <si>
    <t>0021</t>
  </si>
  <si>
    <t>0022</t>
  </si>
  <si>
    <t>Anne Lee</t>
  </si>
  <si>
    <t>0023</t>
  </si>
  <si>
    <t>0024</t>
  </si>
  <si>
    <t>Company L</t>
  </si>
  <si>
    <t>0025</t>
  </si>
  <si>
    <t>Ben Wallace</t>
  </si>
  <si>
    <t>0026</t>
  </si>
  <si>
    <t>0027</t>
  </si>
  <si>
    <t>0028</t>
  </si>
  <si>
    <t>0029</t>
  </si>
  <si>
    <t>0030</t>
  </si>
  <si>
    <t>0031</t>
  </si>
  <si>
    <t>0032</t>
  </si>
  <si>
    <t>0033</t>
  </si>
  <si>
    <t>0034</t>
  </si>
  <si>
    <t>0035</t>
  </si>
  <si>
    <t>0036</t>
  </si>
  <si>
    <t>0037</t>
  </si>
  <si>
    <t>0038</t>
  </si>
  <si>
    <t>0039</t>
  </si>
  <si>
    <t>0040</t>
  </si>
  <si>
    <t>0041</t>
  </si>
  <si>
    <t>0042</t>
  </si>
  <si>
    <t>0043</t>
  </si>
  <si>
    <t>0044</t>
  </si>
  <si>
    <t>Company G</t>
  </si>
  <si>
    <t>0045</t>
  </si>
  <si>
    <t>0046</t>
  </si>
  <si>
    <t>0047</t>
  </si>
  <si>
    <t>0048</t>
  </si>
  <si>
    <t>0049</t>
  </si>
  <si>
    <t>0050</t>
  </si>
  <si>
    <t>0051</t>
  </si>
  <si>
    <t>0052</t>
  </si>
  <si>
    <t>0053</t>
  </si>
  <si>
    <t>0054</t>
  </si>
  <si>
    <t>0055</t>
  </si>
  <si>
    <t>0056</t>
  </si>
  <si>
    <t>0057</t>
  </si>
  <si>
    <t>0058</t>
  </si>
  <si>
    <t>0059</t>
  </si>
  <si>
    <t>0060</t>
  </si>
  <si>
    <t>0061</t>
  </si>
  <si>
    <t>Company B</t>
  </si>
  <si>
    <t>0062</t>
  </si>
  <si>
    <t>0063</t>
  </si>
  <si>
    <t>0064</t>
  </si>
  <si>
    <t>0065</t>
  </si>
  <si>
    <t>0066</t>
  </si>
  <si>
    <t>0067</t>
  </si>
  <si>
    <t>0068</t>
  </si>
  <si>
    <t>0069</t>
  </si>
  <si>
    <t>0070</t>
  </si>
  <si>
    <t>0071</t>
  </si>
  <si>
    <t>0072</t>
  </si>
  <si>
    <t>Company O</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</si>
  <si>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</si>
  <si>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</si>
  <si>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</si>
  <si>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</si>
  <si>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</si>
  <si>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</si>
  <si>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</si>
  <si>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</si>
  <si>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</si>
  <si>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</si>
  <si>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</si>
  <si>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</si>
  <si>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</si>
  <si>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</si>
  <si>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</si>
  <si>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</si>
  <si>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</si>
  <si>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</si>
  <si>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</si>
  <si>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</si>
  <si>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</si>
  <si>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</si>
  <si>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</si>
  <si>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</si>
  <si>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</si>
  <si>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</si>
  <si>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</si>
  <si>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</si>
  <si>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</si>
  <si>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</si>
  <si>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</si>
  <si>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</si>
  <si>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</si>
  <si>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</si>
  <si>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</si>
  <si>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</si>
  <si>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</si>
  <si>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</si>
  <si>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</si>
  <si>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</si>
  <si>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</si>
  <si>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</si>
  <si>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</si>
  <si>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</si>
  <si>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</si>
  <si>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</si>
  <si>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</si>
  <si>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</si>
  <si>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</si>
  <si>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</si>
  <si>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</si>
  <si>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</si>
  <si>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</si>
  <si>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</si>
  <si>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</si>
  <si>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</si>
  <si>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</si>
  <si>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</si>
  <si>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</si>
  <si>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</si>
  <si>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</si>
  <si>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</si>
  <si>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</si>
  <si>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</si>
  <si>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</si>
  <si>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</si>
  <si>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</si>
  <si>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</si>
  <si>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</si>
  <si>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</si>
  <si>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</si>
  <si>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</si>
  <si>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</si>
  <si>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</si>
  <si>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</si>
  <si>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</si>
  <si>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</si>
  <si>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</si>
  <si>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</si>
  <si>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</si>
  <si>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</si>
  <si>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</si>
  <si>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</si>
  <si>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</si>
  <si>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</si>
  <si>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</si>
  <si>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</si>
  <si>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</si>
  <si>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</si>
  <si>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</si>
  <si>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</si>
  <si>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</si>
  <si>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</si>
  <si>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</si>
  <si>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</si>
  <si>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</si>
  <si>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</si>
  <si>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</si>
  <si>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</si>
  <si>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</si>
  <si>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</si>
  <si>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</si>
  <si>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</si>
  <si>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</si>
  <si>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</si>
  <si>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</si>
  <si>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</si>
  <si>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</si>
  <si>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</si>
  <si>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</si>
  <si>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</si>
  <si>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</si>
  <si>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</si>
  <si>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</si>
  <si>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</si>
  <si>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</si>
  <si>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</si>
  <si>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</si>
  <si>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</si>
  <si>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</si>
  <si>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</si>
  <si>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</si>
  <si>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</si>
  <si>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</si>
  <si>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</si>
  <si>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</si>
  <si>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</si>
  <si>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</si>
  <si>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</si>
  <si>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</si>
  <si>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</si>
  <si>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</si>
  <si>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</si>
  <si>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</si>
  <si>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</si>
  <si>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</si>
  <si>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</si>
  <si>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</si>
  <si>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</si>
  <si>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</si>
  <si>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</si>
  <si>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</si>
  <si>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</si>
  <si>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</si>
  <si>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</si>
  <si>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</si>
  <si>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</si>
  <si>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</si>
  <si>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</si>
  <si>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</si>
  <si>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</si>
  <si>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</si>
  <si>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</si>
  <si>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</si>
  <si>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</si>
  <si>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</si>
  <si>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</si>
  <si>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</si>
  <si>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</si>
  <si>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</si>
  <si>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</si>
  <si>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</si>
  <si>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</si>
  <si>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</si>
  <si>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</si>
  <si>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</si>
  <si>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</si>
  <si>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</si>
  <si>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</si>
  <si>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</si>
  <si>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</si>
  <si>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</si>
  <si>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</si>
  <si>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</si>
  <si>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</si>
  <si>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</si>
  <si>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</si>
  <si>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</si>
  <si>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</si>
  <si>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</si>
  <si>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</si>
  <si>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</si>
  <si>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</si>
  <si>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</si>
  <si>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</si>
  <si>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</si>
  <si>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</si>
  <si>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</si>
  <si>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</si>
  <si>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</si>
  <si>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</si>
  <si>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</si>
  <si>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</si>
  <si>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</si>
  <si>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</si>
  <si>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</si>
  <si>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</si>
  <si>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</si>
  <si>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</si>
  <si>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</si>
  <si>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</si>
  <si>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</si>
  <si>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</si>
  <si>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</si>
  <si>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</si>
  <si>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</si>
  <si>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</si>
  <si>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</si>
  <si>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</si>
  <si>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</si>
  <si>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</si>
  <si>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</si>
  <si>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</si>
  <si>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</si>
  <si>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</si>
  <si>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</si>
  <si>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</si>
  <si>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</si>
  <si>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</si>
  <si>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</si>
  <si>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</si>
  <si>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</si>
  <si>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</si>
  <si>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</si>
  <si>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</si>
  <si>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</si>
  <si>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</si>
  <si>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</si>
  <si>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</si>
  <si>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</si>
  <si>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</si>
  <si>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</si>
  <si>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</si>
  <si>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</si>
  <si>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</si>
  <si>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</si>
  <si>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</si>
  <si>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</si>
  <si>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</si>
  <si>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</si>
  <si>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</si>
  <si>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</si>
  <si>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</si>
  <si>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</si>
  <si>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</si>
  <si>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</si>
  <si>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</si>
  <si>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</si>
  <si>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</si>
  <si>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</si>
  <si>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</si>
  <si>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</si>
  <si>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</si>
  <si>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</si>
  <si>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</si>
  <si>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0328</t>
  </si>
  <si>
    <t>0329</t>
  </si>
  <si>
    <t>0330</t>
  </si>
  <si>
    <t>0331</t>
  </si>
  <si>
    <t>0332</t>
  </si>
  <si>
    <t>0333</t>
  </si>
  <si>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</si>
  <si>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</si>
  <si>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</si>
  <si>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</si>
  <si>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</si>
  <si>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</si>
  <si>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</si>
  <si>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</si>
  <si>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</si>
  <si>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</si>
  <si>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</si>
  <si>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</si>
  <si>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</si>
  <si>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</si>
  <si>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</si>
  <si>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</si>
  <si>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</si>
  <si>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</si>
  <si>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</si>
  <si>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</si>
  <si>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</si>
  <si>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</si>
  <si>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</si>
  <si>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</si>
  <si>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</si>
  <si>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</si>
  <si>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</si>
  <si>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</si>
  <si>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</si>
  <si>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</si>
  <si>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</si>
  <si>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</si>
  <si>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</si>
  <si>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</si>
  <si>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</si>
  <si>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</si>
  <si>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</si>
  <si>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</si>
  <si>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</si>
  <si>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</si>
  <si>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</si>
  <si>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</si>
  <si>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</si>
  <si>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</si>
  <si>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</si>
  <si>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</si>
  <si>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</si>
  <si>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</si>
  <si>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</si>
  <si>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</si>
  <si>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</si>
  <si>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</si>
  <si>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</si>
  <si>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</si>
  <si>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</si>
  <si>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</si>
  <si>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</si>
  <si>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</si>
  <si>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</si>
  <si>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</si>
  <si>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</si>
  <si>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</si>
  <si>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</si>
  <si>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</si>
  <si>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</si>
  <si>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</si>
  <si>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0400</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</si>
  <si>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</si>
  <si>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</si>
  <si>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</si>
  <si>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</si>
  <si>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</si>
  <si>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</si>
  <si>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</si>
  <si>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</si>
  <si>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</si>
  <si>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</si>
  <si>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</si>
  <si>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</si>
  <si>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</si>
  <si>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</si>
  <si>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</si>
  <si>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</si>
  <si>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</si>
  <si>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</si>
  <si>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</si>
  <si>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</si>
  <si>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</si>
  <si>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</si>
  <si>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</si>
  <si>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</si>
  <si>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</si>
  <si>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</si>
  <si>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</si>
  <si>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</si>
  <si>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</si>
  <si>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</si>
  <si>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</si>
  <si>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</si>
  <si>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</si>
  <si>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</si>
  <si>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</si>
  <si>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</si>
  <si>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</si>
  <si>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</si>
  <si>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</si>
  <si>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</si>
  <si>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</si>
  <si>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</si>
  <si>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</si>
  <si>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</si>
  <si>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</si>
  <si>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</si>
  <si>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</si>
  <si>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</si>
  <si>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</si>
  <si>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</si>
  <si>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</si>
  <si>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</si>
  <si>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</si>
  <si>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</si>
  <si>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</si>
  <si>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</si>
  <si>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</si>
  <si>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0458</t>
  </si>
  <si>
    <t>0459</t>
  </si>
  <si>
    <t>0460</t>
  </si>
  <si>
    <t>0461</t>
  </si>
  <si>
    <t>0462</t>
  </si>
  <si>
    <t>0463</t>
  </si>
  <si>
    <t>0464</t>
  </si>
  <si>
    <t>0465</t>
  </si>
  <si>
    <t>0466</t>
  </si>
  <si>
    <t>0467</t>
  </si>
  <si>
    <t>0468</t>
  </si>
  <si>
    <t>0469</t>
  </si>
  <si>
    <t>0470</t>
  </si>
  <si>
    <t>0471</t>
  </si>
  <si>
    <t>0472</t>
  </si>
  <si>
    <t>0473</t>
  </si>
  <si>
    <t>0474</t>
  </si>
  <si>
    <t>0475</t>
  </si>
  <si>
    <t>0476</t>
  </si>
  <si>
    <t>0477</t>
  </si>
  <si>
    <t>0478</t>
  </si>
  <si>
    <t>0479</t>
  </si>
  <si>
    <t>0480</t>
  </si>
  <si>
    <t>0481</t>
  </si>
  <si>
    <t>0482</t>
  </si>
  <si>
    <t>0483</t>
  </si>
  <si>
    <t>0484</t>
  </si>
  <si>
    <t>0485</t>
  </si>
  <si>
    <t>0486</t>
  </si>
  <si>
    <t>0487</t>
  </si>
  <si>
    <t>0488</t>
  </si>
  <si>
    <t>0489</t>
  </si>
  <si>
    <t>0490</t>
  </si>
  <si>
    <t>0491</t>
  </si>
  <si>
    <t>0492</t>
  </si>
  <si>
    <t>0493</t>
  </si>
  <si>
    <t>0494</t>
  </si>
  <si>
    <t>0495</t>
  </si>
  <si>
    <t>0496</t>
  </si>
  <si>
    <t>0497</t>
  </si>
  <si>
    <t>0498</t>
  </si>
  <si>
    <t>0499</t>
  </si>
  <si>
    <t>0500</t>
  </si>
  <si>
    <t>0501</t>
  </si>
  <si>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</si>
  <si>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</si>
  <si>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</si>
  <si>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</si>
  <si>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</si>
  <si>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</si>
  <si>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</si>
  <si>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</si>
  <si>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</si>
  <si>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</si>
  <si>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</si>
  <si>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</si>
  <si>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</si>
  <si>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</si>
  <si>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</si>
  <si>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</si>
  <si>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</si>
  <si>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</si>
  <si>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</si>
  <si>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</si>
  <si>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</si>
  <si>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</si>
  <si>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0524</t>
  </si>
  <si>
    <t>0525</t>
  </si>
  <si>
    <t>0526</t>
  </si>
  <si>
    <t>0527</t>
  </si>
  <si>
    <t>0528</t>
  </si>
  <si>
    <t>0529</t>
  </si>
  <si>
    <t>0530</t>
  </si>
  <si>
    <t>0531</t>
  </si>
  <si>
    <t>0532</t>
  </si>
  <si>
    <t>0533</t>
  </si>
  <si>
    <t>0534</t>
  </si>
  <si>
    <t>0535</t>
  </si>
  <si>
    <t>0536</t>
  </si>
  <si>
    <t>0537</t>
  </si>
  <si>
    <t>0538</t>
  </si>
  <si>
    <t>0539</t>
  </si>
  <si>
    <t>0540</t>
  </si>
  <si>
    <t>0541</t>
  </si>
  <si>
    <t>0542</t>
  </si>
  <si>
    <t>0543</t>
  </si>
  <si>
    <t>0544</t>
  </si>
  <si>
    <t>0545</t>
  </si>
  <si>
    <t>0546</t>
  </si>
  <si>
    <t>0547</t>
  </si>
  <si>
    <t>0548</t>
  </si>
  <si>
    <t>0549</t>
  </si>
  <si>
    <t>0550</t>
  </si>
  <si>
    <t>0551</t>
  </si>
  <si>
    <t>0552</t>
  </si>
  <si>
    <t>0553</t>
  </si>
  <si>
    <t>0554</t>
  </si>
  <si>
    <t>0555</t>
  </si>
  <si>
    <t>0556</t>
  </si>
  <si>
    <t>0557</t>
  </si>
  <si>
    <t>0558</t>
  </si>
  <si>
    <t>0559</t>
  </si>
  <si>
    <t>0560</t>
  </si>
  <si>
    <t>0561</t>
  </si>
  <si>
    <t>0562</t>
  </si>
  <si>
    <t>0563</t>
  </si>
  <si>
    <t>0564</t>
  </si>
  <si>
    <t>0565</t>
  </si>
  <si>
    <t>0566</t>
  </si>
  <si>
    <t>0567</t>
  </si>
  <si>
    <t>0568</t>
  </si>
  <si>
    <t>0569</t>
  </si>
  <si>
    <t>0570</t>
  </si>
  <si>
    <t>0571</t>
  </si>
  <si>
    <t>0572</t>
  </si>
  <si>
    <t>0573</t>
  </si>
  <si>
    <t>0574</t>
  </si>
  <si>
    <t>0575</t>
  </si>
  <si>
    <t>0576</t>
  </si>
  <si>
    <t>0577</t>
  </si>
  <si>
    <t>0578</t>
  </si>
  <si>
    <t>0579</t>
  </si>
  <si>
    <t>0580</t>
  </si>
  <si>
    <t>0581</t>
  </si>
  <si>
    <t>0582</t>
  </si>
  <si>
    <t>0583</t>
  </si>
  <si>
    <t>0584</t>
  </si>
  <si>
    <t>0585</t>
  </si>
  <si>
    <t>0586</t>
  </si>
  <si>
    <t>0587</t>
  </si>
  <si>
    <t>0588</t>
  </si>
  <si>
    <t>0589</t>
  </si>
  <si>
    <t>0590</t>
  </si>
  <si>
    <t>0591</t>
  </si>
  <si>
    <t>0592</t>
  </si>
  <si>
    <t>0593</t>
  </si>
  <si>
    <t>0594</t>
  </si>
  <si>
    <t>0595</t>
  </si>
  <si>
    <t>0596</t>
  </si>
  <si>
    <t>0597</t>
  </si>
  <si>
    <t>0598</t>
  </si>
  <si>
    <t>0599</t>
  </si>
  <si>
    <t>0600</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</si>
  <si>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</si>
  <si>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</si>
  <si>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</si>
  <si>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</si>
  <si>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</si>
  <si>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</si>
  <si>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</si>
  <si>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</si>
  <si>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</si>
  <si>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</si>
  <si>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</si>
  <si>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</si>
  <si>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</si>
  <si>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</si>
  <si>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</si>
  <si>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</si>
  <si>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</si>
  <si>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</si>
  <si>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</si>
  <si>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</si>
  <si>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</si>
  <si>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0622</t>
  </si>
  <si>
    <t>0623</t>
  </si>
  <si>
    <t>0624</t>
  </si>
  <si>
    <t>0625</t>
  </si>
  <si>
    <t>0626</t>
  </si>
  <si>
    <t>0627</t>
  </si>
  <si>
    <t>0628</t>
  </si>
  <si>
    <t>0629</t>
  </si>
  <si>
    <t>0630</t>
  </si>
  <si>
    <t>0631</t>
  </si>
  <si>
    <t>0632</t>
  </si>
  <si>
    <t>0633</t>
  </si>
  <si>
    <t>0634</t>
  </si>
  <si>
    <t>0635</t>
  </si>
  <si>
    <t>0636</t>
  </si>
  <si>
    <t>0637</t>
  </si>
  <si>
    <t>0638</t>
  </si>
  <si>
    <t>0639</t>
  </si>
  <si>
    <t>0640</t>
  </si>
  <si>
    <t>0641</t>
  </si>
  <si>
    <t>0642</t>
  </si>
  <si>
    <t>0643</t>
  </si>
  <si>
    <t>0644</t>
  </si>
  <si>
    <t>0645</t>
  </si>
  <si>
    <t>0646</t>
  </si>
  <si>
    <t>0647</t>
  </si>
  <si>
    <t>0648</t>
  </si>
  <si>
    <t>0649</t>
  </si>
  <si>
    <t>0650</t>
  </si>
  <si>
    <t>0651</t>
  </si>
  <si>
    <t>0652</t>
  </si>
  <si>
    <t>0653</t>
  </si>
  <si>
    <t>0654</t>
  </si>
  <si>
    <t>0655</t>
  </si>
  <si>
    <t>0656</t>
  </si>
  <si>
    <t>0657</t>
  </si>
  <si>
    <t>0658</t>
  </si>
  <si>
    <t>0659</t>
  </si>
  <si>
    <t>0660</t>
  </si>
  <si>
    <t>0661</t>
  </si>
  <si>
    <t>0662</t>
  </si>
  <si>
    <t>0663</t>
  </si>
  <si>
    <t>0664</t>
  </si>
  <si>
    <t>0665</t>
  </si>
  <si>
    <t>0666</t>
  </si>
  <si>
    <t>0667</t>
  </si>
  <si>
    <t>0668</t>
  </si>
  <si>
    <t>0669</t>
  </si>
  <si>
    <t>0670</t>
  </si>
  <si>
    <t>0671</t>
  </si>
  <si>
    <t>0672</t>
  </si>
  <si>
    <t>0673</t>
  </si>
  <si>
    <t>0674</t>
  </si>
  <si>
    <t>0675</t>
  </si>
  <si>
    <t>0676</t>
  </si>
  <si>
    <t>0677</t>
  </si>
  <si>
    <t>0678</t>
  </si>
  <si>
    <t>0679</t>
  </si>
  <si>
    <t>0680</t>
  </si>
  <si>
    <t>0681</t>
  </si>
  <si>
    <t>0682</t>
  </si>
  <si>
    <t>0683</t>
  </si>
  <si>
    <t>0684</t>
  </si>
  <si>
    <t>0685</t>
  </si>
  <si>
    <t>0686</t>
  </si>
  <si>
    <t>0687</t>
  </si>
  <si>
    <t>0688</t>
  </si>
  <si>
    <t>0689</t>
  </si>
  <si>
    <t>0690</t>
  </si>
  <si>
    <t>0691</t>
  </si>
  <si>
    <t>0692</t>
  </si>
  <si>
    <t>0693</t>
  </si>
  <si>
    <t>0694</t>
  </si>
  <si>
    <t>0695</t>
  </si>
  <si>
    <t>0696</t>
  </si>
  <si>
    <t>0697</t>
  </si>
  <si>
    <t>0698</t>
  </si>
  <si>
    <t>0699</t>
  </si>
  <si>
    <t>0700</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</si>
  <si>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</si>
  <si>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</si>
  <si>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</si>
  <si>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</si>
  <si>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</si>
  <si>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</si>
  <si>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</si>
  <si>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</si>
  <si>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</si>
  <si>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</si>
  <si>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</si>
  <si>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</si>
  <si>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</si>
  <si>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</si>
  <si>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</si>
  <si>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</si>
  <si>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</si>
  <si>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</si>
  <si>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</si>
  <si>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</si>
  <si>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</si>
  <si>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</si>
  <si>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</si>
  <si>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0724</t>
  </si>
  <si>
    <t>0725</t>
  </si>
  <si>
    <t>0726</t>
  </si>
  <si>
    <t>0727</t>
  </si>
  <si>
    <t>0728</t>
  </si>
  <si>
    <t>0729</t>
  </si>
  <si>
    <t>0730</t>
  </si>
  <si>
    <t>0731</t>
  </si>
  <si>
    <t>0732</t>
  </si>
  <si>
    <t>0733</t>
  </si>
  <si>
    <t>0734</t>
  </si>
  <si>
    <t>0735</t>
  </si>
  <si>
    <t>0736</t>
  </si>
  <si>
    <t>0737</t>
  </si>
  <si>
    <t>0738</t>
  </si>
  <si>
    <t>0739</t>
  </si>
  <si>
    <t>0740</t>
  </si>
  <si>
    <t>0741</t>
  </si>
  <si>
    <t>0742</t>
  </si>
  <si>
    <t>0743</t>
  </si>
  <si>
    <t>0744</t>
  </si>
  <si>
    <t>0745</t>
  </si>
  <si>
    <t>0746</t>
  </si>
  <si>
    <t>0747</t>
  </si>
  <si>
    <t>0748</t>
  </si>
  <si>
    <t>0749</t>
  </si>
  <si>
    <t>0750</t>
  </si>
  <si>
    <t>0751</t>
  </si>
  <si>
    <t>0752</t>
  </si>
  <si>
    <t>0753</t>
  </si>
  <si>
    <t>0754</t>
  </si>
  <si>
    <t>0755</t>
  </si>
  <si>
    <t>0756</t>
  </si>
  <si>
    <t>0757</t>
  </si>
  <si>
    <t>0758</t>
  </si>
  <si>
    <t>0759</t>
  </si>
  <si>
    <t>0760</t>
  </si>
  <si>
    <t>0761</t>
  </si>
  <si>
    <t>0762</t>
  </si>
  <si>
    <t>0763</t>
  </si>
  <si>
    <t>0764</t>
  </si>
  <si>
    <t>0765</t>
  </si>
  <si>
    <t>0766</t>
  </si>
  <si>
    <t>0767</t>
  </si>
  <si>
    <t>0768</t>
  </si>
  <si>
    <t>0769</t>
  </si>
  <si>
    <t>0770</t>
  </si>
  <si>
    <t>0771</t>
  </si>
  <si>
    <t>0772</t>
  </si>
  <si>
    <t>0773</t>
  </si>
  <si>
    <t>0774</t>
  </si>
  <si>
    <t>0775</t>
  </si>
  <si>
    <t>0776</t>
  </si>
  <si>
    <t>0777</t>
  </si>
  <si>
    <t>0778</t>
  </si>
  <si>
    <t>0779</t>
  </si>
  <si>
    <t>0780</t>
  </si>
  <si>
    <t>0781</t>
  </si>
  <si>
    <t>0782</t>
  </si>
  <si>
    <t>0783</t>
  </si>
  <si>
    <t>0784</t>
  </si>
  <si>
    <t>0785</t>
  </si>
  <si>
    <t>0786</t>
  </si>
  <si>
    <t>0787</t>
  </si>
  <si>
    <t>0788</t>
  </si>
  <si>
    <t>0789</t>
  </si>
  <si>
    <t>0790</t>
  </si>
  <si>
    <t>0791</t>
  </si>
  <si>
    <t>0792</t>
  </si>
  <si>
    <t>0793</t>
  </si>
  <si>
    <t>0794</t>
  </si>
  <si>
    <t>0795</t>
  </si>
  <si>
    <t>0796</t>
  </si>
  <si>
    <t>0797</t>
  </si>
  <si>
    <t>0798</t>
  </si>
  <si>
    <t>0799</t>
  </si>
  <si>
    <t>0800</t>
  </si>
  <si>
    <t>0801</t>
  </si>
  <si>
    <t>0802</t>
  </si>
  <si>
    <t>0803</t>
  </si>
  <si>
    <t>0804</t>
  </si>
  <si>
    <t>0805</t>
  </si>
  <si>
    <t>0806</t>
  </si>
  <si>
    <t>0807</t>
  </si>
  <si>
    <t>0808</t>
  </si>
  <si>
    <t>0809</t>
  </si>
  <si>
    <t>0810</t>
  </si>
  <si>
    <t>0811</t>
  </si>
  <si>
    <t>0812</t>
  </si>
  <si>
    <t>0813</t>
  </si>
  <si>
    <t>0814</t>
  </si>
  <si>
    <t>0815</t>
  </si>
  <si>
    <t>0816</t>
  </si>
  <si>
    <t>0817</t>
  </si>
  <si>
    <t>0818</t>
  </si>
  <si>
    <t>0819</t>
  </si>
  <si>
    <t>0820</t>
  </si>
  <si>
    <t>0821</t>
  </si>
  <si>
    <t>0822</t>
  </si>
  <si>
    <t>0823</t>
  </si>
  <si>
    <t>0824</t>
  </si>
  <si>
    <t>0825</t>
  </si>
  <si>
    <t>0826</t>
  </si>
  <si>
    <t>0827</t>
  </si>
  <si>
    <t>0828</t>
  </si>
  <si>
    <t>0829</t>
  </si>
  <si>
    <t>0830</t>
  </si>
  <si>
    <t>0831</t>
  </si>
  <si>
    <t>0832</t>
  </si>
  <si>
    <t>0833</t>
  </si>
  <si>
    <t>0834</t>
  </si>
  <si>
    <t>0835</t>
  </si>
  <si>
    <t>0836</t>
  </si>
  <si>
    <t>0837</t>
  </si>
  <si>
    <t>0838</t>
  </si>
  <si>
    <t>0839</t>
  </si>
  <si>
    <t>0840</t>
  </si>
  <si>
    <t>0841</t>
  </si>
  <si>
    <t>0842</t>
  </si>
  <si>
    <t>0843</t>
  </si>
  <si>
    <t>0844</t>
  </si>
  <si>
    <t>0845</t>
  </si>
  <si>
    <t>0846</t>
  </si>
  <si>
    <t>0847</t>
  </si>
  <si>
    <t>0848</t>
  </si>
  <si>
    <t>0849</t>
  </si>
  <si>
    <t>0850</t>
  </si>
  <si>
    <t>0851</t>
  </si>
  <si>
    <t>0852</t>
  </si>
  <si>
    <t>0853</t>
  </si>
  <si>
    <t>0854</t>
  </si>
  <si>
    <t>0855</t>
  </si>
  <si>
    <t>0856</t>
  </si>
  <si>
    <t>0857</t>
  </si>
  <si>
    <t>0858</t>
  </si>
  <si>
    <t>0859</t>
  </si>
  <si>
    <t>0860</t>
  </si>
  <si>
    <t>0861</t>
  </si>
  <si>
    <t>0862</t>
  </si>
  <si>
    <t>0863</t>
  </si>
  <si>
    <t>0864</t>
  </si>
  <si>
    <t>0865</t>
  </si>
  <si>
    <t>0866</t>
  </si>
  <si>
    <t>0867</t>
  </si>
  <si>
    <t>0868</t>
  </si>
  <si>
    <t>0869</t>
  </si>
  <si>
    <t>0870</t>
  </si>
  <si>
    <t>0871</t>
  </si>
  <si>
    <t>0872</t>
  </si>
  <si>
    <t>0873</t>
  </si>
  <si>
    <t>0874</t>
  </si>
  <si>
    <t>0875</t>
  </si>
  <si>
    <t>0876</t>
  </si>
  <si>
    <t>0877</t>
  </si>
  <si>
    <t>0878</t>
  </si>
  <si>
    <t>0879</t>
  </si>
  <si>
    <t>0880</t>
  </si>
  <si>
    <t>0881</t>
  </si>
  <si>
    <t>0882</t>
  </si>
  <si>
    <t>0883</t>
  </si>
  <si>
    <t>0884</t>
  </si>
  <si>
    <t>0885</t>
  </si>
  <si>
    <t>0886</t>
  </si>
  <si>
    <t>0887</t>
  </si>
  <si>
    <t>0888</t>
  </si>
  <si>
    <t>0889</t>
  </si>
  <si>
    <t>0890</t>
  </si>
  <si>
    <t>0891</t>
  </si>
  <si>
    <t>0892</t>
  </si>
  <si>
    <t>0893</t>
  </si>
  <si>
    <t>0894</t>
  </si>
  <si>
    <t>0895</t>
  </si>
  <si>
    <t>0896</t>
  </si>
  <si>
    <t>0897</t>
  </si>
  <si>
    <t>0898</t>
  </si>
  <si>
    <t>0899</t>
  </si>
  <si>
    <t>0900</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</si>
  <si>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</si>
  <si>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</si>
  <si>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</si>
  <si>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</si>
  <si>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</si>
  <si>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</si>
  <si>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</si>
  <si>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</si>
  <si>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</si>
  <si>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</si>
  <si>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</si>
  <si>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</si>
  <si>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</si>
  <si>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</si>
  <si>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</si>
  <si>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</si>
  <si>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</si>
  <si>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</si>
  <si>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</si>
  <si>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</si>
  <si>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</si>
  <si>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</si>
  <si>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</si>
  <si>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</si>
  <si>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0925</t>
  </si>
  <si>
    <t>0926</t>
  </si>
  <si>
    <t>0927</t>
  </si>
  <si>
    <t>0928</t>
  </si>
  <si>
    <t>0929</t>
  </si>
  <si>
    <t>0930</t>
  </si>
  <si>
    <t>0931</t>
  </si>
  <si>
    <t>0932</t>
  </si>
  <si>
    <t>0933</t>
  </si>
  <si>
    <t>0934</t>
  </si>
  <si>
    <t>0935</t>
  </si>
  <si>
    <t>0936</t>
  </si>
  <si>
    <t>0937</t>
  </si>
  <si>
    <t>0938</t>
  </si>
  <si>
    <t>0939</t>
  </si>
  <si>
    <t>0940</t>
  </si>
  <si>
    <t>0941</t>
  </si>
  <si>
    <t>0942</t>
  </si>
  <si>
    <t>0943</t>
  </si>
  <si>
    <t>0944</t>
  </si>
  <si>
    <t>0945</t>
  </si>
  <si>
    <t>0946</t>
  </si>
  <si>
    <t>0947</t>
  </si>
  <si>
    <t>0948</t>
  </si>
  <si>
    <t>0949</t>
  </si>
  <si>
    <t>0950</t>
  </si>
  <si>
    <t>0951</t>
  </si>
  <si>
    <t>0952</t>
  </si>
  <si>
    <t>0953</t>
  </si>
  <si>
    <t>0954</t>
  </si>
  <si>
    <t>0955</t>
  </si>
  <si>
    <t>0956</t>
  </si>
  <si>
    <t>0957</t>
  </si>
  <si>
    <t>0958</t>
  </si>
  <si>
    <t>0959</t>
  </si>
  <si>
    <t>0960</t>
  </si>
  <si>
    <t>0961</t>
  </si>
  <si>
    <t>0962</t>
  </si>
  <si>
    <t>0963</t>
  </si>
  <si>
    <t>0964</t>
  </si>
  <si>
    <t>0965</t>
  </si>
  <si>
    <t>0966</t>
  </si>
  <si>
    <t>0967</t>
  </si>
  <si>
    <t>0968</t>
  </si>
  <si>
    <t>0969</t>
  </si>
  <si>
    <t>0970</t>
  </si>
  <si>
    <t>0971</t>
  </si>
  <si>
    <t>0972</t>
  </si>
  <si>
    <t>0973</t>
  </si>
  <si>
    <t>0974</t>
  </si>
  <si>
    <t>0975</t>
  </si>
  <si>
    <t>0976</t>
  </si>
  <si>
    <t>0977</t>
  </si>
  <si>
    <t>0978</t>
  </si>
  <si>
    <t>0979</t>
  </si>
  <si>
    <t>0980</t>
  </si>
  <si>
    <t>0981</t>
  </si>
  <si>
    <t>0982</t>
  </si>
  <si>
    <t>0983</t>
  </si>
  <si>
    <t>0984</t>
  </si>
  <si>
    <t>0985</t>
  </si>
  <si>
    <t>0986</t>
  </si>
  <si>
    <t>0987</t>
  </si>
  <si>
    <t>0988</t>
  </si>
  <si>
    <t>0989</t>
  </si>
  <si>
    <t>0990</t>
  </si>
  <si>
    <t>0991</t>
  </si>
  <si>
    <t>0992</t>
  </si>
  <si>
    <t>0993</t>
  </si>
  <si>
    <t>0994</t>
  </si>
  <si>
    <t>0995</t>
  </si>
  <si>
    <t>0996</t>
  </si>
  <si>
    <t>0997</t>
  </si>
  <si>
    <t>0998</t>
  </si>
  <si>
    <t>0999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</si>
  <si>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</si>
  <si>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</si>
  <si>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</si>
  <si>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</si>
  <si>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</si>
  <si>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</si>
  <si>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</si>
  <si>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</si>
  <si>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</si>
  <si>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</si>
  <si>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</si>
  <si>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</si>
  <si>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</si>
  <si>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</si>
  <si>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</si>
  <si>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</si>
  <si>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</si>
  <si>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</si>
  <si>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</si>
  <si>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</si>
  <si>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</si>
  <si>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</si>
  <si>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</si>
  <si>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</si>
  <si>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</si>
  <si>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</si>
  <si>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</si>
  <si>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</si>
  <si>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</si>
  <si>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</si>
  <si>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</si>
  <si>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</si>
  <si>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</si>
  <si>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</si>
  <si>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</si>
  <si>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</si>
  <si>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</si>
  <si>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</si>
  <si>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</si>
  <si>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</si>
  <si>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</si>
  <si>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</si>
  <si>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</si>
  <si>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</si>
  <si>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</si>
  <si>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</si>
  <si>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</si>
  <si>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</si>
  <si>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</si>
  <si>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</si>
  <si>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</si>
  <si>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</si>
  <si>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</si>
  <si>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</si>
  <si>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</si>
  <si>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</si>
  <si>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</si>
  <si>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</si>
  <si>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</si>
  <si>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</si>
  <si>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</si>
  <si>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</si>
  <si>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</si>
  <si>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</si>
  <si>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</si>
  <si>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</si>
  <si>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</si>
  <si>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</si>
  <si>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</si>
  <si>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</si>
  <si>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</si>
  <si>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</si>
  <si>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</si>
  <si>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</si>
  <si>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</si>
  <si>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</si>
  <si>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</si>
  <si>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</si>
  <si>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</si>
  <si>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</si>
  <si>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</si>
  <si>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</si>
  <si>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</si>
  <si>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</si>
  <si>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</si>
  <si>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</si>
  <si>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</si>
  <si>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</si>
  <si>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</si>
  <si>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</si>
  <si>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</si>
  <si>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</si>
  <si>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</si>
  <si>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</si>
  <si>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</si>
  <si>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</si>
  <si>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</si>
  <si>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</si>
  <si>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</si>
  <si>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</si>
  <si>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</si>
  <si>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</si>
  <si>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</si>
  <si>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</si>
  <si>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</si>
  <si>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</si>
  <si>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</si>
  <si>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</si>
  <si>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</si>
  <si>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</si>
  <si>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</si>
  <si>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</si>
  <si>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</si>
  <si>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</si>
  <si>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</si>
  <si>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</si>
  <si>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</si>
  <si>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</si>
  <si>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</si>
  <si>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</si>
  <si>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</si>
  <si>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</si>
  <si>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</si>
  <si>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</si>
  <si>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</si>
  <si>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</si>
  <si>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</si>
  <si>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</si>
  <si>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</si>
  <si>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</si>
  <si>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</si>
  <si>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</si>
  <si>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</si>
  <si>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</si>
  <si>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</si>
  <si>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</si>
  <si>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</si>
  <si>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</si>
  <si>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</si>
  <si>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</si>
  <si>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</si>
  <si>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</si>
  <si>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</si>
  <si>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</si>
  <si>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</si>
  <si>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</si>
  <si>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</si>
  <si>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</si>
  <si>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</si>
  <si>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</si>
  <si>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</si>
  <si>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</si>
  <si>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</si>
  <si>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</si>
  <si>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</si>
  <si>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</si>
  <si>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</si>
  <si>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</si>
  <si>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</si>
  <si>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</si>
  <si>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</si>
  <si>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</si>
  <si>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</si>
  <si>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</si>
  <si>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</si>
  <si>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</si>
  <si>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</si>
  <si>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</si>
  <si>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</si>
  <si>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</si>
  <si>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</si>
  <si>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</si>
  <si>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</si>
  <si>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</si>
  <si>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</si>
  <si>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</si>
  <si>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</si>
  <si>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</si>
  <si>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</si>
  <si>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</si>
  <si>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</si>
  <si>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</si>
  <si>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</si>
  <si>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</si>
  <si>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</si>
  <si>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</si>
  <si>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</si>
  <si>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</si>
  <si>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</si>
  <si>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</si>
  <si>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</si>
  <si>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</si>
  <si>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</si>
  <si>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</si>
  <si>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</si>
  <si>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</si>
  <si>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</si>
  <si>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</si>
  <si>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</si>
  <si>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</si>
  <si>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</si>
  <si>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</si>
  <si>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</si>
  <si>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</si>
  <si>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</si>
  <si>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</si>
  <si>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</si>
  <si>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</si>
  <si>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</si>
  <si>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</si>
  <si>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</si>
  <si>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</si>
  <si>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</si>
  <si>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</si>
  <si>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</si>
  <si>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</si>
  <si>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</si>
  <si>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</si>
  <si>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</si>
  <si>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</si>
  <si>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</si>
  <si>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</si>
  <si>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</si>
  <si>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</si>
  <si>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</si>
  <si>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</si>
  <si>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</si>
  <si>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</si>
  <si>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</si>
  <si>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</si>
  <si>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</si>
  <si>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</si>
  <si>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</si>
  <si>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</si>
  <si>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</si>
  <si>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</si>
  <si>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</si>
  <si>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</si>
  <si>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</si>
  <si>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</si>
  <si>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</si>
  <si>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</si>
  <si>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</si>
  <si>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</si>
  <si>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</si>
  <si>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</si>
  <si>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</si>
  <si>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</si>
  <si>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</si>
  <si>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</si>
  <si>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</si>
  <si>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</si>
  <si>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</si>
  <si>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</si>
  <si>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</si>
  <si>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</si>
  <si>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</si>
  <si>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</si>
  <si>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</si>
  <si>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</si>
  <si>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</si>
  <si>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</si>
  <si>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</si>
  <si>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</si>
  <si>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</si>
  <si>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</si>
  <si>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</si>
  <si>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</si>
  <si>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</si>
  <si>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</si>
  <si>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</si>
  <si>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</si>
  <si>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</si>
  <si>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</si>
  <si>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</si>
  <si>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</si>
  <si>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</si>
  <si>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</si>
  <si>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</si>
  <si>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</si>
  <si>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</si>
  <si>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</si>
  <si>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</si>
  <si>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</si>
  <si>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</si>
  <si>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</si>
  <si>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</si>
  <si>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</si>
  <si>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</si>
  <si>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</si>
  <si>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</si>
  <si>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</si>
  <si>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</si>
  <si>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</si>
  <si>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</si>
  <si>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</si>
  <si>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</si>
  <si>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</si>
  <si>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</si>
  <si>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</si>
  <si>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</si>
  <si>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</si>
  <si>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</si>
  <si>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</si>
  <si>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</si>
  <si>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</si>
  <si>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</si>
  <si>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</si>
  <si>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</si>
  <si>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</si>
  <si>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</si>
  <si>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</si>
  <si>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</si>
  <si>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</si>
  <si>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</si>
  <si>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</si>
  <si>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</si>
  <si>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</si>
  <si>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</si>
  <si>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</si>
  <si>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</si>
  <si>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</si>
  <si>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</si>
  <si>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</si>
  <si>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</si>
  <si>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</si>
  <si>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</si>
  <si>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</si>
  <si>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</si>
  <si>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</si>
  <si>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</si>
  <si>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</si>
  <si>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</si>
  <si>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</si>
  <si>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</si>
  <si>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</si>
  <si>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</si>
  <si>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</si>
  <si>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</si>
  <si>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</si>
  <si>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</si>
  <si>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</si>
  <si>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</si>
  <si>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</si>
  <si>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</si>
  <si>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</si>
  <si>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</si>
  <si>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</si>
  <si>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</si>
  <si>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</si>
  <si>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</si>
  <si>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</si>
  <si>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</si>
  <si>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</si>
  <si>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</si>
  <si>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</si>
  <si>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</si>
  <si>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</si>
  <si>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</si>
  <si>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</si>
  <si>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</si>
  <si>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</si>
  <si>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</si>
  <si>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</si>
  <si>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</si>
  <si>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</si>
  <si>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</si>
  <si>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</si>
  <si>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</si>
  <si>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</si>
  <si>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</si>
  <si>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</si>
  <si>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</si>
  <si>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</si>
  <si>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</si>
  <si>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</si>
  <si>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</si>
  <si>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</si>
  <si>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</si>
  <si>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</si>
  <si>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</si>
  <si>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</si>
  <si>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</si>
  <si>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</si>
  <si>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</si>
  <si>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</si>
  <si>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</si>
  <si>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</si>
  <si>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</si>
  <si>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</si>
  <si>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</si>
  <si>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</si>
  <si>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</si>
  <si>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</si>
  <si>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</si>
  <si>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</si>
  <si>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</si>
  <si>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</si>
  <si>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</si>
  <si>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</si>
  <si>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</si>
  <si>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</si>
  <si>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</si>
  <si>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</si>
  <si>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</si>
  <si>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</si>
  <si>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</si>
  <si>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</si>
  <si>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</si>
  <si>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</si>
  <si>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</si>
  <si>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</si>
  <si>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</si>
  <si>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</si>
  <si>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</si>
  <si>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</si>
  <si>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</si>
  <si>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</si>
  <si>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</si>
  <si>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</si>
  <si>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</si>
  <si>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</si>
  <si>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</si>
  <si>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</si>
  <si>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</si>
  <si>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</si>
  <si>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</si>
  <si>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</si>
  <si>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</si>
  <si>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</si>
  <si>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</si>
  <si>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</si>
  <si>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</si>
  <si>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</si>
  <si>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</si>
  <si>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</si>
  <si>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</si>
  <si>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</si>
  <si>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</si>
  <si>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</si>
  <si>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</si>
  <si>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</si>
  <si>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</si>
  <si>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</si>
  <si>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</si>
  <si>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</si>
  <si>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</si>
  <si>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</si>
  <si>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</si>
  <si>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</si>
  <si>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</si>
  <si>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</si>
  <si>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</si>
  <si>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</si>
  <si>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</si>
  <si>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</si>
  <si>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</si>
  <si>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</si>
  <si>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</si>
  <si>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</si>
  <si>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</si>
  <si>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</si>
  <si>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</si>
  <si>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</si>
  <si>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</si>
  <si>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</si>
  <si>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</si>
  <si>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</si>
  <si>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</si>
  <si>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</si>
  <si>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</si>
  <si>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</si>
  <si>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</si>
  <si>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</si>
  <si>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</si>
  <si>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</si>
  <si>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</si>
  <si>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</si>
  <si>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</si>
  <si>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</si>
  <si>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</si>
  <si>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</si>
  <si>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</si>
  <si>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</si>
  <si>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</si>
  <si>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</si>
  <si>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</si>
  <si>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</si>
  <si>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</si>
  <si>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</si>
  <si>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</si>
  <si>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</si>
  <si>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</si>
  <si>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</si>
  <si>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</si>
  <si>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</si>
  <si>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</si>
  <si>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</si>
  <si>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</si>
  <si>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</si>
  <si>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</si>
  <si>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</si>
  <si>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</si>
  <si>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</si>
  <si>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</si>
  <si>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</si>
  <si>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</si>
  <si>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</si>
  <si>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</si>
  <si>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</si>
  <si>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</si>
  <si>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</si>
  <si>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</si>
  <si>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</si>
  <si>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</si>
  <si>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</si>
  <si>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</si>
  <si>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</si>
  <si>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</si>
  <si>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</si>
  <si>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</si>
  <si>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</si>
  <si>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</si>
  <si>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</si>
  <si>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</si>
  <si>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</si>
  <si>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</si>
  <si>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</si>
  <si>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</si>
  <si>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</si>
  <si>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</si>
  <si>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</si>
  <si>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</si>
  <si>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</si>
  <si>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</si>
  <si>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</si>
  <si>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</si>
  <si>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</si>
  <si>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</si>
  <si>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</si>
  <si>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</si>
  <si>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</si>
  <si>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</si>
  <si>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</si>
  <si>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</si>
  <si>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</si>
  <si>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</si>
  <si>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</si>
  <si>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</si>
  <si>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</si>
  <si>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</si>
  <si>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</si>
  <si>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</si>
  <si>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</si>
  <si>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</si>
  <si>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</si>
  <si>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</si>
  <si>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</si>
  <si>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</si>
  <si>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</si>
  <si>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</si>
  <si>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</si>
  <si>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</si>
  <si>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</si>
  <si>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</si>
  <si>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</si>
  <si>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</si>
  <si>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</si>
  <si>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</si>
  <si>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</si>
  <si>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</si>
  <si>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</si>
  <si>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</si>
  <si>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</si>
  <si>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</si>
  <si>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</si>
  <si>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</si>
  <si>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</si>
  <si>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</si>
  <si>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</si>
  <si>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</si>
  <si>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</si>
  <si>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</si>
  <si>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</si>
  <si>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</si>
  <si>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</si>
  <si>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</si>
  <si>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</si>
  <si>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</si>
  <si>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</si>
  <si>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</si>
  <si>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</si>
  <si>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</si>
  <si>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</si>
  <si>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</si>
  <si>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</si>
  <si>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</si>
  <si>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</si>
  <si>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</si>
  <si>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</si>
  <si>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</si>
  <si>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</si>
  <si>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</si>
  <si>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</si>
  <si>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</si>
  <si>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</si>
  <si>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</si>
  <si>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</si>
  <si>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</si>
  <si>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</si>
  <si>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</si>
  <si>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</si>
  <si>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</si>
  <si>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</si>
  <si>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</si>
  <si>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</si>
  <si>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</si>
  <si>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</si>
  <si>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</si>
  <si>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</si>
  <si>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</si>
  <si>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</si>
  <si>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</si>
  <si>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</si>
  <si>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</si>
  <si>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</si>
  <si>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</si>
  <si>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</si>
  <si>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</si>
  <si>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</si>
  <si>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</si>
  <si>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</si>
  <si>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</si>
  <si>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</si>
  <si>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</si>
  <si>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</si>
  <si>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</si>
  <si>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</si>
  <si>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</si>
  <si>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</si>
  <si>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</si>
  <si>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</si>
  <si>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</si>
  <si>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</si>
  <si>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</si>
  <si>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</si>
  <si>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</si>
  <si>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</si>
  <si>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</si>
  <si>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</si>
  <si>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</si>
  <si>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</si>
  <si>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</si>
  <si>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</si>
  <si>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</si>
  <si>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</si>
  <si>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</si>
  <si>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</si>
  <si>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</si>
  <si>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</si>
  <si>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</si>
  <si>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</si>
  <si>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</si>
  <si>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</si>
  <si>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</si>
  <si>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</si>
  <si>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</si>
  <si>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</si>
  <si>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</si>
  <si>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</si>
  <si>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</si>
  <si>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</si>
  <si>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</si>
  <si>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</si>
  <si>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</si>
  <si>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</si>
  <si>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</si>
  <si>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</si>
  <si>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</si>
  <si>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</si>
  <si>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</si>
  <si>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</si>
  <si>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</si>
  <si>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</si>
  <si>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</si>
  <si>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</si>
  <si>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</si>
  <si>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</si>
  <si>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</si>
  <si>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</si>
  <si>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</si>
  <si>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</si>
  <si>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</si>
  <si>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</si>
  <si>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</si>
  <si>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</si>
  <si>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</si>
  <si>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</si>
  <si>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</si>
  <si>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</si>
  <si>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</si>
  <si>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</si>
  <si>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</si>
  <si>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</si>
  <si>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</si>
  <si>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</si>
  <si>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</si>
  <si>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</si>
  <si>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</si>
  <si>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</si>
  <si>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</si>
  <si>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</si>
  <si>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</si>
  <si>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</si>
  <si>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</si>
  <si>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</si>
  <si>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</si>
  <si>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</si>
  <si>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</si>
  <si>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</si>
  <si>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</si>
  <si>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</si>
  <si>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</si>
  <si>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</si>
  <si>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</si>
  <si>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</si>
  <si>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</si>
  <si>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</si>
  <si>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</si>
  <si>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</si>
  <si>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</si>
  <si>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</si>
  <si>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</si>
  <si>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</si>
  <si>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</si>
  <si>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</si>
  <si>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</si>
  <si>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</si>
  <si>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</si>
  <si>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</si>
  <si>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</si>
  <si>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</si>
  <si>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</si>
  <si>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</si>
  <si>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</si>
  <si>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</si>
  <si>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</si>
  <si>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</si>
  <si>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</si>
  <si>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</si>
  <si>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</si>
  <si>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</si>
  <si>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</si>
  <si>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</si>
  <si>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</si>
  <si>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</si>
  <si>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</si>
  <si>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</si>
  <si>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</si>
  <si>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</si>
  <si>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</si>
  <si>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</si>
  <si>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</si>
  <si>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</si>
  <si>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</si>
  <si>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</si>
  <si>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</si>
  <si>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</si>
  <si>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</si>
  <si>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</si>
  <si>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</si>
  <si>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</si>
  <si>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</si>
  <si>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</si>
  <si>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</si>
  <si>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</si>
  <si>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</si>
  <si>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</si>
  <si>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</si>
  <si>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</si>
  <si>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</si>
  <si>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</si>
  <si>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</si>
  <si>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</si>
  <si>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</si>
  <si>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</si>
  <si>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</si>
  <si>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</si>
  <si>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</si>
  <si>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</si>
  <si>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</si>
  <si>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</si>
  <si>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</si>
  <si>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</si>
  <si>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</si>
  <si>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</si>
  <si>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</si>
  <si>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</si>
  <si>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</si>
  <si>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</si>
  <si>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</si>
  <si>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</si>
  <si>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</si>
  <si>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</si>
  <si>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</si>
  <si>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</si>
  <si>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</si>
  <si>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</si>
  <si>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</si>
  <si>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</si>
  <si>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</si>
  <si>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</si>
  <si>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</si>
  <si>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</si>
  <si>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</si>
  <si>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</si>
  <si>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</si>
  <si>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</si>
  <si>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</si>
  <si>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</si>
  <si>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</si>
  <si>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</si>
  <si>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</si>
  <si>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</si>
  <si>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</si>
  <si>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</si>
  <si>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</si>
  <si>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</si>
  <si>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</si>
  <si>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</si>
  <si>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</si>
  <si>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</si>
  <si>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</si>
  <si>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</si>
  <si>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</si>
  <si>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</si>
  <si>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</si>
  <si>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</si>
  <si>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</si>
  <si>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</si>
  <si>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</si>
  <si>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</si>
  <si>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</si>
  <si>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</si>
  <si>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</si>
  <si>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</si>
  <si>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</si>
  <si>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</si>
  <si>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</si>
  <si>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</si>
  <si>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</si>
  <si>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</si>
  <si>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</si>
  <si>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</si>
  <si>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</si>
  <si>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</si>
  <si>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</si>
  <si>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</si>
  <si>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</si>
  <si>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</si>
  <si>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</si>
  <si>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</si>
  <si>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</si>
  <si>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</si>
  <si>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</si>
  <si>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</si>
  <si>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</si>
  <si>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</si>
  <si>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</si>
  <si>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</si>
  <si>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</si>
  <si>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</si>
  <si>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</si>
  <si>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</si>
  <si>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</si>
  <si>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</si>
  <si>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</si>
  <si>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</si>
  <si>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</si>
  <si>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</si>
  <si>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</si>
  <si>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</si>
  <si>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</si>
  <si>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</si>
  <si>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</si>
  <si>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</si>
  <si>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</si>
  <si>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</si>
  <si>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</si>
  <si>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</si>
  <si>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</si>
  <si>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</si>
  <si>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</si>
  <si>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</si>
  <si>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</si>
  <si>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</si>
  <si>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</si>
  <si>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</si>
  <si>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</si>
  <si>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</si>
  <si>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</si>
  <si>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</si>
  <si>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</si>
  <si>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</si>
  <si>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</si>
  <si>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</si>
  <si>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</si>
  <si>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</si>
  <si>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</si>
  <si>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</si>
  <si>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</si>
  <si>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</si>
  <si>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</si>
  <si>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</si>
  <si>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</si>
  <si>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</si>
  <si>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</si>
  <si>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</si>
  <si>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</si>
  <si>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</si>
  <si>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</si>
  <si>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</si>
  <si>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</si>
  <si>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</si>
  <si>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</si>
  <si>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</si>
  <si>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</si>
  <si>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</si>
  <si>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</si>
  <si>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</si>
  <si>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</si>
  <si>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</si>
  <si>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</si>
  <si>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</si>
  <si>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</si>
  <si>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</si>
  <si>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</si>
  <si>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</si>
  <si>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</si>
  <si>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</si>
  <si>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</si>
  <si>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</si>
  <si>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</si>
  <si>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</si>
  <si>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</si>
  <si>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</si>
  <si>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</si>
  <si>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</si>
  <si>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</si>
  <si>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</si>
  <si>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</si>
  <si>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</si>
  <si>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</si>
  <si>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</si>
  <si>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</si>
  <si>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</si>
  <si>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</si>
  <si>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</si>
  <si>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</si>
  <si>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</si>
  <si>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</si>
  <si>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</si>
  <si>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</si>
  <si>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</si>
  <si>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</si>
  <si>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</si>
  <si>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</si>
  <si>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</si>
  <si>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</si>
  <si>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</si>
  <si>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</si>
  <si>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</si>
  <si>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</si>
  <si>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</si>
  <si>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</si>
  <si>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</si>
  <si>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</si>
  <si>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</si>
  <si>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</si>
  <si>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</si>
  <si>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</si>
  <si>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</si>
  <si>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</si>
  <si>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</si>
  <si>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</si>
  <si>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</si>
  <si>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</si>
  <si>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</si>
  <si>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</si>
  <si>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</si>
  <si>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</si>
  <si>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</si>
  <si>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</si>
  <si>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</si>
  <si>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</si>
  <si>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</si>
  <si>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</si>
  <si>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</si>
  <si>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</si>
  <si>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</si>
  <si>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</si>
  <si>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Total Price</t>
  </si>
  <si>
    <t>Total Quantity</t>
  </si>
  <si>
    <t>KPI/BAN</t>
  </si>
  <si>
    <t>CHARTS</t>
  </si>
  <si>
    <t>Grand Total</t>
  </si>
  <si>
    <t>Mar</t>
  </si>
  <si>
    <t>Month</t>
  </si>
  <si>
    <t>Sale Person</t>
  </si>
  <si>
    <t>SLICERS</t>
  </si>
  <si>
    <t>Average of Price</t>
  </si>
  <si>
    <t>Total Revenue</t>
  </si>
  <si>
    <t>Avg. Price</t>
  </si>
  <si>
    <t>2018</t>
  </si>
  <si>
    <t>2019</t>
  </si>
  <si>
    <t>Count of Quantity</t>
  </si>
  <si>
    <t>Jan</t>
  </si>
  <si>
    <t>Feb</t>
  </si>
  <si>
    <t>Apr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</si>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</sst>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409]* #,##0.00_ ;_-[$$-409]* \-#,##0.00\ ;_-[$$-409]* &quot;-&quot;??_ ;_-@_ "/>
    <numFmt numFmtId="165" formatCode="\$#,##0,,&quot;M&quot;"/>
    <numFmt numFmtId="166" formatCode="_-[$$-409]* #,##0.0_ ;_-[$$-409]* \-#,##0.0\ ;_-[$$-409]* &quot;-&quot;??_ ;_-@_ "/>
  </numFmts>
  <fonts count="3" x14ac:knownFonts="1">
    <font>
      <sz val="12"/>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16">
    <xf numFmtId="0" fontId="0" fillId="0" borderId="0" xfId="0"/>
    <xf numFmtId="49" fontId="1" fillId="0" borderId="0" xfId="0" applyNumberFormat="1" applyFont="1"/>
    <xf numFmtId="0" fontId="1" fillId="0" borderId="0" xfId="0" applyFont="1"/>
    <xf numFmtId="49" fontId="0" fillId="0" borderId="0" xfId="0" applyNumberFormat="1"/>
    <xf numFmtId="14" fontId="0" fillId="0" borderId="0" xfId="0" applyNumberFormat="1"/>
    <xf numFmtId="0" fontId="0" fillId="0" borderId="0" xfId="0" pivotButton="1"/>
    <xf numFmtId="2" fontId="0" fillId="0" borderId="0" xfId="0" applyNumberFormat="1"/>
    <xf numFmtId="0" fontId="0" fillId="2" borderId="0" xfId="0" applyFill="1"/>
    <xf numFmtId="0" fontId="0" fillId="2" borderId="0" xfId="0" applyFill="1" applyAlignment="1">
      <alignment horizontal="center"/>
    </xf>
    <xf numFmtId="0" fontId="0" fillId="0" borderId="0" xfId="0" applyAlignment="1">
      <alignment horizontal="left"/>
    </xf>
    <xf numFmtId="0" fontId="0" fillId="0" borderId="0" xfId="0" applyAlignment="1">
      <alignment horizontal="center"/>
    </xf>
    <xf numFmtId="164" fontId="0" fillId="0" borderId="0" xfId="0" applyNumberFormat="1"/>
    <xf numFmtId="165" fontId="0" fillId="0" borderId="0" xfId="0" applyNumberFormat="1"/>
    <xf numFmtId="166" fontId="0" fillId="0" borderId="0" xfId="0" applyNumberFormat="1"/>
    <xf numFmtId="9" fontId="0" fillId="2" borderId="0" xfId="1" applyFont="1" applyFill="1"/>
    <xf numFmtId="0" fontId="0" fillId="0" borderId="0" xfId="0" applyNumberFormat="1"/>
  </cellXfs>
  <cellStyles count="2">
    <cellStyle name="Normal" xfId="0" builtinId="0"/>
    <cellStyle name="Per cent" xfId="1" builtinId="5"/>
  </cellStyles>
  <dxfs count="1050">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0" formatCode="General"/>
    </dxf>
    <dxf>
      <numFmt numFmtId="0" formatCode="General"/>
    </dxf>
    <dxf>
      <numFmt numFmtId="0" formatCode="General"/>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font>
        <color theme="0"/>
      </font>
      <fill>
        <patternFill>
          <bgColor theme="1"/>
        </patternFill>
      </fill>
      <border>
        <bottom style="thin">
          <color theme="4"/>
        </bottom>
        <vertical/>
        <horizontal/>
      </border>
    </dxf>
    <dxf>
      <font>
        <color theme="0"/>
      </font>
      <fill>
        <patternFill>
          <bgColor theme="1"/>
        </patternFill>
      </fill>
      <border diagonalUp="0" diagonalDown="0">
        <left/>
        <right/>
        <top/>
        <bottom/>
        <vertical/>
        <horizontal/>
      </border>
    </dxf>
    <dxf>
      <font>
        <b/>
        <i val="0"/>
        <u/>
        <sz val="9"/>
        <color auto="1"/>
        <name val="Calibri"/>
        <family val="2"/>
        <scheme val="none"/>
      </font>
    </dxf>
    <dxf>
      <font>
        <sz val="8"/>
        <color auto="1"/>
        <name val="Calibri"/>
        <family val="2"/>
        <scheme val="minor"/>
      </font>
    </dxf>
    <dxf>
      <font>
        <b/>
        <i val="0"/>
        <u/>
        <sz val="12"/>
        <color theme="1"/>
        <name val="Calibri"/>
        <family val="2"/>
        <scheme val="none"/>
      </font>
      <fill>
        <patternFill>
          <bgColor theme="4"/>
        </patternFill>
      </fill>
    </dxf>
    <dxf>
      <font>
        <u val="none"/>
        <color theme="4"/>
      </font>
      <fill>
        <patternFill patternType="none">
          <bgColor auto="1"/>
        </patternFill>
      </fill>
    </dxf>
  </dxfs>
  <tableStyles count="3" defaultTableStyle="TableStyleMedium2" defaultPivotStyle="PivotStyleLight16">
    <tableStyle name="Slicer Style 1" pivot="0" table="0" count="2" xr9:uid="{5583CF10-88EF-4DDC-8EB5-707B4D5F8280}">
      <tableStyleElement type="wholeTable" dxfId="1049"/>
      <tableStyleElement type="headerRow" dxfId="1048"/>
    </tableStyle>
    <tableStyle name="Slicer Style 2" pivot="0" table="0" count="2" xr9:uid="{319E2B71-410A-4A0F-B55D-694B4A0BF1C9}">
      <tableStyleElement type="wholeTable" dxfId="1047"/>
      <tableStyleElement type="headerRow" dxfId="1046"/>
    </tableStyle>
    <tableStyle name="SlicerStyleDark1 2" pivot="0" table="0" count="10" xr9:uid="{9EF8F960-46A1-9449-ADD0-080A5CDFCA55}">
      <tableStyleElement type="wholeTable" dxfId="1045"/>
      <tableStyleElement type="headerRow" dxfId="1044"/>
    </tableStyle>
  </tableStyles>
  <colors>
    <mruColors>
      <color rgb="FFFF79E0"/>
      <color rgb="FFFBEAFF"/>
      <color rgb="FFD5CABD"/>
      <color rgb="FFB39CD0"/>
      <color rgb="FF002C25"/>
      <color rgb="FFBFE774"/>
      <color rgb="FFB0F49F"/>
      <color rgb="FFFFF6FF"/>
      <color rgb="FF217346"/>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Style 1"/>
        <x14:slicerStyle name="Slicer Style 2"/>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heetMetadata" Target="metadata.xml"/><Relationship Id="rId18" Type="http://schemas.microsoft.com/office/2017/06/relationships/richStyles" Target="richData/richStyles.xml"/><Relationship Id="rId3" Type="http://schemas.openxmlformats.org/officeDocument/2006/relationships/worksheet" Target="worksheets/sheet3.xml"/><Relationship Id="rId21" Type="http://schemas.microsoft.com/office/2017/06/relationships/rdRichValueTypes" Target="richData/rdRichValueTypes.xml"/><Relationship Id="rId7" Type="http://schemas.microsoft.com/office/2007/relationships/slicerCache" Target="slicerCaches/slicerCache3.xml"/><Relationship Id="rId12" Type="http://schemas.openxmlformats.org/officeDocument/2006/relationships/sharedStrings" Target="sharedStrings.xml"/><Relationship Id="rId17" Type="http://schemas.microsoft.com/office/2017/06/relationships/rdArray" Target="richData/rdarray.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5" Type="http://schemas.microsoft.com/office/2017/06/relationships/rdRichValue" Target="richData/rdrichvalue.xml"/><Relationship Id="rId23" Type="http://schemas.openxmlformats.org/officeDocument/2006/relationships/calcChain" Target="calcChain.xml"/><Relationship Id="rId10" Type="http://schemas.openxmlformats.org/officeDocument/2006/relationships/theme" Target="theme/theme1.xml"/><Relationship Id="rId19" Type="http://schemas.microsoft.com/office/2017/06/relationships/rdSupportingPropertyBagStructure" Target="richData/rdsupportingpropertybagstructure.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microsoft.com/office/2020/07/relationships/rdRichValueWebImage" Target="richData/rdRichValueWebImage.xml"/><Relationship Id="rId22" Type="http://schemas.microsoft.com/office/2017/10/relationships/person" Target="persons/perso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10-EC42-11CE-9E0D-00AA006002F3}" ax:persistence="persistStreamInit"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r>
              <a:rPr lang="en-US" sz="1000" b="0">
                <a:latin typeface="Calibri" panose="020F0502020204030204" pitchFamily="34" charset="0"/>
                <a:ea typeface="Calibri" panose="020F0502020204030204" pitchFamily="34" charset="0"/>
                <a:cs typeface="Calibri" panose="020F0502020204030204" pitchFamily="34" charset="0"/>
              </a:rPr>
              <a:t>Month | Price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lotArea>
      <c:layout/>
      <c:lineChart>
        <c:grouping val="standard"/>
        <c:varyColors val="0"/>
        <c:ser>
          <c:idx val="0"/>
          <c:order val="0"/>
          <c:tx>
            <c:strRef>
              <c:f>'Analysis Page'!$J$4</c:f>
              <c:strCache>
                <c:ptCount val="1"/>
                <c:pt idx="0">
                  <c:v>Total Price</c:v>
                </c:pt>
              </c:strCache>
            </c:strRef>
          </c:tx>
          <c:spPr>
            <a:ln w="28575" cap="rnd">
              <a:solidFill>
                <a:srgbClr val="FF79E0">
                  <a:alpha val="94902"/>
                </a:srgbClr>
              </a:solidFill>
              <a:round/>
            </a:ln>
            <a:effectLst/>
          </c:spPr>
          <c:marker>
            <c:symbol val="none"/>
          </c:marker>
          <c:dLbls>
            <c:numFmt formatCode="#,##0,\ &quot;k&quot;"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Page'!$I$5:$I$16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Page'!$J$5:$J$16</c:f>
              <c:numCache>
                <c:formatCode>_-[$$-409]* #,##0.00_ ;_-[$$-409]* \-#,##0.00\ ;_-[$$-409]* "-"??_ ;_-@_ </c:formatCode>
                <c:ptCount val="12"/>
                <c:pt idx="0">
                  <c:v>42178</c:v>
                </c:pt>
                <c:pt idx="1">
                  <c:v>42239</c:v>
                </c:pt>
                <c:pt idx="2">
                  <c:v>46992</c:v>
                </c:pt>
                <c:pt idx="3">
                  <c:v>37977</c:v>
                </c:pt>
                <c:pt idx="4">
                  <c:v>46387</c:v>
                </c:pt>
                <c:pt idx="5">
                  <c:v>42298</c:v>
                </c:pt>
                <c:pt idx="6">
                  <c:v>33889</c:v>
                </c:pt>
                <c:pt idx="7">
                  <c:v>43231</c:v>
                </c:pt>
                <c:pt idx="8">
                  <c:v>40675</c:v>
                </c:pt>
                <c:pt idx="9">
                  <c:v>30980</c:v>
                </c:pt>
                <c:pt idx="10">
                  <c:v>21440</c:v>
                </c:pt>
                <c:pt idx="11">
                  <c:v>19054</c:v>
                </c:pt>
              </c:numCache>
            </c:numRef>
          </c:val>
          <c:smooth val="0"/>
          <c:extLst>
            <c:ext xmlns:c16="http://schemas.microsoft.com/office/drawing/2014/chart" uri="{C3380CC4-5D6E-409C-BE32-E72D297353CC}">
              <c16:uniqueId val="{00000000-BDCD-41C0-AA75-4DAA8EEDBC12}"/>
            </c:ext>
          </c:extLst>
        </c:ser>
        <c:dLbls>
          <c:dLblPos val="t"/>
          <c:showLegendKey val="0"/>
          <c:showVal val="1"/>
          <c:showCatName val="0"/>
          <c:showSerName val="0"/>
          <c:showPercent val="0"/>
          <c:showBubbleSize val="0"/>
        </c:dLbls>
        <c:smooth val="0"/>
        <c:axId val="840704"/>
        <c:axId val="839744"/>
      </c:lineChart>
      <c:catAx>
        <c:axId val="840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839744"/>
        <c:crosses val="autoZero"/>
        <c:auto val="1"/>
        <c:lblAlgn val="ctr"/>
        <c:lblOffset val="100"/>
        <c:noMultiLvlLbl val="0"/>
      </c:catAx>
      <c:valAx>
        <c:axId val="839744"/>
        <c:scaling>
          <c:orientation val="minMax"/>
        </c:scaling>
        <c:delete val="1"/>
        <c:axPos val="l"/>
        <c:numFmt formatCode="_-[$$-409]* #,##0.00_ ;_-[$$-409]* \-#,##0.00\ ;_-[$$-409]* &quot;-&quot;??_ ;_-@_ " sourceLinked="1"/>
        <c:majorTickMark val="out"/>
        <c:minorTickMark val="none"/>
        <c:tickLblPos val="nextTo"/>
        <c:crossAx val="8407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r>
              <a:rPr lang="en-US" sz="1000">
                <a:latin typeface="Calibri" panose="020F0502020204030204" pitchFamily="34" charset="0"/>
                <a:ea typeface="Calibri" panose="020F0502020204030204" pitchFamily="34" charset="0"/>
                <a:cs typeface="Calibri" panose="020F0502020204030204" pitchFamily="34" charset="0"/>
              </a:rPr>
              <a:t>Sales</a:t>
            </a:r>
            <a:r>
              <a:rPr lang="en-US" sz="1000" baseline="0">
                <a:latin typeface="Calibri" panose="020F0502020204030204" pitchFamily="34" charset="0"/>
                <a:ea typeface="Calibri" panose="020F0502020204030204" pitchFamily="34" charset="0"/>
                <a:cs typeface="Calibri" panose="020F0502020204030204" pitchFamily="34" charset="0"/>
              </a:rPr>
              <a:t> Person | Price</a:t>
            </a:r>
            <a:endParaRPr lang="en-US" sz="1000">
              <a:latin typeface="Calibri" panose="020F0502020204030204" pitchFamily="34" charset="0"/>
              <a:ea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lotArea>
      <c:layout/>
      <c:barChart>
        <c:barDir val="col"/>
        <c:grouping val="clustered"/>
        <c:varyColors val="0"/>
        <c:ser>
          <c:idx val="0"/>
          <c:order val="0"/>
          <c:tx>
            <c:strRef>
              <c:f>'Analysis Page'!$Z$4</c:f>
              <c:strCache>
                <c:ptCount val="1"/>
                <c:pt idx="0">
                  <c:v>Total Revenue</c:v>
                </c:pt>
              </c:strCache>
            </c:strRef>
          </c:tx>
          <c:spPr>
            <a:solidFill>
              <a:schemeClr val="accent1"/>
            </a:solidFill>
            <a:ln>
              <a:noFill/>
            </a:ln>
            <a:effectLst/>
          </c:spPr>
          <c:invertIfNegative val="0"/>
          <c:dPt>
            <c:idx val="0"/>
            <c:invertIfNegative val="0"/>
            <c:bubble3D val="0"/>
            <c:spPr>
              <a:solidFill>
                <a:srgbClr val="FF79E0"/>
              </a:solidFill>
              <a:ln>
                <a:noFill/>
              </a:ln>
              <a:effectLst/>
            </c:spPr>
            <c:extLst>
              <c:ext xmlns:c16="http://schemas.microsoft.com/office/drawing/2014/chart" uri="{C3380CC4-5D6E-409C-BE32-E72D297353CC}">
                <c16:uniqueId val="{00000001-BED5-427C-9034-98201551B790}"/>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2-BED5-427C-9034-98201551B790}"/>
              </c:ext>
            </c:extLst>
          </c:dPt>
          <c:dPt>
            <c:idx val="6"/>
            <c:invertIfNegative val="0"/>
            <c:bubble3D val="0"/>
            <c:spPr>
              <a:solidFill>
                <a:schemeClr val="accent1"/>
              </a:solidFill>
              <a:ln>
                <a:noFill/>
              </a:ln>
              <a:effectLst/>
            </c:spPr>
            <c:extLst>
              <c:ext xmlns:c16="http://schemas.microsoft.com/office/drawing/2014/chart" uri="{C3380CC4-5D6E-409C-BE32-E72D297353CC}">
                <c16:uniqueId val="{00000005-A902-480F-BE75-F4617B92A008}"/>
              </c:ext>
            </c:extLst>
          </c:dPt>
          <c:dPt>
            <c:idx val="7"/>
            <c:invertIfNegative val="0"/>
            <c:bubble3D val="0"/>
            <c:spPr>
              <a:solidFill>
                <a:schemeClr val="accent1"/>
              </a:solidFill>
              <a:ln>
                <a:noFill/>
              </a:ln>
              <a:effectLst/>
            </c:spPr>
            <c:extLst>
              <c:ext xmlns:c16="http://schemas.microsoft.com/office/drawing/2014/chart" uri="{C3380CC4-5D6E-409C-BE32-E72D297353CC}">
                <c16:uniqueId val="{00000004-A902-480F-BE75-F4617B92A008}"/>
              </c:ext>
            </c:extLst>
          </c:dPt>
          <c:dLbls>
            <c:numFmt formatCode="#,##0,\ &quot;k&quot;"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Page'!$Y$5:$Y$12</c:f>
              <c:strCache>
                <c:ptCount val="8"/>
                <c:pt idx="0">
                  <c:v>Anna Weber</c:v>
                </c:pt>
                <c:pt idx="1">
                  <c:v>Laura Larsen</c:v>
                </c:pt>
                <c:pt idx="2">
                  <c:v>Ben Wallace</c:v>
                </c:pt>
                <c:pt idx="3">
                  <c:v>Michael Fox</c:v>
                </c:pt>
                <c:pt idx="4">
                  <c:v>Oscar Knox</c:v>
                </c:pt>
                <c:pt idx="5">
                  <c:v>Andrew James</c:v>
                </c:pt>
                <c:pt idx="6">
                  <c:v>Anne Lee</c:v>
                </c:pt>
                <c:pt idx="7">
                  <c:v>Kim Fishman</c:v>
                </c:pt>
              </c:strCache>
            </c:strRef>
          </c:cat>
          <c:val>
            <c:numRef>
              <c:f>'Analysis Page'!$Z$5:$Z$12</c:f>
              <c:numCache>
                <c:formatCode>_-[$$-409]* #,##0.00_ ;_-[$$-409]* \-#,##0.00\ ;_-[$$-409]* "-"??_ ;_-@_ </c:formatCode>
                <c:ptCount val="8"/>
                <c:pt idx="0">
                  <c:v>276378</c:v>
                </c:pt>
                <c:pt idx="1">
                  <c:v>276331</c:v>
                </c:pt>
                <c:pt idx="2">
                  <c:v>255757</c:v>
                </c:pt>
                <c:pt idx="3">
                  <c:v>251790</c:v>
                </c:pt>
                <c:pt idx="4">
                  <c:v>251672</c:v>
                </c:pt>
                <c:pt idx="5">
                  <c:v>243681</c:v>
                </c:pt>
                <c:pt idx="6">
                  <c:v>241194</c:v>
                </c:pt>
                <c:pt idx="7">
                  <c:v>231788</c:v>
                </c:pt>
              </c:numCache>
            </c:numRef>
          </c:val>
          <c:extLst>
            <c:ext xmlns:c16="http://schemas.microsoft.com/office/drawing/2014/chart" uri="{C3380CC4-5D6E-409C-BE32-E72D297353CC}">
              <c16:uniqueId val="{00000000-BED5-427C-9034-98201551B790}"/>
            </c:ext>
          </c:extLst>
        </c:ser>
        <c:dLbls>
          <c:dLblPos val="outEnd"/>
          <c:showLegendKey val="0"/>
          <c:showVal val="1"/>
          <c:showCatName val="0"/>
          <c:showSerName val="0"/>
          <c:showPercent val="0"/>
          <c:showBubbleSize val="0"/>
        </c:dLbls>
        <c:gapWidth val="219"/>
        <c:overlap val="-27"/>
        <c:axId val="185702416"/>
        <c:axId val="185703376"/>
      </c:barChart>
      <c:catAx>
        <c:axId val="185702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85703376"/>
        <c:crosses val="autoZero"/>
        <c:auto val="1"/>
        <c:lblAlgn val="ctr"/>
        <c:lblOffset val="100"/>
        <c:noMultiLvlLbl val="0"/>
      </c:catAx>
      <c:valAx>
        <c:axId val="185703376"/>
        <c:scaling>
          <c:orientation val="minMax"/>
        </c:scaling>
        <c:delete val="1"/>
        <c:axPos val="l"/>
        <c:numFmt formatCode="_-[$$-409]* #,##0.00_ ;_-[$$-409]* \-#,##0.00\ ;_-[$$-409]* &quot;-&quot;??_ ;_-@_ " sourceLinked="1"/>
        <c:majorTickMark val="none"/>
        <c:minorTickMark val="none"/>
        <c:tickLblPos val="nextTo"/>
        <c:crossAx val="1857024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r>
              <a:rPr lang="en-US" sz="1000">
                <a:latin typeface="Calibri" panose="020F0502020204030204" pitchFamily="34" charset="0"/>
                <a:ea typeface="Calibri" panose="020F0502020204030204" pitchFamily="34" charset="0"/>
                <a:cs typeface="Calibri" panose="020F0502020204030204" pitchFamily="34" charset="0"/>
              </a:rPr>
              <a:t>Item | Quantity </a:t>
            </a: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lotArea>
      <c:layout/>
      <c:barChart>
        <c:barDir val="col"/>
        <c:grouping val="clustered"/>
        <c:varyColors val="0"/>
        <c:ser>
          <c:idx val="0"/>
          <c:order val="0"/>
          <c:tx>
            <c:strRef>
              <c:f>'Analysis Page'!$AH$4</c:f>
              <c:strCache>
                <c:ptCount val="1"/>
                <c:pt idx="0">
                  <c:v>Count of Quantity</c:v>
                </c:pt>
              </c:strCache>
            </c:strRef>
          </c:tx>
          <c:spPr>
            <a:solidFill>
              <a:schemeClr val="accent1"/>
            </a:solidFill>
            <a:ln>
              <a:noFill/>
            </a:ln>
            <a:effectLst/>
          </c:spPr>
          <c:invertIfNegative val="0"/>
          <c:dPt>
            <c:idx val="0"/>
            <c:invertIfNegative val="0"/>
            <c:bubble3D val="0"/>
            <c:spPr>
              <a:solidFill>
                <a:srgbClr val="FF79E0"/>
              </a:solidFill>
              <a:ln>
                <a:noFill/>
              </a:ln>
              <a:effectLst/>
            </c:spPr>
            <c:extLst>
              <c:ext xmlns:c16="http://schemas.microsoft.com/office/drawing/2014/chart" uri="{C3380CC4-5D6E-409C-BE32-E72D297353CC}">
                <c16:uniqueId val="{00000001-BC6C-4262-97F0-7110A255DB3C}"/>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2-C897-4577-AAE5-5BFA514F60C2}"/>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Page'!$AG$5:$AG$9</c:f>
              <c:strCache>
                <c:ptCount val="5"/>
                <c:pt idx="0">
                  <c:v>Item 2</c:v>
                </c:pt>
                <c:pt idx="1">
                  <c:v>Item 4</c:v>
                </c:pt>
                <c:pt idx="2">
                  <c:v>Item 1</c:v>
                </c:pt>
                <c:pt idx="3">
                  <c:v>Item 3</c:v>
                </c:pt>
                <c:pt idx="4">
                  <c:v>Item 5</c:v>
                </c:pt>
              </c:strCache>
            </c:strRef>
          </c:cat>
          <c:val>
            <c:numRef>
              <c:f>'Analysis Page'!$AH$5:$AH$9</c:f>
              <c:numCache>
                <c:formatCode>General</c:formatCode>
                <c:ptCount val="5"/>
                <c:pt idx="0">
                  <c:v>420</c:v>
                </c:pt>
                <c:pt idx="1">
                  <c:v>408</c:v>
                </c:pt>
                <c:pt idx="2">
                  <c:v>406</c:v>
                </c:pt>
                <c:pt idx="3">
                  <c:v>384</c:v>
                </c:pt>
                <c:pt idx="4">
                  <c:v>382</c:v>
                </c:pt>
              </c:numCache>
            </c:numRef>
          </c:val>
          <c:extLst>
            <c:ext xmlns:c16="http://schemas.microsoft.com/office/drawing/2014/chart" uri="{C3380CC4-5D6E-409C-BE32-E72D297353CC}">
              <c16:uniqueId val="{00000000-BC6C-4262-97F0-7110A255DB3C}"/>
            </c:ext>
          </c:extLst>
        </c:ser>
        <c:dLbls>
          <c:dLblPos val="outEnd"/>
          <c:showLegendKey val="0"/>
          <c:showVal val="1"/>
          <c:showCatName val="0"/>
          <c:showSerName val="0"/>
          <c:showPercent val="0"/>
          <c:showBubbleSize val="0"/>
        </c:dLbls>
        <c:gapWidth val="219"/>
        <c:overlap val="-27"/>
        <c:axId val="371221936"/>
        <c:axId val="371220016"/>
      </c:barChart>
      <c:catAx>
        <c:axId val="371221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371220016"/>
        <c:crosses val="autoZero"/>
        <c:auto val="1"/>
        <c:lblAlgn val="ctr"/>
        <c:lblOffset val="100"/>
        <c:noMultiLvlLbl val="0"/>
      </c:catAx>
      <c:valAx>
        <c:axId val="371220016"/>
        <c:scaling>
          <c:orientation val="minMax"/>
        </c:scaling>
        <c:delete val="1"/>
        <c:axPos val="l"/>
        <c:numFmt formatCode="General" sourceLinked="1"/>
        <c:majorTickMark val="none"/>
        <c:minorTickMark val="none"/>
        <c:tickLblPos val="nextTo"/>
        <c:crossAx val="3712219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'Analysis Page'!$AH$4</c:f>
              <c:strCache>
                <c:ptCount val="1"/>
                <c:pt idx="0">
                  <c:v>Count of Quantity</c:v>
                </c:pt>
              </c:strCache>
            </c:strRef>
          </c:tx>
          <c:spPr>
            <a:ln w="28575" cap="rnd">
              <a:solidFill>
                <a:srgbClr val="FF79E0"/>
              </a:solidFill>
              <a:round/>
            </a:ln>
            <a:effectLst/>
          </c:spPr>
          <c:marker>
            <c:symbol val="none"/>
          </c:marker>
          <c:val>
            <c:numRef>
              <c:f>'Analysis Page'!$AH$5:$AH$9</c:f>
              <c:numCache>
                <c:formatCode>General</c:formatCode>
                <c:ptCount val="5"/>
                <c:pt idx="0">
                  <c:v>420</c:v>
                </c:pt>
                <c:pt idx="1">
                  <c:v>408</c:v>
                </c:pt>
                <c:pt idx="2">
                  <c:v>406</c:v>
                </c:pt>
                <c:pt idx="3">
                  <c:v>384</c:v>
                </c:pt>
                <c:pt idx="4">
                  <c:v>382</c:v>
                </c:pt>
              </c:numCache>
            </c:numRef>
          </c:val>
          <c:smooth val="0"/>
          <c:extLst>
            <c:ext xmlns:c16="http://schemas.microsoft.com/office/drawing/2014/chart" uri="{C3380CC4-5D6E-409C-BE32-E72D297353CC}">
              <c16:uniqueId val="{00000000-9573-44FE-A070-19CE1FE83425}"/>
            </c:ext>
          </c:extLst>
        </c:ser>
        <c:dLbls>
          <c:showLegendKey val="0"/>
          <c:showVal val="0"/>
          <c:showCatName val="0"/>
          <c:showSerName val="0"/>
          <c:showPercent val="0"/>
          <c:showBubbleSize val="0"/>
        </c:dLbls>
        <c:smooth val="0"/>
        <c:axId val="1021418304"/>
        <c:axId val="1021411104"/>
      </c:lineChart>
      <c:catAx>
        <c:axId val="1021418304"/>
        <c:scaling>
          <c:orientation val="minMax"/>
        </c:scaling>
        <c:delete val="1"/>
        <c:axPos val="b"/>
        <c:numFmt formatCode="General" sourceLinked="1"/>
        <c:majorTickMark val="none"/>
        <c:minorTickMark val="none"/>
        <c:tickLblPos val="nextTo"/>
        <c:crossAx val="1021411104"/>
        <c:crosses val="autoZero"/>
        <c:auto val="1"/>
        <c:lblAlgn val="ctr"/>
        <c:lblOffset val="100"/>
        <c:noMultiLvlLbl val="0"/>
      </c:catAx>
      <c:valAx>
        <c:axId val="1021411104"/>
        <c:scaling>
          <c:orientation val="minMax"/>
        </c:scaling>
        <c:delete val="1"/>
        <c:axPos val="l"/>
        <c:numFmt formatCode="General" sourceLinked="1"/>
        <c:majorTickMark val="none"/>
        <c:minorTickMark val="none"/>
        <c:tickLblPos val="nextTo"/>
        <c:crossAx val="1021418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'Analysis Page'!$BA$4</c:f>
              <c:strCache>
                <c:ptCount val="1"/>
                <c:pt idx="0">
                  <c:v>Total Revenue</c:v>
                </c:pt>
              </c:strCache>
            </c:strRef>
          </c:tx>
          <c:spPr>
            <a:ln w="28575" cap="rnd">
              <a:solidFill>
                <a:srgbClr val="FF79E0"/>
              </a:solidFill>
              <a:round/>
            </a:ln>
            <a:effectLst/>
          </c:spPr>
          <c:marker>
            <c:symbol val="none"/>
          </c:marker>
          <c:val>
            <c:numRef>
              <c:f>'Analysis Page'!$BA$5:$BA$12</c:f>
              <c:numCache>
                <c:formatCode>_-[$$-409]* #,##0.00_ ;_-[$$-409]* \-#,##0.00\ ;_-[$$-409]* "-"??_ ;_-@_ </c:formatCode>
                <c:ptCount val="8"/>
                <c:pt idx="0">
                  <c:v>231788</c:v>
                </c:pt>
                <c:pt idx="1">
                  <c:v>241194</c:v>
                </c:pt>
                <c:pt idx="2">
                  <c:v>243681</c:v>
                </c:pt>
                <c:pt idx="3">
                  <c:v>251672</c:v>
                </c:pt>
                <c:pt idx="4">
                  <c:v>251790</c:v>
                </c:pt>
                <c:pt idx="5">
                  <c:v>255757</c:v>
                </c:pt>
                <c:pt idx="6">
                  <c:v>276331</c:v>
                </c:pt>
                <c:pt idx="7">
                  <c:v>276378</c:v>
                </c:pt>
              </c:numCache>
            </c:numRef>
          </c:val>
          <c:smooth val="0"/>
          <c:extLst>
            <c:ext xmlns:c16="http://schemas.microsoft.com/office/drawing/2014/chart" uri="{C3380CC4-5D6E-409C-BE32-E72D297353CC}">
              <c16:uniqueId val="{00000000-F3D7-466D-9753-CF84CBEC5C7E}"/>
            </c:ext>
          </c:extLst>
        </c:ser>
        <c:dLbls>
          <c:showLegendKey val="0"/>
          <c:showVal val="0"/>
          <c:showCatName val="0"/>
          <c:showSerName val="0"/>
          <c:showPercent val="0"/>
          <c:showBubbleSize val="0"/>
        </c:dLbls>
        <c:smooth val="0"/>
        <c:axId val="1334119968"/>
        <c:axId val="1334118528"/>
      </c:lineChart>
      <c:catAx>
        <c:axId val="1334119968"/>
        <c:scaling>
          <c:orientation val="minMax"/>
        </c:scaling>
        <c:delete val="1"/>
        <c:axPos val="b"/>
        <c:numFmt formatCode="General" sourceLinked="1"/>
        <c:majorTickMark val="none"/>
        <c:minorTickMark val="none"/>
        <c:tickLblPos val="nextTo"/>
        <c:crossAx val="1334118528"/>
        <c:crosses val="autoZero"/>
        <c:auto val="1"/>
        <c:lblAlgn val="ctr"/>
        <c:lblOffset val="100"/>
        <c:noMultiLvlLbl val="0"/>
      </c:catAx>
      <c:valAx>
        <c:axId val="1334118528"/>
        <c:scaling>
          <c:orientation val="minMax"/>
        </c:scaling>
        <c:delete val="1"/>
        <c:axPos val="l"/>
        <c:numFmt formatCode="_-[$$-409]* #,##0.00_ ;_-[$$-409]* \-#,##0.00\ ;_-[$$-409]* &quot;-&quot;??_ ;_-@_ " sourceLinked="1"/>
        <c:majorTickMark val="none"/>
        <c:minorTickMark val="none"/>
        <c:tickLblPos val="nextTo"/>
        <c:crossAx val="13341199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'Analysis Page'!$BH$4</c:f>
              <c:strCache>
                <c:ptCount val="1"/>
                <c:pt idx="0">
                  <c:v>Total Price</c:v>
                </c:pt>
              </c:strCache>
            </c:strRef>
          </c:tx>
          <c:spPr>
            <a:ln w="12700" cap="rnd">
              <a:solidFill>
                <a:srgbClr val="FF79E0"/>
              </a:solidFill>
              <a:round/>
            </a:ln>
            <a:effectLst/>
          </c:spPr>
          <c:marker>
            <c:symbol val="none"/>
          </c:marker>
          <c:cat>
            <c:strRef>
              <c:f>'Analysis Page'!$BG$5:$BG$16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Page'!$BH$5:$BH$16</c:f>
              <c:numCache>
                <c:formatCode>_-[$$-409]* #,##0.00_ ;_-[$$-409]* \-#,##0.00\ ;_-[$$-409]* "-"??_ ;_-@_ </c:formatCode>
                <c:ptCount val="12"/>
                <c:pt idx="0">
                  <c:v>42178</c:v>
                </c:pt>
                <c:pt idx="1">
                  <c:v>42239</c:v>
                </c:pt>
                <c:pt idx="2">
                  <c:v>46992</c:v>
                </c:pt>
                <c:pt idx="3">
                  <c:v>37977</c:v>
                </c:pt>
                <c:pt idx="4">
                  <c:v>46387</c:v>
                </c:pt>
                <c:pt idx="5">
                  <c:v>42298</c:v>
                </c:pt>
                <c:pt idx="6">
                  <c:v>33889</c:v>
                </c:pt>
                <c:pt idx="7">
                  <c:v>43231</c:v>
                </c:pt>
                <c:pt idx="8">
                  <c:v>40675</c:v>
                </c:pt>
                <c:pt idx="9">
                  <c:v>30980</c:v>
                </c:pt>
                <c:pt idx="10">
                  <c:v>21440</c:v>
                </c:pt>
                <c:pt idx="11">
                  <c:v>19054</c:v>
                </c:pt>
              </c:numCache>
            </c:numRef>
          </c:val>
          <c:smooth val="0"/>
          <c:extLst>
            <c:ext xmlns:c16="http://schemas.microsoft.com/office/drawing/2014/chart" uri="{C3380CC4-5D6E-409C-BE32-E72D297353CC}">
              <c16:uniqueId val="{00000000-BB1E-4EA7-92E1-A755BE159D93}"/>
            </c:ext>
          </c:extLst>
        </c:ser>
        <c:dLbls>
          <c:showLegendKey val="0"/>
          <c:showVal val="0"/>
          <c:showCatName val="0"/>
          <c:showSerName val="0"/>
          <c:showPercent val="0"/>
          <c:showBubbleSize val="0"/>
        </c:dLbls>
        <c:smooth val="0"/>
        <c:axId val="825864208"/>
        <c:axId val="825864688"/>
      </c:lineChart>
      <c:catAx>
        <c:axId val="825864208"/>
        <c:scaling>
          <c:orientation val="minMax"/>
        </c:scaling>
        <c:delete val="1"/>
        <c:axPos val="b"/>
        <c:numFmt formatCode="General" sourceLinked="1"/>
        <c:majorTickMark val="none"/>
        <c:minorTickMark val="none"/>
        <c:tickLblPos val="nextTo"/>
        <c:crossAx val="825864688"/>
        <c:crosses val="autoZero"/>
        <c:auto val="1"/>
        <c:lblAlgn val="ctr"/>
        <c:lblOffset val="100"/>
        <c:noMultiLvlLbl val="0"/>
      </c:catAx>
      <c:valAx>
        <c:axId val="825864688"/>
        <c:scaling>
          <c:orientation val="minMax"/>
        </c:scaling>
        <c:delete val="1"/>
        <c:axPos val="l"/>
        <c:numFmt formatCode="_-[$$-409]* #,##0.00_ ;_-[$$-409]* \-#,##0.00\ ;_-[$$-409]* &quot;-&quot;??_ ;_-@_ " sourceLinked="1"/>
        <c:majorTickMark val="none"/>
        <c:minorTickMark val="none"/>
        <c:tickLblPos val="nextTo"/>
        <c:crossAx val="8258642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'Analysis Page'!$BO$4</c:f>
              <c:strCache>
                <c:ptCount val="1"/>
                <c:pt idx="0">
                  <c:v>Average of Price</c:v>
                </c:pt>
              </c:strCache>
            </c:strRef>
          </c:tx>
          <c:spPr>
            <a:ln w="12700" cap="rnd">
              <a:solidFill>
                <a:srgbClr val="FF79E0"/>
              </a:solidFill>
              <a:round/>
            </a:ln>
            <a:effectLst/>
          </c:spPr>
          <c:marker>
            <c:symbol val="none"/>
          </c:marker>
          <c:cat>
            <c:strRef>
              <c:f>'Analysis Page'!$BN$5:$BN$16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Page'!$BO$5:$BO$16</c:f>
              <c:numCache>
                <c:formatCode>_-[$$-409]* #,##0.00_ ;_-[$$-409]* \-#,##0.00\ ;_-[$$-409]* "-"??_ ;_-@_ </c:formatCode>
                <c:ptCount val="12"/>
                <c:pt idx="0">
                  <c:v>219.67708333333334</c:v>
                </c:pt>
                <c:pt idx="1">
                  <c:v>233.3646408839779</c:v>
                </c:pt>
                <c:pt idx="2">
                  <c:v>225.92307692307693</c:v>
                </c:pt>
                <c:pt idx="3">
                  <c:v>219.52023121387282</c:v>
                </c:pt>
                <c:pt idx="4">
                  <c:v>208.01345291479819</c:v>
                </c:pt>
                <c:pt idx="5">
                  <c:v>232.4065934065934</c:v>
                </c:pt>
                <c:pt idx="6">
                  <c:v>210.49068322981367</c:v>
                </c:pt>
                <c:pt idx="7">
                  <c:v>228.73544973544975</c:v>
                </c:pt>
                <c:pt idx="8">
                  <c:v>232.42857142857142</c:v>
                </c:pt>
                <c:pt idx="9">
                  <c:v>221.28571428571428</c:v>
                </c:pt>
                <c:pt idx="10">
                  <c:v>238.22222222222223</c:v>
                </c:pt>
                <c:pt idx="11">
                  <c:v>221.55813953488371</c:v>
                </c:pt>
              </c:numCache>
            </c:numRef>
          </c:val>
          <c:smooth val="0"/>
          <c:extLst>
            <c:ext xmlns:c16="http://schemas.microsoft.com/office/drawing/2014/chart" uri="{C3380CC4-5D6E-409C-BE32-E72D297353CC}">
              <c16:uniqueId val="{00000000-B318-4FCF-8C83-4D654843537E}"/>
            </c:ext>
          </c:extLst>
        </c:ser>
        <c:dLbls>
          <c:showLegendKey val="0"/>
          <c:showVal val="0"/>
          <c:showCatName val="0"/>
          <c:showSerName val="0"/>
          <c:showPercent val="0"/>
          <c:showBubbleSize val="0"/>
        </c:dLbls>
        <c:smooth val="0"/>
        <c:axId val="1028309248"/>
        <c:axId val="1028310208"/>
      </c:lineChart>
      <c:catAx>
        <c:axId val="1028309248"/>
        <c:scaling>
          <c:orientation val="minMax"/>
        </c:scaling>
        <c:delete val="1"/>
        <c:axPos val="b"/>
        <c:numFmt formatCode="General" sourceLinked="1"/>
        <c:majorTickMark val="none"/>
        <c:minorTickMark val="none"/>
        <c:tickLblPos val="nextTo"/>
        <c:crossAx val="1028310208"/>
        <c:crosses val="autoZero"/>
        <c:auto val="1"/>
        <c:lblAlgn val="ctr"/>
        <c:lblOffset val="100"/>
        <c:noMultiLvlLbl val="0"/>
      </c:catAx>
      <c:valAx>
        <c:axId val="1028310208"/>
        <c:scaling>
          <c:orientation val="minMax"/>
        </c:scaling>
        <c:delete val="1"/>
        <c:axPos val="l"/>
        <c:numFmt formatCode="_-[$$-409]* #,##0.00_ ;_-[$$-409]* \-#,##0.00\ ;_-[$$-409]* &quot;-&quot;??_ ;_-@_ " sourceLinked="1"/>
        <c:majorTickMark val="none"/>
        <c:minorTickMark val="none"/>
        <c:tickLblPos val="nextTo"/>
        <c:crossAx val="10283092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'Analysis Page'!$BV$4</c:f>
              <c:strCache>
                <c:ptCount val="1"/>
                <c:pt idx="0">
                  <c:v>Total Revenue</c:v>
                </c:pt>
              </c:strCache>
            </c:strRef>
          </c:tx>
          <c:spPr>
            <a:ln w="12700" cap="rnd">
              <a:solidFill>
                <a:srgbClr val="FF79E0"/>
              </a:solidFill>
              <a:round/>
            </a:ln>
            <a:effectLst/>
          </c:spPr>
          <c:marker>
            <c:symbol val="none"/>
          </c:marker>
          <c:cat>
            <c:strRef>
              <c:f>'Analysis Page'!$BU$5:$BU$16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Page'!$BV$5:$BV$16</c:f>
              <c:numCache>
                <c:formatCode>_-[$$-409]* #,##0.00_ ;_-[$$-409]* \-#,##0.00\ ;_-[$$-409]* "-"??_ ;_-@_ </c:formatCode>
                <c:ptCount val="12"/>
                <c:pt idx="0">
                  <c:v>177052</c:v>
                </c:pt>
                <c:pt idx="1">
                  <c:v>199129</c:v>
                </c:pt>
                <c:pt idx="2">
                  <c:v>230383</c:v>
                </c:pt>
                <c:pt idx="3">
                  <c:v>185792</c:v>
                </c:pt>
                <c:pt idx="4">
                  <c:v>210160</c:v>
                </c:pt>
                <c:pt idx="5">
                  <c:v>193125</c:v>
                </c:pt>
                <c:pt idx="6">
                  <c:v>158674</c:v>
                </c:pt>
                <c:pt idx="7">
                  <c:v>184981</c:v>
                </c:pt>
                <c:pt idx="8">
                  <c:v>172217</c:v>
                </c:pt>
                <c:pt idx="9">
                  <c:v>126306</c:v>
                </c:pt>
                <c:pt idx="10">
                  <c:v>99699</c:v>
                </c:pt>
                <c:pt idx="11">
                  <c:v>91073</c:v>
                </c:pt>
              </c:numCache>
            </c:numRef>
          </c:val>
          <c:smooth val="0"/>
          <c:extLst>
            <c:ext xmlns:c16="http://schemas.microsoft.com/office/drawing/2014/chart" uri="{C3380CC4-5D6E-409C-BE32-E72D297353CC}">
              <c16:uniqueId val="{00000000-7EEE-4879-BC1D-341BC524E108}"/>
            </c:ext>
          </c:extLst>
        </c:ser>
        <c:dLbls>
          <c:showLegendKey val="0"/>
          <c:showVal val="0"/>
          <c:showCatName val="0"/>
          <c:showSerName val="0"/>
          <c:showPercent val="0"/>
          <c:showBubbleSize val="0"/>
        </c:dLbls>
        <c:smooth val="0"/>
        <c:axId val="1034197184"/>
        <c:axId val="1034195744"/>
      </c:lineChart>
      <c:catAx>
        <c:axId val="1034197184"/>
        <c:scaling>
          <c:orientation val="minMax"/>
        </c:scaling>
        <c:delete val="1"/>
        <c:axPos val="b"/>
        <c:numFmt formatCode="General" sourceLinked="1"/>
        <c:majorTickMark val="none"/>
        <c:minorTickMark val="none"/>
        <c:tickLblPos val="nextTo"/>
        <c:crossAx val="1034195744"/>
        <c:crosses val="autoZero"/>
        <c:auto val="1"/>
        <c:lblAlgn val="ctr"/>
        <c:lblOffset val="100"/>
        <c:noMultiLvlLbl val="0"/>
      </c:catAx>
      <c:valAx>
        <c:axId val="1034195744"/>
        <c:scaling>
          <c:orientation val="minMax"/>
        </c:scaling>
        <c:delete val="1"/>
        <c:axPos val="l"/>
        <c:numFmt formatCode="_-[$$-409]* #,##0.00_ ;_-[$$-409]* \-#,##0.00\ ;_-[$$-409]* &quot;-&quot;??_ ;_-@_ " sourceLinked="1"/>
        <c:majorTickMark val="none"/>
        <c:minorTickMark val="none"/>
        <c:tickLblPos val="nextTo"/>
        <c:crossAx val="10341971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r>
              <a:rPr lang="en-US" sz="1000" b="0">
                <a:latin typeface="Calibri" panose="020F0502020204030204" pitchFamily="34" charset="0"/>
                <a:ea typeface="Calibri" panose="020F0502020204030204" pitchFamily="34" charset="0"/>
                <a:cs typeface="Calibri" panose="020F0502020204030204" pitchFamily="34" charset="0"/>
              </a:rPr>
              <a:t>Month | Price </a:t>
            </a:r>
          </a:p>
        </c:rich>
      </c:tx>
      <c:layout>
        <c:manualLayout>
          <c:xMode val="edge"/>
          <c:yMode val="edge"/>
          <c:x val="0.3722822174226062"/>
          <c:y val="2.427184466019417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lotArea>
      <c:layout/>
      <c:lineChart>
        <c:grouping val="standard"/>
        <c:varyColors val="0"/>
        <c:ser>
          <c:idx val="0"/>
          <c:order val="0"/>
          <c:tx>
            <c:strRef>
              <c:f>'Analysis Page'!$J$4</c:f>
              <c:strCache>
                <c:ptCount val="1"/>
                <c:pt idx="0">
                  <c:v>Total Price</c:v>
                </c:pt>
              </c:strCache>
            </c:strRef>
          </c:tx>
          <c:spPr>
            <a:ln w="28575" cap="rnd">
              <a:solidFill>
                <a:srgbClr val="FF79E0">
                  <a:alpha val="94902"/>
                </a:srgbClr>
              </a:solidFill>
              <a:round/>
            </a:ln>
            <a:effectLst/>
          </c:spPr>
          <c:marker>
            <c:symbol val="none"/>
          </c:marker>
          <c:dLbls>
            <c:numFmt formatCode="#,##0,\ &quot;k&quot;"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Page'!$I$5:$I$16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Page'!$J$5:$J$16</c:f>
              <c:numCache>
                <c:formatCode>_-[$$-409]* #,##0.00_ ;_-[$$-409]* \-#,##0.00\ ;_-[$$-409]* "-"??_ ;_-@_ </c:formatCode>
                <c:ptCount val="12"/>
                <c:pt idx="0">
                  <c:v>42178</c:v>
                </c:pt>
                <c:pt idx="1">
                  <c:v>42239</c:v>
                </c:pt>
                <c:pt idx="2">
                  <c:v>46992</c:v>
                </c:pt>
                <c:pt idx="3">
                  <c:v>37977</c:v>
                </c:pt>
                <c:pt idx="4">
                  <c:v>46387</c:v>
                </c:pt>
                <c:pt idx="5">
                  <c:v>42298</c:v>
                </c:pt>
                <c:pt idx="6">
                  <c:v>33889</c:v>
                </c:pt>
                <c:pt idx="7">
                  <c:v>43231</c:v>
                </c:pt>
                <c:pt idx="8">
                  <c:v>40675</c:v>
                </c:pt>
                <c:pt idx="9">
                  <c:v>30980</c:v>
                </c:pt>
                <c:pt idx="10">
                  <c:v>21440</c:v>
                </c:pt>
                <c:pt idx="11">
                  <c:v>19054</c:v>
                </c:pt>
              </c:numCache>
            </c:numRef>
          </c:val>
          <c:smooth val="0"/>
          <c:extLst>
            <c:ext xmlns:c16="http://schemas.microsoft.com/office/drawing/2014/chart" uri="{C3380CC4-5D6E-409C-BE32-E72D297353CC}">
              <c16:uniqueId val="{00000000-FF32-4D40-9404-E788FB037E9D}"/>
            </c:ext>
          </c:extLst>
        </c:ser>
        <c:dLbls>
          <c:dLblPos val="t"/>
          <c:showLegendKey val="0"/>
          <c:showVal val="1"/>
          <c:showCatName val="0"/>
          <c:showSerName val="0"/>
          <c:showPercent val="0"/>
          <c:showBubbleSize val="0"/>
        </c:dLbls>
        <c:smooth val="0"/>
        <c:axId val="840704"/>
        <c:axId val="839744"/>
      </c:lineChart>
      <c:catAx>
        <c:axId val="840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839744"/>
        <c:crosses val="autoZero"/>
        <c:auto val="1"/>
        <c:lblAlgn val="ctr"/>
        <c:lblOffset val="100"/>
        <c:noMultiLvlLbl val="0"/>
      </c:catAx>
      <c:valAx>
        <c:axId val="839744"/>
        <c:scaling>
          <c:orientation val="minMax"/>
        </c:scaling>
        <c:delete val="1"/>
        <c:axPos val="l"/>
        <c:numFmt formatCode="_-[$$-409]* #,##0.00_ ;_-[$$-409]* \-#,##0.00\ ;_-[$$-409]* &quot;-&quot;??_ ;_-@_ " sourceLinked="1"/>
        <c:majorTickMark val="out"/>
        <c:minorTickMark val="none"/>
        <c:tickLblPos val="nextTo"/>
        <c:crossAx val="84070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dLbls>
          <c:showLegendKey val="0"/>
          <c:showVal val="0"/>
          <c:showCatName val="0"/>
          <c:showSerName val="0"/>
          <c:showPercent val="0"/>
          <c:showBubbleSize val="0"/>
        </c:dLbls>
        <c:marker val="1"/>
        <c:smooth val="0"/>
        <c:axId val="912807008"/>
        <c:axId val="912810848"/>
      </c:lineChart>
      <c:catAx>
        <c:axId val="912807008"/>
        <c:scaling>
          <c:orientation val="minMax"/>
        </c:scaling>
        <c:delete val="1"/>
        <c:axPos val="b"/>
        <c:numFmt formatCode="General" sourceLinked="1"/>
        <c:majorTickMark val="none"/>
        <c:minorTickMark val="none"/>
        <c:tickLblPos val="nextTo"/>
        <c:crossAx val="912810848"/>
        <c:crosses val="autoZero"/>
        <c:auto val="1"/>
        <c:lblAlgn val="ctr"/>
        <c:lblOffset val="100"/>
        <c:noMultiLvlLbl val="0"/>
      </c:catAx>
      <c:valAx>
        <c:axId val="912810848"/>
        <c:scaling>
          <c:orientation val="minMax"/>
        </c:scaling>
        <c:delete val="1"/>
        <c:axPos val="l"/>
        <c:numFmt formatCode="_-[$$-409]* #,##0.00_ ;_-[$$-409]* \-#,##0.00\ ;_-[$$-409]* &quot;-&quot;??_ ;_-@_ " sourceLinked="1"/>
        <c:majorTickMark val="none"/>
        <c:minorTickMark val="none"/>
        <c:tickLblPos val="nextTo"/>
        <c:crossAx val="91280700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37037037037037035"/>
          <c:w val="0.76190476190476186"/>
          <c:h val="0.59259259259259256"/>
        </c:manualLayout>
      </c:layout>
      <c:lineChart>
        <c:grouping val="standard"/>
        <c:varyColors val="0"/>
        <c:dLbls>
          <c:showLegendKey val="0"/>
          <c:showVal val="0"/>
          <c:showCatName val="0"/>
          <c:showSerName val="0"/>
          <c:showPercent val="0"/>
          <c:showBubbleSize val="0"/>
        </c:dLbls>
        <c:marker val="1"/>
        <c:smooth val="0"/>
        <c:axId val="1334119968"/>
        <c:axId val="1334118528"/>
      </c:lineChart>
      <c:catAx>
        <c:axId val="1334119968"/>
        <c:scaling>
          <c:orientation val="minMax"/>
        </c:scaling>
        <c:delete val="1"/>
        <c:axPos val="b"/>
        <c:numFmt formatCode="General" sourceLinked="1"/>
        <c:majorTickMark val="none"/>
        <c:minorTickMark val="none"/>
        <c:tickLblPos val="nextTo"/>
        <c:crossAx val="1334118528"/>
        <c:crosses val="autoZero"/>
        <c:auto val="1"/>
        <c:lblAlgn val="ctr"/>
        <c:lblOffset val="100"/>
        <c:noMultiLvlLbl val="0"/>
      </c:catAx>
      <c:valAx>
        <c:axId val="1334118528"/>
        <c:scaling>
          <c:orientation val="minMax"/>
        </c:scaling>
        <c:delete val="1"/>
        <c:axPos val="l"/>
        <c:numFmt formatCode="_-[$$-409]* #,##0.00_ ;_-[$$-409]* \-#,##0.00\ ;_-[$$-409]* &quot;-&quot;??_ ;_-@_ " sourceLinked="1"/>
        <c:majorTickMark val="none"/>
        <c:minorTickMark val="none"/>
        <c:tickLblPos val="nextTo"/>
        <c:crossAx val="133411996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6677181913775"/>
          <c:y val="0.26819923371647508"/>
          <c:w val="0.768664563617245"/>
          <c:h val="0.57854406130268199"/>
        </c:manualLayout>
      </c:layout>
      <c:lineChart>
        <c:grouping val="standard"/>
        <c:varyColors val="0"/>
        <c:ser>
          <c:idx val="0"/>
          <c:order val="0"/>
          <c:tx>
            <c:strRef>
              <c:f>'Analysis Page'!$AH$4</c:f>
              <c:strCache>
                <c:ptCount val="1"/>
                <c:pt idx="0">
                  <c:v>Count of Quantity</c:v>
                </c:pt>
              </c:strCache>
            </c:strRef>
          </c:tx>
          <c:spPr>
            <a:ln w="12700" cap="rnd">
              <a:solidFill>
                <a:srgbClr val="FF79E0"/>
              </a:solidFill>
              <a:round/>
            </a:ln>
            <a:effectLst/>
          </c:spPr>
          <c:marker>
            <c:symbol val="none"/>
          </c:marker>
          <c:val>
            <c:numRef>
              <c:f>'Analysis Page'!$AH$5:$AH$9</c:f>
              <c:numCache>
                <c:formatCode>General</c:formatCode>
                <c:ptCount val="5"/>
                <c:pt idx="0">
                  <c:v>420</c:v>
                </c:pt>
                <c:pt idx="1">
                  <c:v>408</c:v>
                </c:pt>
                <c:pt idx="2">
                  <c:v>406</c:v>
                </c:pt>
                <c:pt idx="3">
                  <c:v>384</c:v>
                </c:pt>
                <c:pt idx="4">
                  <c:v>382</c:v>
                </c:pt>
              </c:numCache>
            </c:numRef>
          </c:val>
          <c:smooth val="0"/>
          <c:extLst>
            <c:ext xmlns:c16="http://schemas.microsoft.com/office/drawing/2014/chart" uri="{C3380CC4-5D6E-409C-BE32-E72D297353CC}">
              <c16:uniqueId val="{00000000-121C-4248-870C-BE9324FABD0F}"/>
            </c:ext>
          </c:extLst>
        </c:ser>
        <c:dLbls>
          <c:showLegendKey val="0"/>
          <c:showVal val="0"/>
          <c:showCatName val="0"/>
          <c:showSerName val="0"/>
          <c:showPercent val="0"/>
          <c:showBubbleSize val="0"/>
        </c:dLbls>
        <c:smooth val="0"/>
        <c:axId val="1021418304"/>
        <c:axId val="1021411104"/>
      </c:lineChart>
      <c:catAx>
        <c:axId val="1021418304"/>
        <c:scaling>
          <c:orientation val="minMax"/>
        </c:scaling>
        <c:delete val="1"/>
        <c:axPos val="b"/>
        <c:numFmt formatCode="General" sourceLinked="1"/>
        <c:majorTickMark val="none"/>
        <c:minorTickMark val="none"/>
        <c:tickLblPos val="nextTo"/>
        <c:crossAx val="1021411104"/>
        <c:crosses val="autoZero"/>
        <c:auto val="1"/>
        <c:lblAlgn val="ctr"/>
        <c:lblOffset val="100"/>
        <c:noMultiLvlLbl val="0"/>
      </c:catAx>
      <c:valAx>
        <c:axId val="1021411104"/>
        <c:scaling>
          <c:orientation val="minMax"/>
        </c:scaling>
        <c:delete val="1"/>
        <c:axPos val="l"/>
        <c:numFmt formatCode="General" sourceLinked="1"/>
        <c:majorTickMark val="none"/>
        <c:minorTickMark val="none"/>
        <c:tickLblPos val="nextTo"/>
        <c:crossAx val="102141830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dLbls>
          <c:showLegendKey val="0"/>
          <c:showVal val="0"/>
          <c:showCatName val="0"/>
          <c:showSerName val="0"/>
          <c:showPercent val="0"/>
          <c:showBubbleSize val="0"/>
        </c:dLbls>
        <c:marker val="1"/>
        <c:smooth val="0"/>
        <c:axId val="825864208"/>
        <c:axId val="825864688"/>
      </c:lineChart>
      <c:catAx>
        <c:axId val="825864208"/>
        <c:scaling>
          <c:orientation val="minMax"/>
        </c:scaling>
        <c:delete val="1"/>
        <c:axPos val="b"/>
        <c:numFmt formatCode="General" sourceLinked="1"/>
        <c:majorTickMark val="none"/>
        <c:minorTickMark val="none"/>
        <c:tickLblPos val="nextTo"/>
        <c:crossAx val="825864688"/>
        <c:crosses val="autoZero"/>
        <c:auto val="1"/>
        <c:lblAlgn val="ctr"/>
        <c:lblOffset val="100"/>
        <c:noMultiLvlLbl val="0"/>
      </c:catAx>
      <c:valAx>
        <c:axId val="825864688"/>
        <c:scaling>
          <c:orientation val="minMax"/>
        </c:scaling>
        <c:delete val="1"/>
        <c:axPos val="l"/>
        <c:numFmt formatCode="_-[$$-409]* #,##0.00_ ;_-[$$-409]* \-#,##0.00\ ;_-[$$-409]* &quot;-&quot;??_ ;_-@_ " sourceLinked="1"/>
        <c:majorTickMark val="none"/>
        <c:minorTickMark val="none"/>
        <c:tickLblPos val="nextTo"/>
        <c:crossAx val="82586420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982570806100218"/>
          <c:y val="0.352112676056338"/>
          <c:w val="0.76034858387799564"/>
          <c:h val="0.48356807511737088"/>
        </c:manualLayout>
      </c:layout>
      <c:lineChart>
        <c:grouping val="standard"/>
        <c:varyColors val="0"/>
        <c:ser>
          <c:idx val="0"/>
          <c:order val="0"/>
          <c:tx>
            <c:strRef>
              <c:f>'Analysis Page'!$BO$4</c:f>
              <c:strCache>
                <c:ptCount val="1"/>
                <c:pt idx="0">
                  <c:v>Average of Price</c:v>
                </c:pt>
              </c:strCache>
            </c:strRef>
          </c:tx>
          <c:spPr>
            <a:ln w="12700" cap="rnd">
              <a:solidFill>
                <a:srgbClr val="FF79E0"/>
              </a:solidFill>
              <a:round/>
            </a:ln>
            <a:effectLst/>
          </c:spPr>
          <c:marker>
            <c:symbol val="none"/>
          </c:marker>
          <c:cat>
            <c:strRef>
              <c:f>'Analysis Page'!$BN$5:$BN$16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Page'!$BO$5:$BO$16</c:f>
              <c:numCache>
                <c:formatCode>_-[$$-409]* #,##0.00_ ;_-[$$-409]* \-#,##0.00\ ;_-[$$-409]* "-"??_ ;_-@_ </c:formatCode>
                <c:ptCount val="12"/>
                <c:pt idx="0">
                  <c:v>219.67708333333334</c:v>
                </c:pt>
                <c:pt idx="1">
                  <c:v>233.3646408839779</c:v>
                </c:pt>
                <c:pt idx="2">
                  <c:v>225.92307692307693</c:v>
                </c:pt>
                <c:pt idx="3">
                  <c:v>219.52023121387282</c:v>
                </c:pt>
                <c:pt idx="4">
                  <c:v>208.01345291479819</c:v>
                </c:pt>
                <c:pt idx="5">
                  <c:v>232.4065934065934</c:v>
                </c:pt>
                <c:pt idx="6">
                  <c:v>210.49068322981367</c:v>
                </c:pt>
                <c:pt idx="7">
                  <c:v>228.73544973544975</c:v>
                </c:pt>
                <c:pt idx="8">
                  <c:v>232.42857142857142</c:v>
                </c:pt>
                <c:pt idx="9">
                  <c:v>221.28571428571428</c:v>
                </c:pt>
                <c:pt idx="10">
                  <c:v>238.22222222222223</c:v>
                </c:pt>
                <c:pt idx="11">
                  <c:v>221.55813953488371</c:v>
                </c:pt>
              </c:numCache>
            </c:numRef>
          </c:val>
          <c:smooth val="0"/>
          <c:extLst>
            <c:ext xmlns:c16="http://schemas.microsoft.com/office/drawing/2014/chart" uri="{C3380CC4-5D6E-409C-BE32-E72D297353CC}">
              <c16:uniqueId val="{00000000-3FF9-49A8-ADEF-BE464A55582C}"/>
            </c:ext>
          </c:extLst>
        </c:ser>
        <c:dLbls>
          <c:showLegendKey val="0"/>
          <c:showVal val="0"/>
          <c:showCatName val="0"/>
          <c:showSerName val="0"/>
          <c:showPercent val="0"/>
          <c:showBubbleSize val="0"/>
        </c:dLbls>
        <c:smooth val="0"/>
        <c:axId val="1028309248"/>
        <c:axId val="1028310208"/>
      </c:lineChart>
      <c:catAx>
        <c:axId val="1028309248"/>
        <c:scaling>
          <c:orientation val="minMax"/>
        </c:scaling>
        <c:delete val="1"/>
        <c:axPos val="b"/>
        <c:numFmt formatCode="General" sourceLinked="1"/>
        <c:majorTickMark val="none"/>
        <c:minorTickMark val="none"/>
        <c:tickLblPos val="nextTo"/>
        <c:crossAx val="1028310208"/>
        <c:crosses val="autoZero"/>
        <c:auto val="1"/>
        <c:lblAlgn val="ctr"/>
        <c:lblOffset val="100"/>
        <c:noMultiLvlLbl val="0"/>
      </c:catAx>
      <c:valAx>
        <c:axId val="1028310208"/>
        <c:scaling>
          <c:orientation val="minMax"/>
        </c:scaling>
        <c:delete val="1"/>
        <c:axPos val="l"/>
        <c:numFmt formatCode="_-[$$-409]* #,##0.00_ ;_-[$$-409]* \-#,##0.00\ ;_-[$$-409]* &quot;-&quot;??_ ;_-@_ " sourceLinked="1"/>
        <c:majorTickMark val="none"/>
        <c:minorTickMark val="none"/>
        <c:tickLblPos val="nextTo"/>
        <c:crossAx val="102830924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r>
              <a:rPr lang="en-US" sz="1000">
                <a:latin typeface="Calibri" panose="020F0502020204030204" pitchFamily="34" charset="0"/>
                <a:ea typeface="Calibri" panose="020F0502020204030204" pitchFamily="34" charset="0"/>
                <a:cs typeface="Calibri" panose="020F0502020204030204" pitchFamily="34" charset="0"/>
              </a:rPr>
              <a:t>Item | Quantity </a:t>
            </a:r>
          </a:p>
        </c:rich>
      </c:tx>
      <c:layout>
        <c:manualLayout>
          <c:xMode val="edge"/>
          <c:yMode val="edge"/>
          <c:x val="0.37569728408412467"/>
          <c:y val="2.4509803921568627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lotArea>
      <c:layout/>
      <c:barChart>
        <c:barDir val="col"/>
        <c:grouping val="clustered"/>
        <c:varyColors val="0"/>
        <c:ser>
          <c:idx val="0"/>
          <c:order val="0"/>
          <c:tx>
            <c:strRef>
              <c:f>'Analysis Page'!$AH$4</c:f>
              <c:strCache>
                <c:ptCount val="1"/>
                <c:pt idx="0">
                  <c:v>Count of Quantity</c:v>
                </c:pt>
              </c:strCache>
            </c:strRef>
          </c:tx>
          <c:spPr>
            <a:solidFill>
              <a:schemeClr val="accent1"/>
            </a:solidFill>
            <a:ln>
              <a:noFill/>
            </a:ln>
            <a:effectLst/>
          </c:spPr>
          <c:invertIfNegative val="0"/>
          <c:dPt>
            <c:idx val="0"/>
            <c:invertIfNegative val="0"/>
            <c:bubble3D val="0"/>
            <c:spPr>
              <a:solidFill>
                <a:srgbClr val="FF79E0"/>
              </a:solidFill>
              <a:ln>
                <a:noFill/>
              </a:ln>
              <a:effectLst/>
            </c:spPr>
            <c:extLst>
              <c:ext xmlns:c16="http://schemas.microsoft.com/office/drawing/2014/chart" uri="{C3380CC4-5D6E-409C-BE32-E72D297353CC}">
                <c16:uniqueId val="{00000001-E277-46A5-8E58-E6DE8E73FC03}"/>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3-E277-46A5-8E58-E6DE8E73FC03}"/>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Page'!$AG$5:$AG$9</c:f>
              <c:strCache>
                <c:ptCount val="5"/>
                <c:pt idx="0">
                  <c:v>Item 2</c:v>
                </c:pt>
                <c:pt idx="1">
                  <c:v>Item 4</c:v>
                </c:pt>
                <c:pt idx="2">
                  <c:v>Item 1</c:v>
                </c:pt>
                <c:pt idx="3">
                  <c:v>Item 3</c:v>
                </c:pt>
                <c:pt idx="4">
                  <c:v>Item 5</c:v>
                </c:pt>
              </c:strCache>
            </c:strRef>
          </c:cat>
          <c:val>
            <c:numRef>
              <c:f>'Analysis Page'!$AH$5:$AH$9</c:f>
              <c:numCache>
                <c:formatCode>General</c:formatCode>
                <c:ptCount val="5"/>
                <c:pt idx="0">
                  <c:v>420</c:v>
                </c:pt>
                <c:pt idx="1">
                  <c:v>408</c:v>
                </c:pt>
                <c:pt idx="2">
                  <c:v>406</c:v>
                </c:pt>
                <c:pt idx="3">
                  <c:v>384</c:v>
                </c:pt>
                <c:pt idx="4">
                  <c:v>382</c:v>
                </c:pt>
              </c:numCache>
            </c:numRef>
          </c:val>
          <c:extLst>
            <c:ext xmlns:c16="http://schemas.microsoft.com/office/drawing/2014/chart" uri="{C3380CC4-5D6E-409C-BE32-E72D297353CC}">
              <c16:uniqueId val="{00000004-E277-46A5-8E58-E6DE8E73FC03}"/>
            </c:ext>
          </c:extLst>
        </c:ser>
        <c:dLbls>
          <c:dLblPos val="outEnd"/>
          <c:showLegendKey val="0"/>
          <c:showVal val="1"/>
          <c:showCatName val="0"/>
          <c:showSerName val="0"/>
          <c:showPercent val="0"/>
          <c:showBubbleSize val="0"/>
        </c:dLbls>
        <c:gapWidth val="219"/>
        <c:overlap val="-27"/>
        <c:axId val="371221936"/>
        <c:axId val="371220016"/>
      </c:barChart>
      <c:catAx>
        <c:axId val="371221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371220016"/>
        <c:crosses val="autoZero"/>
        <c:auto val="1"/>
        <c:lblAlgn val="ctr"/>
        <c:lblOffset val="100"/>
        <c:noMultiLvlLbl val="0"/>
      </c:catAx>
      <c:valAx>
        <c:axId val="371220016"/>
        <c:scaling>
          <c:orientation val="minMax"/>
        </c:scaling>
        <c:delete val="1"/>
        <c:axPos val="l"/>
        <c:numFmt formatCode="General" sourceLinked="1"/>
        <c:majorTickMark val="none"/>
        <c:minorTickMark val="none"/>
        <c:tickLblPos val="nextTo"/>
        <c:crossAx val="37122193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r>
              <a:rPr lang="en-US" sz="1000">
                <a:latin typeface="Calibri" panose="020F0502020204030204" pitchFamily="34" charset="0"/>
                <a:ea typeface="Calibri" panose="020F0502020204030204" pitchFamily="34" charset="0"/>
                <a:cs typeface="Calibri" panose="020F0502020204030204" pitchFamily="34" charset="0"/>
              </a:rPr>
              <a:t>Sales</a:t>
            </a:r>
            <a:r>
              <a:rPr lang="en-US" sz="1000" baseline="0">
                <a:latin typeface="Calibri" panose="020F0502020204030204" pitchFamily="34" charset="0"/>
                <a:ea typeface="Calibri" panose="020F0502020204030204" pitchFamily="34" charset="0"/>
                <a:cs typeface="Calibri" panose="020F0502020204030204" pitchFamily="34" charset="0"/>
              </a:rPr>
              <a:t> Person | Price</a:t>
            </a:r>
            <a:endParaRPr lang="en-US" sz="1000">
              <a:latin typeface="Calibri" panose="020F0502020204030204" pitchFamily="34" charset="0"/>
              <a:ea typeface="Calibri" panose="020F0502020204030204" pitchFamily="34" charset="0"/>
              <a:cs typeface="Calibri" panose="020F0502020204030204" pitchFamily="34" charset="0"/>
            </a:endParaRPr>
          </a:p>
        </c:rich>
      </c:tx>
      <c:layout>
        <c:manualLayout>
          <c:xMode val="edge"/>
          <c:yMode val="edge"/>
          <c:x val="0.34591373503204803"/>
          <c:y val="2.4154589371980676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lotArea>
      <c:layout/>
      <c:barChart>
        <c:barDir val="col"/>
        <c:grouping val="clustered"/>
        <c:varyColors val="0"/>
        <c:ser>
          <c:idx val="0"/>
          <c:order val="0"/>
          <c:tx>
            <c:strRef>
              <c:f>'Analysis Page'!$Z$4</c:f>
              <c:strCache>
                <c:ptCount val="1"/>
                <c:pt idx="0">
                  <c:v>Total Revenue</c:v>
                </c:pt>
              </c:strCache>
            </c:strRef>
          </c:tx>
          <c:spPr>
            <a:solidFill>
              <a:schemeClr val="accent1"/>
            </a:solidFill>
            <a:ln>
              <a:noFill/>
            </a:ln>
            <a:effectLst/>
          </c:spPr>
          <c:invertIfNegative val="0"/>
          <c:dPt>
            <c:idx val="0"/>
            <c:invertIfNegative val="0"/>
            <c:bubble3D val="0"/>
            <c:spPr>
              <a:solidFill>
                <a:srgbClr val="FF79E0"/>
              </a:solidFill>
              <a:ln>
                <a:noFill/>
              </a:ln>
              <a:effectLst/>
            </c:spPr>
            <c:extLst>
              <c:ext xmlns:c16="http://schemas.microsoft.com/office/drawing/2014/chart" uri="{C3380CC4-5D6E-409C-BE32-E72D297353CC}">
                <c16:uniqueId val="{00000001-4D87-4F63-8FCA-26870FC9AAF3}"/>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3-4D87-4F63-8FCA-26870FC9AAF3}"/>
              </c:ext>
            </c:extLst>
          </c:dPt>
          <c:dPt>
            <c:idx val="6"/>
            <c:invertIfNegative val="0"/>
            <c:bubble3D val="0"/>
            <c:spPr>
              <a:solidFill>
                <a:schemeClr val="accent1"/>
              </a:solidFill>
              <a:ln>
                <a:noFill/>
              </a:ln>
              <a:effectLst/>
            </c:spPr>
            <c:extLst>
              <c:ext xmlns:c16="http://schemas.microsoft.com/office/drawing/2014/chart" uri="{C3380CC4-5D6E-409C-BE32-E72D297353CC}">
                <c16:uniqueId val="{00000005-4D87-4F63-8FCA-26870FC9AAF3}"/>
              </c:ext>
            </c:extLst>
          </c:dPt>
          <c:dPt>
            <c:idx val="7"/>
            <c:invertIfNegative val="0"/>
            <c:bubble3D val="0"/>
            <c:spPr>
              <a:solidFill>
                <a:schemeClr val="accent1"/>
              </a:solidFill>
              <a:ln>
                <a:noFill/>
              </a:ln>
              <a:effectLst/>
            </c:spPr>
            <c:extLst>
              <c:ext xmlns:c16="http://schemas.microsoft.com/office/drawing/2014/chart" uri="{C3380CC4-5D6E-409C-BE32-E72D297353CC}">
                <c16:uniqueId val="{00000007-4D87-4F63-8FCA-26870FC9AAF3}"/>
              </c:ext>
            </c:extLst>
          </c:dPt>
          <c:dLbls>
            <c:numFmt formatCode="#,##0,\ &quot;k&quot;"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Page'!$Y$5:$Y$12</c:f>
              <c:strCache>
                <c:ptCount val="8"/>
                <c:pt idx="0">
                  <c:v>Anna Weber</c:v>
                </c:pt>
                <c:pt idx="1">
                  <c:v>Laura Larsen</c:v>
                </c:pt>
                <c:pt idx="2">
                  <c:v>Ben Wallace</c:v>
                </c:pt>
                <c:pt idx="3">
                  <c:v>Michael Fox</c:v>
                </c:pt>
                <c:pt idx="4">
                  <c:v>Oscar Knox</c:v>
                </c:pt>
                <c:pt idx="5">
                  <c:v>Andrew James</c:v>
                </c:pt>
                <c:pt idx="6">
                  <c:v>Anne Lee</c:v>
                </c:pt>
                <c:pt idx="7">
                  <c:v>Kim Fishman</c:v>
                </c:pt>
              </c:strCache>
            </c:strRef>
          </c:cat>
          <c:val>
            <c:numRef>
              <c:f>'Analysis Page'!$Z$5:$Z$12</c:f>
              <c:numCache>
                <c:formatCode>_-[$$-409]* #,##0.00_ ;_-[$$-409]* \-#,##0.00\ ;_-[$$-409]* "-"??_ ;_-@_ </c:formatCode>
                <c:ptCount val="8"/>
                <c:pt idx="0">
                  <c:v>276378</c:v>
                </c:pt>
                <c:pt idx="1">
                  <c:v>276331</c:v>
                </c:pt>
                <c:pt idx="2">
                  <c:v>255757</c:v>
                </c:pt>
                <c:pt idx="3">
                  <c:v>251790</c:v>
                </c:pt>
                <c:pt idx="4">
                  <c:v>251672</c:v>
                </c:pt>
                <c:pt idx="5">
                  <c:v>243681</c:v>
                </c:pt>
                <c:pt idx="6">
                  <c:v>241194</c:v>
                </c:pt>
                <c:pt idx="7">
                  <c:v>231788</c:v>
                </c:pt>
              </c:numCache>
            </c:numRef>
          </c:val>
          <c:extLst>
            <c:ext xmlns:c16="http://schemas.microsoft.com/office/drawing/2014/chart" uri="{C3380CC4-5D6E-409C-BE32-E72D297353CC}">
              <c16:uniqueId val="{00000008-4D87-4F63-8FCA-26870FC9AAF3}"/>
            </c:ext>
          </c:extLst>
        </c:ser>
        <c:dLbls>
          <c:dLblPos val="outEnd"/>
          <c:showLegendKey val="0"/>
          <c:showVal val="1"/>
          <c:showCatName val="0"/>
          <c:showSerName val="0"/>
          <c:showPercent val="0"/>
          <c:showBubbleSize val="0"/>
        </c:dLbls>
        <c:gapWidth val="219"/>
        <c:overlap val="-27"/>
        <c:axId val="185702416"/>
        <c:axId val="185703376"/>
      </c:barChart>
      <c:catAx>
        <c:axId val="185702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85703376"/>
        <c:crosses val="autoZero"/>
        <c:auto val="1"/>
        <c:lblAlgn val="ctr"/>
        <c:lblOffset val="100"/>
        <c:noMultiLvlLbl val="0"/>
      </c:catAx>
      <c:valAx>
        <c:axId val="185703376"/>
        <c:scaling>
          <c:orientation val="minMax"/>
        </c:scaling>
        <c:delete val="1"/>
        <c:axPos val="l"/>
        <c:numFmt formatCode="_-[$$-409]* #,##0.00_ ;_-[$$-409]* \-#,##0.00\ ;_-[$$-409]* &quot;-&quot;??_ ;_-@_ " sourceLinked="1"/>
        <c:majorTickMark val="none"/>
        <c:minorTickMark val="none"/>
        <c:tickLblPos val="nextTo"/>
        <c:crossAx val="18570241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'Analysis Page'!$BV$4</c:f>
              <c:strCache>
                <c:ptCount val="1"/>
                <c:pt idx="0">
                  <c:v>Total Revenue</c:v>
                </c:pt>
              </c:strCache>
            </c:strRef>
          </c:tx>
          <c:spPr>
            <a:ln w="12700" cap="rnd">
              <a:solidFill>
                <a:srgbClr val="FF79E0"/>
              </a:solidFill>
              <a:round/>
            </a:ln>
            <a:effectLst/>
          </c:spPr>
          <c:marker>
            <c:symbol val="none"/>
          </c:marker>
          <c:cat>
            <c:strRef>
              <c:f>'Analysis Page'!$BU$5:$BU$16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Page'!$BV$5:$BV$16</c:f>
              <c:numCache>
                <c:formatCode>_-[$$-409]* #,##0.00_ ;_-[$$-409]* \-#,##0.00\ ;_-[$$-409]* "-"??_ ;_-@_ </c:formatCode>
                <c:ptCount val="12"/>
                <c:pt idx="0">
                  <c:v>177052</c:v>
                </c:pt>
                <c:pt idx="1">
                  <c:v>199129</c:v>
                </c:pt>
                <c:pt idx="2">
                  <c:v>230383</c:v>
                </c:pt>
                <c:pt idx="3">
                  <c:v>185792</c:v>
                </c:pt>
                <c:pt idx="4">
                  <c:v>210160</c:v>
                </c:pt>
                <c:pt idx="5">
                  <c:v>193125</c:v>
                </c:pt>
                <c:pt idx="6">
                  <c:v>158674</c:v>
                </c:pt>
                <c:pt idx="7">
                  <c:v>184981</c:v>
                </c:pt>
                <c:pt idx="8">
                  <c:v>172217</c:v>
                </c:pt>
                <c:pt idx="9">
                  <c:v>126306</c:v>
                </c:pt>
                <c:pt idx="10">
                  <c:v>99699</c:v>
                </c:pt>
                <c:pt idx="11">
                  <c:v>91073</c:v>
                </c:pt>
              </c:numCache>
            </c:numRef>
          </c:val>
          <c:smooth val="0"/>
          <c:extLst>
            <c:ext xmlns:c16="http://schemas.microsoft.com/office/drawing/2014/chart" uri="{C3380CC4-5D6E-409C-BE32-E72D297353CC}">
              <c16:uniqueId val="{00000000-3CBA-4D08-BFFF-6246792CC6EB}"/>
            </c:ext>
          </c:extLst>
        </c:ser>
        <c:dLbls>
          <c:showLegendKey val="0"/>
          <c:showVal val="0"/>
          <c:showCatName val="0"/>
          <c:showSerName val="0"/>
          <c:showPercent val="0"/>
          <c:showBubbleSize val="0"/>
        </c:dLbls>
        <c:smooth val="0"/>
        <c:axId val="1034197184"/>
        <c:axId val="1034195744"/>
      </c:lineChart>
      <c:catAx>
        <c:axId val="1034197184"/>
        <c:scaling>
          <c:orientation val="minMax"/>
        </c:scaling>
        <c:delete val="1"/>
        <c:axPos val="b"/>
        <c:numFmt formatCode="General" sourceLinked="1"/>
        <c:majorTickMark val="none"/>
        <c:minorTickMark val="none"/>
        <c:tickLblPos val="nextTo"/>
        <c:crossAx val="1034195744"/>
        <c:crosses val="autoZero"/>
        <c:auto val="1"/>
        <c:lblAlgn val="ctr"/>
        <c:lblOffset val="100"/>
        <c:noMultiLvlLbl val="0"/>
      </c:catAx>
      <c:valAx>
        <c:axId val="1034195744"/>
        <c:scaling>
          <c:orientation val="minMax"/>
        </c:scaling>
        <c:delete val="1"/>
        <c:axPos val="l"/>
        <c:numFmt formatCode="_-[$$-409]* #,##0.00_ ;_-[$$-409]* \-#,##0.00\ ;_-[$$-409]* &quot;-&quot;??_ ;_-@_ " sourceLinked="1"/>
        <c:majorTickMark val="none"/>
        <c:minorTickMark val="none"/>
        <c:tickLblPos val="nextTo"/>
        <c:crossAx val="103419718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entityId">
        <cx:lvl ptCount="4">
          <cx:pt idx="0">33145</cx:pt>
          <cx:pt idx="1">5599</cx:pt>
          <cx:pt idx="2">23132</cx:pt>
          <cx:pt idx="3">1945</cx:pt>
        </cx:lvl>
      </cx:strDim>
      <cx:strDim type="cat">
        <cx:f>_xlchart.v6.1</cx:f>
        <cx:nf>_xlchart.v6.0</cx:nf>
      </cx:strDim>
      <cx:numDim type="colorVal">
        <cx:f>_xlchart.v6.3</cx:f>
      </cx:numDim>
    </cx:data>
  </cx:chartData>
  <cx:chart>
    <cx:title pos="t" align="ctr" overlay="0">
      <cx:tx>
        <cx:rich>
          <a:bodyPr rot="0" spcFirstLastPara="1" vertOverflow="ellipsis" vert="horz" wrap="square" lIns="38100" tIns="19050" rIns="38100" bIns="19050" anchor="ctr" anchorCtr="1" compatLnSpc="0"/>
          <a:lstStyle/>
          <a:p>
            <a:pPr algn="ctr" rtl="0">
              <a:defRPr sz="1000" b="0" i="0" u="none" strike="noStrike" kern="1200" spc="0" baseline="0">
                <a:solidFill>
                  <a:sysClr val="windowText" lastClr="000000">
                    <a:lumMod val="65000"/>
                    <a:lumOff val="35000"/>
                  </a:sysClr>
                </a:solidFill>
                <a:latin typeface="Calibri" panose="020F0502020204030204" pitchFamily="34" charset="0"/>
                <a:ea typeface="Calibri" panose="020F0502020204030204" pitchFamily="34" charset="0"/>
                <a:cs typeface="Calibri" panose="020F0502020204030204" pitchFamily="34" charset="0"/>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Calibri" panose="020F0502020204030204" pitchFamily="34" charset="0"/>
              </a:rPr>
              <a:t>Region | Price </a:t>
            </a:r>
            <a:endParaRPr lang="en-US" sz="1000">
              <a:latin typeface="Calibri" panose="020F0502020204030204" pitchFamily="34" charset="0"/>
              <a:ea typeface="Calibri" panose="020F0502020204030204" pitchFamily="34" charset="0"/>
              <a:cs typeface="Calibri" panose="020F0502020204030204" pitchFamily="34" charset="0"/>
            </a:endParaRPr>
          </a:p>
        </cx:rich>
      </cx:tx>
    </cx:title>
    <cx:plotArea>
      <cx:plotAreaRegion>
        <cx:series layoutId="regionMap" uniqueId="{FE93E392-AF7D-4574-8D18-2DB0EEAC320A}">
          <cx:tx>
            <cx:txData>
              <cx:f>_xlchart.v6.2</cx:f>
              <cx:v> Total Price </cx:v>
            </cx:txData>
          </cx:tx>
          <cx:dataPt idx="0">
            <cx:spPr>
              <a:solidFill>
                <a:srgbClr val="FF79E0"/>
              </a:solidFill>
            </cx:spPr>
          </cx:dataPt>
          <cx:dataId val="0"/>
          <cx:layoutPr>
            <cx:regionLabelLayout val="showAll"/>
            <cx:geography viewedRegionType="countryRegion" cultureLanguage="en-GB" cultureRegion="GB" attribution="Powered by Bing">
              <cx:geoCache provider="{E9337A44-BEBE-4D9F-B70C-5C5E7DAFC167}">
                <cx:binary>lHtbc9w4kvVf6ejnj924g5iY2QeyqnS1fJHlbfuFIctqAiRBkABIkPz1m7Q0M7Z61/7G4XBFFS8A
EpknT56E//6w/O2he7z3vyy268PfHpZ//KpjHP72++/hQT/a+/CbNQ/eBfdn/O3B2d/dn3+ah8ff
v/j7ZPr6d4Iw+/1B3/v4uPz6X3+Ht9WP7nAf7499NHF9Oz369d1jmLoYfnj1/7j4y+PX17xfh8d/
/Hr/xZr+YEL05iH++nzp4ss/fiUUU/LrL79/+5Lnyzf3Fp68eUy/vHpczIP7Xx57vA/xH79mGNHf
EGKCU0WREAyJX39Jj8+X1G+IU4EYJlxJweFS73zU//iVSniIUqlygqWUlLFffwlu+noJ/0aJwiKn
WElEMMv/ZaA3rltr1//LJM/ff+kn+8aZPoZ//MrhRcPTbfsSOVIKhuc5Z5xjoThDcP3h/h1sAtyN
/9/YsG5Ldd9cezKZ9Z45xkPRMxnZEWmV9aqgyadmPTfUBZtdOKIH7kvFZX/ukkFnIgvrF0/ryZYZ
Gni5NOu8XS29kI+j7+TBCCn8Np73sRZtEEXbpZXdZkFv+VQX80TIEL50svddgdY6l/zYbluj1Wtk
sijfzm6aMT0OIvphvaW9r2Ip0hzRx46mzqzFxjIylV471NtLk2epXHKZFWS2fN3aot54u+hrMffj
kN9qIjeXmhLlFJEjtixuvmj6wYb3IacCH/OG0Q79txll3KazfphzYsuAbI+uDDbtdNzQ+KCz4E9y
HNY3nHS9LLc1NfCoWLPt09AjaV599arfn9z6u117cMPqTa2f/fpfX//rvbPw9+/7M//+cQ+Mf397
9c+I+uFdZ49u997w8qbv3gwu9Dy7Pei++/KXCPw2PP5/L34XgA9u6uMez7Vx/XeRtLv9/x1+d72J
j19+uY338TH85bnn+BPiNyUpFVzC/in8TfxhSX7jmCiUK8o5E3n+r/CTEGOcSSooySE2/xV7OP9N
UcKxUphICD8i/5PYo/S72NtHxAQpASgjhaI5gQl8G3sdbnyPU8sfc1zFSR3JwIasK9Ewm+0D59PQ
3rPM83DqxzWs7BDJwvVSZq5Cn+vesz4rHVlaeak0X6dDC+E6nidlu/Cq43bI1sK1Cx8+8zY2iztk
QnQNLWspGX6Ui1und51eZHef53yoHqilo7iphRkHWlhsAkyFQazb1xqjmPpD3XHfDoVL3NprLNcR
plxbi9crYmnf/JmF2cEz32zp/wJQ8oWNFFKEKS6YErB9BO349Q0+SWzNpIXOH6vk+mY8j5Z17Lxj
c/DyfAt1NKnczNCZPztUGVKdfjw8BsD/Bh+ZUIC+khJGcwo7BZP5fvytoXkQSJgvDW5pa8roKKe6
UIpkY3PyS6p9PHgda6aLjGXb0L9JjK6BlJhtItHLKHQf2sK5kXp8o3g+wrUfTxLyxLdzlJApKMvB
hQRmanfL7+e4aJMR7Wn2RWR+RuRQb7KW46nLWaSo6H0U4lPLURUvfjzui73Zx2WKSUI4IiqnL8cd
ptVJl9H8S72Cz4liRkMX/tCsIn1dpMZM5nVfAS2IhdaOEFH8eHj1l2VLlkP+I4rxnEAMfb/sms8m
Q4umXzLZyZGWPCHB7yGQsnjhNiO7G5Nhh1/Rdlyn2zYgtOkiaNOBUX48E0CE7zeAE8FyznPI4WCN
nTV866RRGNSsbV89VGrruT9z42Cr9ZhVNqj1bM39Arvy4yH/uvhc5gJ4RY4Uoupl3tZSV12zIv+F
iQRRflqx2HB74j5NgR1NXjHxyU9g9bEIQkrxyaF19uo4G4eG9BNHwC+QTCIONAKiBAKVApzmL1hE
rbaGqyFmn7Xx0mbnS9R7QNjF6eDKKTVsY6WxYSVDsShCYVbcID3d2kE0a9ln2Pe3ymrr+8PInSfv
7Gz68PnHNtvx9N9ch0mMKWIMMY4lYDgVL7BkSlXu0bgtnxcfPTgBmloExkJLojwrFk/n7HYg7bgH
TUxu/zBDPf2nxsJYSCaADaqcUQbQ9r235CMJcQ3Cfe47ngGGN4BeWyrmFcWVX9GKA+6HevLtvW14
D4jqB+sxP8+zJpvbYtSAtjvyrxqe6s3WzVdsaQdnfwIr+KWP4d1IkgiZE9hhIV7kp4WmflD9Rj+H
iojMHpsYhm56M27RDH2ZxnWEyWXSznDNraN16yFvtzW7TcNQXQTlu6Yu7bah9crqsY9V0SskgMBN
HGXdO2FVvdmSULUAJJKsWXF/iTbVwVtbU6Vx/EmYYvzCAYjAuRJKIEy54OCs31sePLMf534ePknu
eMPLAeUcXLGqJqV8iTeZAbRX6xN6dhODa9NXOBlwlcOlJUUqxtOU6M8Dmr1EcQJsQ0EgYUzoDiQv
3KJd2mAr7YZPg4coGo80tDl7RbCm6xUN0wrmUNXcbR+sXtZVFpP2adQlAH4S7+pxq7Jzb1mzffDZ
FMRNbsROEBY2206dtRPft8cFqsCF1lny+d3gm3b7sHWiTW2Bum5PWgasDxvkeqXhRwpcdfuQ22WB
vaO8WeEjbKiO+WHggYaTkNO+d+1SGyAY49fhVV5naypytzTwCgfkAWZusn7nBnHgtr1fggA2flKz
x/Mto26L1963lS+6znrg21ld2eW8ZpBcP/Z5X7EPM5oxOJnMoVL5cx57BxTlx9jwEsLB+hJJiXPK
oBKj+IVr0Grta6yG7tOGbfB1sRAkh1Ak17jugk5jAqD48Ygv0YhIwCKCIW9joBl/GTF4FHSyNH2k
27Q7Y5rYDn8kyBaSt5hHLj5VDd3ACROZYqhfSQAW8NMfT2Ons9+hIpVCEAmJixNEGLDk74Nio/M0
ZkrYD5b1NtIiuolnj27UI6CRbkOPj76SzryZQ14D4gyau/pY55HMrsilTN1cRFKPV12Vi9uF+i5f
i5CwmN/FPEOmHPm2uCtwIqSLBrHKDAWrBN6DXSPwQzdrYBcXVdPGPfJnxulrAvl+WAvaerrMZz9e
8UtcyykkKKAbsGpYLYWa4PsVt6LSfRqDvJunHgGJ5d4TILHztvstA5LFzjVOC7jt0ioKH3X8ymwz
MewuTacmkeq2WsTu0mQ0m/XnZiB0h8hxCwifxm4egjnb+NpC1FXJ7pwar7mF6JR4hDD68ZLIC2TL
gQHlkDYB1WAHMUYvoHqkvd1c05O7PGoKsRWHep9AzOi0h+7XOCYIrTC3Si97iANW7pDihxESTaYx
0Hi88P0nN7ahve9UI9m5Sd1uh3FNTtxU4wJ3GU33Ja61FeHUZtLT05D7mYZyhXwBy/3J0l6wTFia
wpQRDKGCONv1ju/J1dJi2U1uvaP1vCNV9CO41tZtxj1ElLekL9boxu2DJP2eH23mMGzIImxXr8fN
Chzrk6LZlO6ApXowR5INBe+j8wZo0ptMgYux1A07uk0Am+eGDAlgLQIjgQFNrBB8gxoLgylszcAU
MUqdxZJ3UwMhoRVp4NuTfXYobO9/bIQXMZoDXQB2JQnPoexEf6G6OG1MrGLM3s9WOkCHJ3pLdL7M
bQmVpa77n8HCi3S0D8koEHsEaQmBbvUiHaHGAYUcFvk+TBg8JK4xgkNB7gf7sGZgjh+rlLklFKKj
Kxi8m6seKAuAHlgp+aWLb6QIedWcqshyAAMIyPmd7xzctdgMAj8uPSSq522rx9SDKZcu7yFWIIr2
7ajbZd+IrDEYPtTaqPkdctbBTHjbQm5qRdzr1B9bmyn6PSbC4vckACCBMQMW9LKyAToYshot63ut
V9FVRZxaOpRVQlVzI8jG/HoctRdDXihCVKML70czXqJuogsvBmA72ZWvbcZeVVZLWo7JLfUDMh06
T9XExKGVveu+sKbb/DvrhAVddMNdes1mjJbtkDe94kM5An8M0yklns83ftTV4gphkcXXFHmsDn3v
FS6bJU6+KtySj1tT6H72bCnrpZ0hGObNp7Urlow3rDkpgid2K7q4srpEC57SdDaopHEF/K2q40XU
EphZKbcubRuUteCKw8XSrtVUjGFoxGlWsqYHbrNle5+EI+bDxLq6OlAWCS5XqE/dWog6BnVQhqS2
rHlXn0tC42F0KG1XleoROsMJa3Kqs5BrdBxaZ9ndyue6ze6UQ8vyfokLja+yEPvsHWQMOX3hXgh/
t8m57l0xOId1eKuWrWvPKgPqxmlzLLeuUK2jRJfSb2HMP2Pb5P0XTQY3LwdwlXV8VFNMCZWgQgbc
nMeqH3l+gDqAd+KsslkrbhSWWduezWIgodOPOu9pBCsvmOaevdqom8GlN+zDoN+CuBsFOvY9GwZ5
ManK6O6650s71sdmrmOarxOvamNOFbNp4u+qntDxQjRM1/kJfEXQthjmDUFa70JukirqjIkxHnTl
t2a9SHXItDlLxkK2KVuVGADsPJiJ/+GySfBwAc6RsqpMFGgLvpkGYF2qiCvNF/G6I1LCR3z6MTOm
g2tIQVXvy80FNn7eplGR+bIRfqjJOV6yTMpybXg7ybOlb7DtCs7mPS8inhlYTk05JJX7pVoFUmXD
teL16zUNaZBvmiprUneSLc3IcNFOq8rn16Kh3KhiVGrXJKSPXLcfZF1V2XbFWBfAUtk6AmS/AtQe
Nb/KaOVld43NaHD3pmlSk1fH1AAQ1EdnMIW5A2TtU1rnrAMZF9V6NeMBDW3j80MfUcb7P0hNehjP
Np1Sd1Odj2PpoQ4Gy5J8MpBBSiz0/hKYP1CWYhzVzumZDrD6ctC4p+LU6LRbjHaxhQ8XdMxueyt3
yGdzBLG6VCk6cICtB75xFpW3cN/wtFQd+QbmGxsQ+CXkklDBaJ3GUGT22OzbgwemCf9v3C27nXum
GtCSsinzsBVZ3+aaPY4jFDTjyRsDTKtMOV7lWJpc8ymDHWTTOH2ITT+ZHuyV6c2d6WljeHmVN3Kf
soGdHrZbAZ4FI1C4NH6usmV3MOGzfef5msFvnbK7aeYZ+g4GUmw+JpjD3AcYtnxej/eUjp9BcNPw
G18GJ25bzipFS5YUCEDFIDUGWzx7T7UFBa+UTbYvrorrV2NM4DW+fOa4im98/0YDb19RZHx2+2zq
7On2fxr56T5QCkj7SpLBwgRwn+n5c2vEYPyZ6ekKix7JBu2ooia0NugWCvDaqYI/bZTb5giuBpX3
5OuLHqu14gVu9byK18pODqw0E9vBLWQAjc2XIHNUsypaaErAdteWE/ixkzUaP6snC7oBIghw7WlN
mhio0crB9SLh83XK9+ocPW3tk3uIqu3APoIZeOLIZbcvfhGrBj+tsd+H0UwL+HF1I5L6bssMm+Il
rJTu5n1ypG1aJ5glLHJ/CzY+wHOUSwreFaLep/5k0GxLG3xxHXVMHjPE+7a52AiXy3BWI1C00DGZ
yUFMq6belY+QYH/NLMn4GYu6B/cJHBgrLN7PQHZfB9Cy9xeSef9gc53DR9ejPRzsxvf595Oodbqb
urqrzamvc3ivHimu6XkbVonjFX3yFdMEFeXZs8lVM3uYzmJoCy+BDOBg8GYwLeT5GY+bQHfA3Jp8
PgxjFntTolBXMDhvtIOSKXYDaJsdCAYg2cA26elCunoP5wnyK/zWrpNo8lMLZHFZL6kK3eLOI3PI
2rJTrLNzUYUaZEOs8AT36zgG+ADSyLsbO07w72oTiGgcJQxS0Qhafnczt7ECUSD5BkbHunbzB9FX
C1QB1brtvp8UQHlzWuhIAGFyr7spP3YWUqw9LllfqXABfUG/LR+RWBrAm7pzrm3Pn+XkJnbaN6dJ
d1DvPqwsMErPh0aDOc7o15gZXQ7duyJUqa22D1TnLsW7kSadxHl8Wvqi6gAmosOytbCitk6BH8WG
MKBc9Gw3H16G3WtAr9pd/Ek/zUObwAJ4Ivt6ozEEPjw4ONw/GpBCs8J0G+jKipEWmoQgWazCvqID
9nCHWPFew858CuBXTyLLhnnnq9PUj74iF3U1bvCO7Ul6q6AsB9Vw5KwFvbTCLZS+1kLt1JexA2GC
X9lW7PEUWTIgwtdtHgEqqahWyHlhBaRpTlDr7cabDN2lAjLlLWjxTdfX8LhfO1jlxwT0rMouUxW8
NzeKNrtI6SZId69kW1ER3zKQsdbquFRNtuqTSAPvwgGkCyxYIUEEEp9YTTGU5JAMFWz+lrENViV6
u6cNy6vd3TzxGJzvyZJNdKBEU4MMnS/Txm0l37bblLJbD2QaVIVtGJX4BHgL/pWlYQMLNAzta6iG
PgPwh/JyV6k6A3wVmLWyLg2fhFr1iD+zpRPdjRDQjKxOjLgQsz+Twc1SHSGj0Y4XoQP9OyvzDkv/
ARTJ1Mb3qB6bui4rvlK9vEsSuM34Rc1mHsnHUOUgTZz5dpqtKjOyhfbDxibCXDFBdlig2MfYAaeU
kqsJT+DltlGknOHHTM6FTNCZWg7PK3nay3FoQCAuOafrvqyvcNN1845/aq13NAH2vwevCXa/o/+q
3lcN2X/jGGVwx1qv+40VBXXCHqFy33sbpqsGCOUa2GJ1s8UVD8cGAnWPSmX3K88uC5wSkAia1vul
Jz18h9OsLv2yeioLTDzK30xa1skVCfWgnrN1qxS5SGO/R3mdbbscGKBPBB8MaFm8GDcE/s0Q9B9u
QLfcZ94a6DR+eh6IewUpbQRXyW6fKrbeNJts947zxN62T4DVPgmNY453MTrrxl2EDF54xg62tqOr
Cj2KKbudDB9gzTFBF2++NKTeaZxmC4wh526f1vQ14DLXQh4pKj7tQT6Qvc146NOy+6SsNtKaguvQ
W3vUTQfReHoyCOjAO+i1udgpFgs4a640oZ3MfyJ8vSjoQcsBfAAP/nroAf9FVtYRegigV5Nb7ZyA
Wcu6XiAakgOYHTO2R1A3g/Cii9mM+9x/Ut19X9vtw8M5DAFHH/YjDxC43+sJflpcloIEqeoJGhvQ
gGEWUAdAJP14qBcCOkQTkl8Pf4BkBSOKvaz/pnmZ8nbMK6CS//QR1C7OleNQMfZaKuhZASILvW/q
ZBrYYcc8gy17Bscfz+V7CYEjBP6TYw6Lh3Y4+Dn5fi7VTAnIt019q6CrJj4Zjnc+HkIu6XFzQJ1/
Zue/DkiU2g+85IqAuKhe6Iqt9gh3FlXvRjgMIj7VLWT8C7m2AHPPkf3jBeJdtvt3e2dfIWi3iEtM
4NQMtKNeDLh0Dav72Il3z4iR4IgJONEq6Mr5aWEhn0/NUG3+7ZTo2hzs1O94Tj1AQxY2BvnoJzP6
3tNhRlBK5QqSl4STNSDRvRAaV4WyJFc6vuuegioBr4MYX6a2Alw3+WxgCzSbVohMRSE5ALXI9D6R
ZqDjtJXzCJX9iVvqOCoWgJa1BKgf4XaIjwrfmJVCPVmmp37W8ASzP17Ey22EjWOIwjklDpIszl92
WSHvjpEs2XyjQ7sj0/aVCA2B99PbNcsndv2fj8cRbOT+RwjxwmZyATZCcjTdPKe9pdZjUyAHyOoK
H0z9H0lrHIHkj3NQFgG4IVT/Agc0VaBEz6a5eUpLQJL33ZBtB3HRh3FPGD9e4I4v37gpOAS0nxhE
IJxHYaBovtAz07otxsOppHPZZ77lpbRW0k/CQ8D8LAT/OhRsXQ4dvJxBpS9fQp2tiF2nWtTnT1Rk
5qCOgB+R0cLHj1f1orcGb4cTGgqa8WBFqAMAWb/Hlx5FXTXLoB5QAzL1c1gR0e5U0VO7l5Mpn3tb
Iss8kYX0HXQ6ig6oaCgj7Rd51yQEIPiTeT0dEfnG4KBhggkUHNxBFKAtf9nGRAj6RdLocOY3gnQ4
Er7spyQmxMjk/gxbD4320oUaNF9V2GqDKraIvI7YXgGLgGN5denaARSpa8JAE0FvbMXr2p2vwFm4
u6kW0+JlLSsCrbCPYRwtlGe+Iawfj7abNhJL5JAI9pB7DhLgNV2wo+KNeuoztgKKJPq66i0el1dt
rWcFR3mmWRgMWk0DR0jOoQCSxh66rBnARZ6Jk8zgMV20T3QHKocckpj4Cq9PJVD71ZpJWwIpBUrW
nZ6kmWRAtB3JoX7pyQTmBuonJnlDQ7eTzOyJcw3QtIV9Q0OON1O0IVq8FX3wqjcHMciumYp/SjEj
pHNdPBOsr8wOOn4J7LuN+U4u5DiD4gU1TyvIccgdDGlbqHbmSwRdFFOX3WID1HnQZ+ia7o4CHVf0
RqxRseGiESjbRYowe9B/16f6UKU10PGg28mCHAzKkITuR9HomLuqzCZXJ2SLkcKpJvJGjWqQ6ViP
gvHxPV/VvLn30AfZO23ATRERNy4GaG68NwOo4PUB/ByOOZy0HzFuSouBDP+5Qkkc8ksulkQ+Yb6s
Mb8BOa8a3vZKNS05Nn3IEFToAGhLLOGEJ/T4j71bYW8PaSGbXwuUgWIyl0AZ4TRmubK1StetCjFs
BbTJk4EqX+Ue+rVGo3DGUBfTZ4Fsu+pDxaAQ6Asre+v/6EERyqYif2oFPmPkCH36WlznFvJJc+p1
J+BI5DP/A0F+569rH/dk+OQa3VeW2suuhVLSKzipMxSzR8JiQNjaSZgGaVtSpDab1XtILi6/HXqV
dSdreM0LXdfplq+GN4fVpOrMsJmeG0S3C+uX+RwUFvdOekHKRXF9I03sEGjZs39fgVOfs5q7UED0
6c+NH7o/amTcYVG4ghq5o/EMinCQukjPr/IBfXIthGOfBnEtkhkOkmkNu4syf2rkwo6NM9Prreki
OkK1EI/5imgHHivsgx6mWzg/O1x5ltVXdg7xyANI43BApj6Hc6XqoFXK38pBj3DeYDBfTBirQ6eH
ulhZ3x94pcbLfCP2tFY9dKf7gTN4db72JWt6eUrwyosc6sTPfnHTGZzHqL6Mqu3O2gV3W7Gqhp90
g9ztwKBnUHQgHYUio66+S8uW33dZz0FimOz7lBNzRCSiS4aUNoXLMnrNQD48+Rj6x9DI6i2ImgbO
UUWqvmBoQUGdhQf8biaNNqdh7bMjDja+CzMDIQSg4BDWZbqkwa9twW3Ky0qqSud/mJmo9QJORkwP
gTA4teqmIUL5Zaxei5ny/DGPXNpDVmX+0io4JnFgODZvl5m2UL9Zd8VDxGNZ5drdoyYM14tk6CoI
vHtoxffebj2nywVo9isk2/kCVPns0rRUk0MO6PcFp0T7YttyrKGcH7KPaRjT45hlS0kM3u5DaByB
kw4DHGvctgCeq7uhK+Akl58Ow5ba5VJM9VgXCA/mZsUSgBhKvXJOtKOXLEfdcOmX0Z/IMJEr3tml
AAX6A0/rA5qq6oZhCJ85TPEAkicyRb3YWR746ugRTj33N4Nm/uM6LMAVEbTd61BMLZzNaEtpaj4U
2UTZPXTMXUHh7O+ZAwGjIMjGtwvu27dBr7Et2xjru1Gv4x9+GSwpxmVaygr7oSkamB90gnPQAiHw
Fr2VbMnTG0WC7sp+m5v7xg5bAc0n+6F3ZiyGYcZvFTQ3Lgbi83LyqLpkpmf3IRfLdQN9iBnaIWyC
QatYVFM2QqU81dciz5wpOtyqe58B2TrkwBubgjdhfCOSaE8A9EKUymzyPGKn38D5IThzkrS/I64f
zuZpwWfNMIt7T6u7BPX73TbaLT8bB7YWzWjrxxUMcqajnKYj0NP1NnrFq8KzETrJbR0LpOf5Qqh2
OBuBH+OilkHdqT6qz3QZ6PvGV+7zvM3b4wQOfpilI68YHHg4Q5ApDuMyxlvgvVnBUz9fZz60nzbk
+jPa4QpOjIHMfaNXxCCXLYBIqIGj35C1W3EuoWFUDqFvzlo++Ts4c0Zh/jO5xKinp0bQ8BH0wvGN
6rU/x2unbq3121UdmvG4SIBcKM+tuekZipd+YulNHyr/3uc5e6DtDOBAxnW+YauF4AGt7TWmcbpa
vEwXJi3UgZ6U92eVsOwAZTuc/AQ5Rl1sma+uq0r7txvJ9V0Oks7Hccvje0j49TkEm3y14SzC2Sph
Tp2q+DV03jEto1XdId/WnoK/+/601Zl700Jr4E29uGEs4cQKOvnUjB+HOLEaiv5tu/aKTVdwgApO
v2fWva/ppixgtl2OVLb5OYZeZDkPG3udzzWFjoHPvmQVgbNx1ytnm1Hlahfg4Ac5gdSeX7eczjIe
kfNtF4tODdV1yob6Dag/3U3G1v5DF/09PFODAG3wh2CBwTSTbG4W1cCxUD5gc6ncQD5NWTWlstMJ
vYIjSNOdIfM8nmnSUVYqjeUVq5zPTwrO26tLq/PhAP1lthUz9OEPudqsLJotqrmwtOpvXAbnEK7W
bJRga4FS9NejmqEBhReP00XPRvuaLix7K3tlhlIs8J8EjloN/l1Tm9keoRW96itrWmcOme85nNSs
KpydyTmE7d2a937SZzv1QAc1Lu5/mDu3JklxNGn/ItqEON8CccyMPFbloW6wysoqhARIICQkfv16
dPfadI/tzNjaXnzf3dh0V1YSAeJ93R/37qXApybXVpwFtIK5r8IMk0uVDKaxF6g4XFeRCdsvKzIG
vpKkT2+BETZhvYYYEW8WCATLS9JhK51xjsxqSVIMTu0I3OlolzQ7J9SRkX/ZIt9QW3o3kcKcKQ47
cspjOBWHqffjXDOrE/NcBK3gIIPavpjLOWjaXlRBXLjnLgLNU1IW94/Sh8F2WLEAI/KQTZTcrgV3
Y0Vn+AuXrMdxWgPc22oJxe3M6dJVaZiJ8xJ4p/l974O02CJ8/CNxQw39aBBXekzRZLhflpjnS+1T
nvYUwr+WeB5y2K6VCT0ddnFoenYrGFzjchghP1fb4qaxjAYPQyozXBzHLk7krl2T9SI6yLc1d507
Rm0c5nWaE5ZBquNzeBLtrGCTmiTzJV3hyqcLXe6CpHBZNfAm1mUWiwgSIbTEl1AF86ctMJpESIzQ
g5QN8iOtZdTQCiMcC2QFZgCI3FpmLH3yQSwzDGYm911f4SRd8C9IEnTI/eAQmvJ0x1SvyqSdQlfs
xJCFGdsp6mSSXMLApuYrTOahOfIpj7+31n7bNtZ+bZn61hYq4SXWhOF5BXOya/JmPhC8PAgOiXSG
LZdtN72n/d0cdWZv2VxUalKbKjPgo6ochmR4nsc+rec59aXJuxjnq12GH0vbbPtM9rAXW9dc4Hzm
pAqdXqd6w8smfig0i54zgE1z3VloULgfcMOU4PTWz1Aq8aimUec7nWXtrZajfDaTXtqdca1tTlCz
26wMBlecBsmnmo5TvxdTkzyPgoS7YmHyRjRJcKHCxTdUwUyVrYapXmAtqilt7PfRZOawOUqR6snw
Eq5JYSe9U2Eq78A1rstJzWtTFnolrppEy6s41VaVRTg0YFsBapqTTnFxOw/x/Xlr5u6zgR8/HTh8
v3rGQ7mWmxfzHd7yePl3qejrjmO+wK/QPOGt0+1NVqSVGRV74V0bfoMi6PaAiYqDJMWwz1TGHwJO
5soOKXtDeuhrz0GotVjc9hlt+Ltc6SLLJJLyPSLNfDY0alzZzI7nVQfR9twoiotuCZT3ztkKS3h0
z7GWnO0adj8Ei7JvomnDNxFG662Fo1wnapKnCFL2C0wBKq5nmlNlxMl0SZsmwtyKw/F6E8Y/YnFd
0v04XN/ajuoPafOg2/VpB4MWIrdMT2MydrLSc+cWeGCbhIiZIYlURT3OkTINOp5ceqXpB2NsESXt
8TuUvM9YXgn83AqyHO4J5lVyGlJDsxorvO1nzFqiPQ9KLq8KWxurhIoi8g0v3nUuiyBf7TFYRFov
igfHbkro1yvPsA83K0zZ+UDdJ4njH8bmCq8HbJ57aRpQWrJJoltYivON8oBdyrnFSHPrtFEfgi6u
qzTkT1t2tnc/lsXjWcFDiT3NKKirnxZumi3hFNrdyG10hnjeAuXq3IZhHjjrzxhoa7MfMrbcxB77
WxlgHFnqvpmCZBdMA1hkstnkZdF9/54p6yqhI133JJjInVmz8BmuX16AVsIMV6bLyvrDiqHqjNNv
XHduYoxjlCsweoIuCeRdxNYwqExzJQT9QBK1m5VF8gGkDG6iKmYD47Gw+9amsHgGUXGBIW3eXddY
WzV+6ihm6mhstrdRm1HcUxmuusZW0QgcaUUqN1XNoWl7fwgI5WN8n5qoyUsRTl30vQfOGoyVDXLH
mz2MPOHIRTCZyqLCtu1iVZqNDdpUGV64ia8ZfLW8Lw0o89jXo/XNIG583kDSqbTBAqYeegvVKiod
8PPC7Gejpu6tbUUs23rFowJ7BykhhPBK6yaZLvsWs9p4MswEwy89aWeTHQOXNYy7ZIIH+NwQCk/o
oABwLWM9+zgg/IEbJfA9xAEwLsNBWMObsMDvcfk/h6DICD5HzUdfF4q55C2ZE8qe/xCRA3U1Qpa+
uEq2NGycuimQcIRfAY7h6s/gOdyyzzZuiEsP4L03PG9TqIvu3aiVBawccwhwATbbhq8pXhE4jpcX
wyAo5LcLBkp3R3hBfFyZVptJHDa4bvi28Mrjkn9EuRntUCf9Yvx4Exlc3lYi1UaprgDjREPzHC2J
6tJdCoC2i87EmMlL8FHdghkHu0M77ZXKOc7jYJG1AB11oYDMMLqrAiemLzoMUXl86JZs8F5BHbZQ
eLsKqJfp13jXji7u+p1aQQIV0A5Gmd9uGP3yXRP0aQN3zjaFMmUYT0W8y/wWxQf4kcOLyk3/NQD1
s5RUIhRXxgbPzg4UzPBJRoEpC1Q+m8VOprpgtZ3Bz7hyoxNM0S01/nf6/1x0rX1IQO0eoU93t5I0
USVoai489H7YqWgARGYLGNQq6J954dbsNGGEy8poVD4u3biK8TAvBHSly9U6IjRkxafaSCNwtMZD
U6Z4j5p6iTb/pLtgdRgQgn6HCRQbYsNVkhzmNF6Guhly9xFsjfOqDNt1Cp9y0YmkRsB4/DETGOul
5harwbgFFtvIzEO2wzgx66NhibCfbeCuigsmajpWm2DtHvkx2wT7wYQ5oCE6FWPVkFjKXeyJPoZa
Zu+97WMIlllDW1lBUOwSbKiZ13dDnhJTU5KY5Q1IBnCOclag/yqwJpPFgBRS8E4Qt+5abN5DGU+Y
wy8ORqAr10hku0yk/TlotQRibxKEPsD8qQFICfVG1/mYFLDKgoUdkKfAF5O5NigjMH/HSfUTrwwE
s48NIAXujaZ4NAGRuM5N7dNQuQePL7uOiyYvdhzMx88AUBXEQ67a2wDHsP6G5XJljxkf5uvUFdHu
iAkmPc9xlnQfOCIjf4hszJ/kGjUX4JvtZzuH+OTzdXPA6BoDZWTbOleqjqxfc5eYh3XuGS4B8Tq4
1tkgcZpmA0IUIimeQsiHWV1wuZ5CiBZdvYLZeV2jGPnGROj4OMacA5uck+epaeV+oSN5S2cdlkUG
PpLN/YbkgN58iVyWv0PWk3Y1NdoibNaPAPeLzhb21KYzqDk9bsBU22Z1+HWL/opsYBuu1Jh5uodz
Bf+XRAg81q2NLI7eADmMrlxUBuwxavWEoWD0+hIZZW5bGtq8Jkmrsj0ADfVlddkCGnoZcZWgFLJv
8czythwwgN9PwXXi1XmcjyVmat+VqWgKYDJi6liNFzoHEQa55GEboACUW6pUuhMW4F8dkaHbbZPD
n2kTYH7AWQZV20j9WjUbd7TRrlqXxL9nOC3sjVvGWdX9ZPMnncyLwV+XJBMWgg4q0EDlJeobepOz
XmTAlxo/lHPYFDdBwOiH7ztxdoHSD2AIeQU2jX5HWseM8D+ywlddovlcZWvc+dqsnuuyn/Ol2RnW
5T3O3znqb3hIfbJf0jV5CRqm3B2UKxFBDJCDL3s1hO9dARKjHACI3EmQL2SXrQhoV1tBkbaYGpIM
uyHk7ItI3LxWeG9iqsN8XrNonvLr55ber9EKGTqisrnL+yF6m0B/XCPk/XukB/k2L1KWrBuhPYL0
BMDVWtzy/fzeBitpMVu5oAoweVxmg9iRhu7ybWxNcJo5Hup67kR2v5hFnpdkQgZlzsQtdIHsGDQk
f4Fi3GW4Ddr0Q9Et2rmY6Cc7e3oSWi604jZfr9MaGYD0jJB4Mq3zo47YmNZbEWBwGrrCHcaE2v4J
Kd6uniFu1TNu9biaosTsML6EN6OXDMziGr6xxru3olnCUmlDEOlMxG7I++YXcGdSx0m8fM0x7h/C
uAk/JMj4N4I/kpSBwweHKMIbskD5xQE+OCi74KnLzXeA08uDMsQ3Zb5IEuI52B6KNhCYaMJ4OOB9
MI9YM3RUI4d/AxUtuF0nOr9yiB117rCoTOgZ2ErHQvkS5H38zFkUD1UMVf+k1BjCogMBKqLohzdQ
/+edUNCD5g+8oMRga3jzSFe9YaOVg3qaY422gfuFswmnvM7zKzM1T8hlA15wng8TvAYYofI+9kB8
/GGlyJDQOpLELexEDBv4dgJg7pevTefW5EcyxlIcucyHJa6aeCZLUOc2idcZh5cAZQOvDdwGL8Iu
JTWAwHDD2JgT31WzSGfiTsY7qJhlSl2yj+Nxzb+l47jgUJmU6F2PcyxhJKkx54GfqAOfti1Amxjs
FzBpjPGgvTwy2nhogNfHCRBVpuRPMgU+0zWMVgCEO61WLxic1K4VoJhU21zhdtyDE2yQlrcbmR5t
lC9YYbrIpfP8IvO1sbyGQZxj70OUqXP8jnOpjaz1muYoLiAqMnr6MGKzoS/xU1Tnq1XGGMnKTTGc
DMcG8U1eVFCsr1cSpy0p+gNrnc2mVxO0G03KrskF/hkY/Sx1N8GisTDfcK+bPq0cKfLM7v+9Pfd3
dxmuYQafHtnZAv4rKPBrBv+vhESXeEST2i77FFJds03DH+DHIIoeX3ggYUv9B6Py75789W9EjBtm
5TU7DMv3WjHw178R4ly+EOQlfg5//I32D6omSsYZ1rzOWGwAwVniAkQ+Og5T8I9L/l+1OfyrEoa/
9Tn8Xyof/t+1OfzLOpUQJQwwhf91n8Px+/q96/5a5PDnH/nvKpUk/i0HUIOBATRCmKT0H1UqKfmN
xinSQSHyQvhXkI/6s0qF0t9Q5AIDGFZ/DKMlB6QDz/ZapXKtcwAFlBNsOFdqpAj/N3UOyfVe/YfP
HP/ONV0T0CBnIQZj7vj7nQV+sgfl1tJnrRUmcLUh71xi5ZaA7fuhuFVxOz8ifj7/UJmgiJaI4IkW
kz+MceBV1QOrRAjApWNJmn5FXUMIajxQO9jV6h3pdfwc7Ou0LQOLNB6HtyDKALvxSTIn9kirwl8N
eXFLkYp/YMW4QhAR/oCgsHhCj8F2BIGvSwb/4ydGYhSfsHiN7wM4jvdu7Lu+ZHpZvxet8t9xBPuu
bhk+tooBDu7KWcxQnHoyXYlx9WEo49+XdvUPgfAhmHru3/28gedTrciqyG/LTzu3YUlVH59aSsLH
lqWP4YIQQil7Tb8CxdxE/Zf75eGPz/qvbTa/Q0z/9BWAJ8vwrQJCwPN9jcn9BbgatjjmQaPTZ2C/
xSkBK3hV6ua0LKQLkNzDNpOVHR2KB5kpejuuFJem0lwmVSeIPWyM+x3ARnkqNmMvWwP7kppYfqL7
JXhFVkQ/MR+4XdJxfjHJAg8rZ0v/0iP7eGjZrPZG432V5/PXpY+SY6LWWyCF9Atl9JCx4pNP6fTx
7y+6+PuJhvsOlNn1BgbFguMs+WegRIF4aBuiQJnJoXkPr99+i4DMWwhc4QHez3wyPJpPGCuWXcxG
GFJ4CW57HfHtArGQfCgR4mMoktXdt2Mszoi+J8+Nx/+aIkp/Ij4T3rQBXe+ZScPbqJ3cA15ELwjo
0kOBUMmLGFdbQYEjx25cxwML5uAgLARdj7ojVOYMuKejhdgbskWfY2pu15mGx8U0yRHlCNhIYVHX
nfNi55IVgQ5VsH3SwaYp+DmO5fqjYzIq+yVaf6i5iUCR9fNxXkJg24xhObdmjx4Q94SHUtxlNsDD
pEV3FNEnpmg+l2kzp7oWfIOlHLdDhdecM3UHv7eUGS8OZJsRQO8MLI9xdE9uxLdUgjPnl4FF063P
e/qKCV/9zPtpgBG8zldbAwvZ0W1ZCMNd62PhVHfTLwu5NMy7h3wM7SURUFVLkPr9gLzYxo9+ZngD
b3FLn4JucffwUvGB0g6r55ZvxzW5PpuB2B4Hu+pXhFGmj6IV7W0cQxomrXP/AVD8pzPryszRa61J
FCE3g+/y9yDcXx4YCrm3aW0WPLGFbI9LYcZDEOr+xbs1r+fMFBXCc7h3Zrn9WGm+VSAWlK/i1bNP
rqS7UyltztNCptdsirGBsJ4cply9uSIW12jE8BX8fIFU75z0JXS78dDju7+V8MJKsrTbTidXkXeQ
9MmRWYCy9rhUbwJ/iVnTVTiu/B6RYHo9UKU4z4lawh0ySHTXETPhZ2LgvZuF3B5/v20Vn4qq61J/
mackvA2VbH7JPidveTDo14KH+nWEKnTX6W7mWEcg0tVQtLqPkYjDJOdgqCCFGVZGxqQHMMDYzGG3
5fc5maTf/ftHl/4PyCLeOxkBkUpRH5JdH+2/fPwQLZAzBED+RGeVBvUSZmHp5yl45sCJL3PIITCn
kw6+cN9ZBh1YFeri5pG5A8x0vF4iPIMGyu7UnHOYk9+FTQGbFNOq2gqrVvM+xx4XQ2gfnqbOBP9h
fPufLgCqNn6t9EpX0eQapPzLBYybQOqMtdlTn27LzvHQ3U2qbfdT2kBI1iPOmQbT/UOCAomuHFkS
7FIEPL8TLHw34Zo2v/DsRTiYvfweuSwE5OHEGYk90yBEnTdf0OwCTYiNbZ//h0Hw9/fxP14W13sf
GF6MVhBKM5QM/fPvvg4zOLx4TZ4QeE/GctW6+YW7ucmPs577F5BP24U77e77zI6HZYD8XtJxTE+5
6uxZDnlXrdheT32yziekcoMvCyotDsjowUebJzPeb7nubjNYVg8rfFxagjTSv2DzINledDFqNVZz
IkAhbCWmzT3AbIY4ltlsrhRPsGbBp0P01DSvlCGsGORBftYd0KIGmOa+11G7V2hwep/TcTvMK5yb
DsI3wmjZmFcLpe5n2GqcV3SIA1tpRcPdFqliH0mBaOR8hEc0TsjYK3VCoVLzPmZ41DETuIffH70G
jtHn3MBv2aUC/yck6ua8Qad96qlG39QAiKsq6MQ+idIbcAnWvOPOgxLfD9cT5PrRwNk/I522XWKC
NFMZgwN8QmILqzIdxBeCXbqFEpZ2b9nAf0RYUE9Ty9xJrBBU55laKBg9vWUI/9UITLk7Hm54l/z7
pxBDIu7Sv90JBSKPBKAuzuzrOPhPYwPO6sFoYacn1ocL8o8EDxhkWJzNPWoAYAujZwOFO7gABm9v
j1FMfU/psj1uIc4klGDpE4MNXTMQbOep6zWyiQPp4BdD+B7Kth33C0L1eFzDjHz4lUCJ7Zblg66x
/Wm6LA5qIJVDVmtEeLrDiHHsYscl2Q0Z8bgP4hFMUw8Jp9+DfpCgxrfBHNGz4Wq/IXjq4uGrWyV4
gQz5RXSy0O5QTGnwiFS5X2sICOZzSvBawf3F6llO8ujCDZgZntpj1nfXkfP6vaq1W161E8ckENbX
jnbbroj8a4jdHmt3DlmDeOBX0FXHQ9HGuFk51XGFprPsB+DLAcacFWcZcnJEj4sPyjTapsM2USYv
1GEBrZQR8ONs1L3ogMO/3NQa5YAJB/4KnQyKdi8mAKsMc4ur0I7hBCqbFPuELxA+BXa9DjjArc4k
d3hV6QHeKHyntoyYWXaLYwPB5QoceT3KJwl6KGDiI31o8Bh4RremylNILnW/heOXFjnlEwRevHW2
kEcfLGqwNLdhqgR23+U6/hT+EYlHGew2uPAfQy9xri7TkNceNQykCsYtvG2TVZw9boS8RHpE3gCJ
YLJKwih6CxH7AO1HzPaIRDfkxDDj7mnGbHlc0K0IYEJv2y9QsvkpN1uw6w0kxBJ0EHQtMm/rLrYW
G7tOO1alaOGAYhPgLuwQT5Mwc+d6KRIBREY1pO6irf+FOo4nlCH0XZVgbIU/hqB51a9iuMugvT7Q
IVsrvAwKfDKF3x5/f5D+V5vt/2Vp/dv2+69W5P8PN1tMTzGWvX+92X756b7rvy62f/6JPxfbIvoN
aRT0HIVFCn0CwtA/FluS/ga1nWJEQFUhOj6wdP652Ebpb0Cu8Y/QPYZ6BnrdC/5cbGnyW37tNMRm
QFATVqB09L9bGv/cov5dR2iIJq+/H5B4RSYx9uOMxiGBcEWvQZe/vOahowV2kpIgDQU50AYxTILe
//hdEgS3NO0YpsbSDVI8ZWt+wQJs31LLp2clEYAisz4bD9hlAvBw+V0s9EjbNQcrOcNrZQq+myxD
eD+VZDrGeZNh1Eloqx/GDBG1xzjuBB3KYESG7QTiLad3RQwY7Ct4AAoHEQOzjA5KLEpdcjWTDLSL
hS/hSlGAlohR8CR4vN+2lsDBVCvKGr6iZmJJXAmmtg/PrHApMD3aFMsuYyTWe9bHVJ2XuO3w2ubI
YpMrN+99scNJtYXnTHr6EnuYA6LcZIj9cYkblx/QpOWTk+kAxDWInXYZ/9L4IDAWTz5eMDWTifzO
xwadeSlvs3qj2ulpd60vtSke9AzBZaiwXMGL72N9QGAIsj3IWl2ZtGA3DV6AFsJ/hlZISzi3yO5w
n9e55MehlerdoTRzgAUSLUcOf2u3kjx599BAyzxq2RFj73PbAwooneEITI/yyOn6Aoo2OvBl5WWI
Uq6jWFu2lWD82CswmLXdedudstxdEFC6Yasxr7odxsr0V8vAsbYcbQGCuE1/LK5ZkRNd36GE6AoO
GrqhIpgX4sXZBUUtRcjPEE8+UAU676JGmGfUwKJwdguGg8FHGkSod0gytR6gxGX7nI4HoP1Pdute
gBlhku+Wm01LxPZFe7exCQCQWd7loM+DleNRoJmszrqodhvWXO1VeqMUymoQtXwAACdLQcWLAtxT
A3qTgHnsz7Qb08uQbs3DWsi01BD+ygIzV6mjpkZwWBxiG4el2+w9RUYXGXkI7C1gZSxBlt3C+Jov
+YKtNUPmDbljdD2MbktKKKqsAg6Vf3SG2sNgk+4jZ5M7u9n7nZqS4AlKS1yOvP3ZRI28T4LlOVk6
h4YB3x+IGjAvg0o+jiJNkQ8jaRlJDyh/TLDtotD3hHOB7TEkFXuk0+MqYUFxsOn6UyZiQJMH7OUG
Z0cpWgxgFVIKHzKKZWWTcdi1LUwXYHa6ljLC+3xcfJVsAZZaYvtdGOiuzKn7EiYj0qy9eAn65rRt
I3LeWqG6bwleE98QjI6On9mUICeq4u4X5Jb5m9myiodLycUa491tJyRnEXCCmQI85CZNFzzxBv5b
HcVb8EsuKdBGi6bUBKt4Ttp65nbzVwIxOFJBzJMP7Zo997FQDykAtBFeEbK7Kqcp5tgOtnfWZLoK
gd99AfS9VAsJt/bQASI+j6adh8pHqDOocWOJrWzW5Yfpp6gijbUPKHMKK2txW7SF7cMyd85/gm8l
ZNdmsT+bpRuPdFn9WhwW3FqoXkXrBXgl/LZoNtPr8guNQCscOmQB9qkzhv2CPVbgWVuLaSvRhKPW
O5on+l3DhLD0mu/f9qEdyA0biwG1Hrmq2BTQAwF0W05ihbTBAS4gGfmdI20AEK0NduAvYUQqjMpE
TdEOJZP9AfALtpF8e3PoXHnJOlhuPQ++45F6pWAWyrEXcjdMC1i+Kb4Dyizquaf8ZgwAUukcWBhV
3csA7wuVMirpLnT2NiwHs0U1KtDCB6xdXycwSqi4KaKreNnLc1gse6iz9taaTj3BsQqeRayz73RI
oBaKYqpgZGKtNi3DY4zkA1YVOaKcsvcEgJOXO/A0sFlhqNz1GjQmfs64lwHxh/n61Ar0gj0Om42w
NCYO0E7PDllvH3oWd7vO6+MaEkYxzqHIc8q3vPRNOj4izPc+GpkcUXVX/JipfkQwgK0lDEhgCvny
lsJLKjtCgh2N7CnugRcKg/EMSWa1/GpkjBhBsAQ33iRsn1sT1iPivDvIG12JSuoW5S0hzoPc33WI
dN5vAbEX3xW8HL1BwfXoKIgZjkcro2a3xLQ9sAKuPvIteVVwZGWwiR980M44g5dLYXBqgfHEDgg9
piJoQTotAl5RCre7bMP1ySB0gJwBNgsZA0fGtRXHybkDelKKE4iVppKhI4AEi+GHR6pkR4IIpYph
ENRKi6nmg0RnEbrF9Zei40Ud5cLXU9wXtV6mUxFg7pwD9ctN2Ve4mnK3FavZE62wz/piw8oVg5Md
HdsbM7hzIKZPK7ZLvzQGFWHXmX2FtYxumfGeYjK5RaeC3I3E8z3WB3LakiQ9BkmGzhc1ooFoRF9D
3gog/Dmu2QjeYyEVOO+mFKgk8UByshDY0PKNIr9/g1m2QVXaiM6QaPWl8jy8xT2gD7qLWbUK8cuk
fbF3avvWwpMDdVDgLOM+aS6NDBtaWo6jHyjiB7xmDLtgkx8aQZuK2VDfrWiiwssdNaQpad9lmPxS
xfQTCzs2qwQDg3Xx64CVoRqEnl76HD9qm+MZ8KlbfoEGh9OruYD/isRRplf2gNAyfyyoVCeS0+0W
nRD4GDLxzQwYyXGYIicgO/uae4kXxhI9Q5oCs9U6A+Eqx7medv0HHeEgD5BATiYe0DpjMwDuKHPe
a74NtzSk627xKFC1kf/QcHlLi6x2uRb4HVbgVjtSTPmLJnR7EJFG/9K4waUoWWaA+q5C4de3i+Dv
eOzFckGTc/5lyhL82QjQ/mzAe/ZurYK+aB+N7teHBDHh94ynz0maAkbs27trscAxMnkbVY5xOBK6
wQfNOhZ/xf6BxvUkxXq15Lt4a5D6QbUerH5jV48QGPz/LrUoUGol/Uyw2iZQhQVoRBXKextuy5Fs
LjtmLsm/rUKTd0PcD8R0l/uNRAHfWcvskasluk+G1O7CDQAzTla1WKTYPfQHW1yz7gj4KjI8TXAa
n1bQOgRknQ0wYlAF7DfW/S89RzkAJM1bfKdIREhwO3N6UCpM8MiM6YK2AA3ZvwLnCeW6jZ5hoQKe
W8gtlHf+ptOCfIztdO5X1mw1l6ytpjb67FMNMDbt6I+w5ZAPUdVWwJjpjDupVULB6QTjpnaJdz9I
n/e1kkY/gxCaTkCXs4tlQX8oxvQBysZNI7MlqxFPlO4Idpvjdk5t9tm02VAxqrP7Ykm61wSu+iVE
H0CNwqEebgTKyRQqbEAxAIbfySWST3MUzx2QaKLvnEDmAKaSTMpsUaatN/AbQ22d9vdj3vUHtM+g
pS1blz2UPrhI+L0Oy5wGB57wZkB8o+9ecZqJV7zizBs0EfIs+NIcCc+6E0lWTLzNlJ6nEXoHqj7B
LyJ1vfYvLe24v0F91ADFgs3nIqB4IBhZxU51fXGm02wrhrCBuGocqk5tiy4loufHZXPLK8k3FH8p
8Ka5lsWN5Hy5j+GyfIU/MQs8f5KjBGRCm9qQMKBIDCWAxbyAWcb6oNcvbYgTFqmlGFGvrVBRWsa9
8nbXcTwPN/BVUIGQw9r+imLgLX1rRdBttc0d3qzINRd4EGe3QI9NXbuDSJDeoa2LvdtsTQMMK+a5
30Z4X8Bxgks/uu69GZJxPzc54gjD5voTyEZS85y3gO1iEeSlHtbhlTSuecR/nWA8ugHH63+xdx7d
cRtb1/4v3xxeKGQMvkmjM9nNKFLUBItKKORcCL/+fUDJVxRly9fzO7DsZZtEB6Dq1Dl7P7vJ/bsh
pzZui7r/WOQFoHbpJlunm6ML5H0Oxbyqu1WXq/xeyIHOtO4au8HL00sUAPV2yju0RFGdBZU2Z+3K
bip7O4hiuMksBOBrew5xR6o43ahE9Jd5MfcrCzXpvkdCdm1USDJuPTdpyius1qO99pEa1U4a0GM0
KBZokftT6yHTNAySGig34yW4IXXrwborv4c69FPpuQjrEl/m/oq4CCIgMqwXgdPiMcvmCtuC2UrW
0dHLRkonx9x30rEfDS/O+zUJFJW7By5fiY++44VrXUvC6DJWACBW3MJNsjG8aFhja1RVAHNyYPXB
lXipOq3a960vbrELcRYQtbabsVWsVTdpR+Rj1QF3f7LuOzO+pKca49Lt3a+MM6xP30SP9IC7ZDfm
1X2bgm97EgIvVW75w6lbOo0e/Rl77SBO+VJ6VbR3+pwSXHRSC2pQ1w9zMugbpg2ztYEqlG5bo52f
dQrriwFZ9SpDMsOkUd+V/Nrji5iyquLqvaRjdzvAEjrOFQB7GrTV2pbCRMkI3XkDK6EDg4S2Uqdt
uAPlJ+iGJuXZwtOyhv9pvWupIul3jUyTCpFsIvY6ivN62tB27TZ95h60qlBrrITqtotif9ukuvFs
W6O1z1P8J2HKykQ7y1u5cSl3cWSiqi9t79KMc2cRS8kBKpimdplh4aJhdKkXzZXilaxe1JuVYUz7
WmQ1pRR2M+Dn3rgSvjVsuG/QuPqjvaknOmtMWzJAQkksNwNyyI2fsY1DSUo/tNT0q9J3870WM//T
BnaSYnAKDxto15ImojFoSkxzC4kyBx3talcvqlCEvPt+TLPTmPZFYEeF2VCBoxHNJim/IKGDuhgy
lgQWhbWK3p2FyorzbpUEE/OpYG4YxzVpp9h0humGyZd/VmOUYuONnX3qxPbGyHAC6G1ZHmNdXHse
gKi2bUdQ5lX03LpFAhNoUYlXovbOqVbD8cr1dCOy0EJg75tPER5WklOgrAR5LPMn1HVPNe6rlVTe
zrJhsazKSn2GdNXuvVifDziSMz6/vo9Xyka/NzLxCKbUpPvgRs7ambNnhIpy4bdj5ijG95XHISKi
ETnXn4ske/+idc2MXi83fVektAdNk1mLbgAO8sNjErf2MxK4EICp7gTUzC/tyzHJNg1m4T6yxvqy
dJKCu6V1d0Jnim80VnyZof++pv+AhRCpau9tVKWrc9tRbye6wqi3tH9Gr60Ofl1nm3lQ8z7CjvJl
KDiiJV2i9sSsgAnSauMm6Vw6AlXzqZNjd3QZzq4guLpH+lprVNAVoxUHA5GhpUfDzdXNiyo3iuuP
nNcoxaYCCaI1J/mh6CvIp5Fqp0fVhbiJ1XAykV8/UErdxxq0P7fp3AvpmENQjzOFYykP4TDXCCB6
rUH93n/wRX0axGSuZGI8QFpCoK8sa1s5jRcM6JUe5Sjylbkgr9BLq8BgXn1Pm9de2XNqoNWTl2Ct
n9CJtvuplXeNI76icqL+w7+1KiIm8rI0nkwpIEirwvrcQsBa61FjristfxihE3+tKjTq2wgQSbei
60HxjSIYaZiT33pTh2qxjBKB08ILPyhw9cjklWpoUEzDLQb1uVwxI0N6QANi2GJuRrSRkMjBGWe0
YX6b/i3ZQHa3qky7dHh7oYt1vAFjyJOQbxw9bY7IvFcDUrSRo0645quq3FOa2NWVciwKa5Fq5cqY
01ggipuzYqMgSbWbXpfV2YAHdeAf+E9p4X0FuXhrJSWLhxfLo1/pdMVtNlfcL5/CtOrrXYrUcDM6
PVNelMbI6McjpCd8a7p4aNiSAsYvuBaMpRdYFVEw+T2gCEjSyzNBlRcLe2fYVMLfJNQ4+tSA3K/f
u6r+EHnzceSGR0hT6XjGtBMyU2qdzK7BMrvHSqhu+0NpjZB8XNW+3gYFpX5AZWogGawvm0jd+Em7
KAe445FUbvyxuGG2DUMpn1xshRjjf+iw3TnXrgbDeoyF1V50oVath8YBUZYx6pZ6FW3iMhf7MeFw
1th9eyAHSadzgbNIT+3PP7TaSTgw7S6nD2mEvtyA4AlIs4lXSWd+DG0l7gbPTtfOOA1N8CLhtltX
3bH2GSvHIZHJ1ev+2NQ0o2C7BSKEPYtMV6PPArxt0+ig0XynOFld1gYhrgC06iDM+o0bicVWqUvG
HeyPwp/LbRpP1XMrMD7ZRBjk61Sb50+pAX82EFOqPS/A2itXz7R9wobXrOANjXsPhtClm3JEItYq
kesxjo6NZkUbHH/TR+osHq2oyp/jRHhXLzLyuZP9Jy12vn6TkvvkKh1r2tA384iF145BiQU/5OQG
iur53IxeWb2Wk/udWa3n2Xe23zTlTorSvTLiogniGQNFXBmS80KonWEl2uqbujwO1f0U2e9+CMyj
eur2PAfT5kVlPvjew+A5rPCyMO4iTOUB09IrT7Thcz4uoQ156GEAXWTnGYd07YKJpWNevmjP607h
K7X8bty+CNCbJHb6o1Ww/qycTq+S3S9a9BRM9argcEN5N5TEaLlO2Tw0lVVfYEH01EqWqJ5WPSi0
3VQlISbvRDw55QgrY4htHTA0qCtM3v382Kdd9jfqdZe7pw70auh2cM3iy7mqqmbNhgUytukjKqZp
6FbC6PKObX6phFhlnl7J2tM+6fYV5v/Va217pGUqAEw+3tl91dF80tPKWXEMIyfA0PwH5sXRZ1ui
Sl0XURiNa3pq0+2Exht6NQ/ad6G723LwHg22aErQ12p3RgSwhijrZ7J4jhUkX5x0/bCL4rC+wbJo
PCaA/sa1bbFgz40trluIstjff+jhWcvK6wwnyOM3TTxQoR5qpe+dmknrHtNK0896Pkw7A+aJz+G1
NW/wqrm3f6mW71pP3RmGSTMU/QVPaVmwrK5y2ysMakYp17+K5s3Gj5IzHX6cUL+I5psqxx/aNVGy
HtP2eo5aK4HmUhkbkzbUvT670TGxWCqLTE5fXwT1qIYp1GaHMIYXVb30Meeg/I3rR8DA5XbQ2HUj
yAFs9kO55rADZAKXO26swdOBeuYXTTi6BzXo3aZqnfSyAuLQUtkL/bKcy+EdZNluXDkj7BmpDYx5
G+vFyaTdVGldne1p8Pa5FCia1Vzthla3ArNKMT9ozdCdXiT6dG+xGAIsvNep7y4ZPQ/bHmLMnnam
S5dGk7eTTPBOLmL9kVlGEFVtfsLM8klTQmxYnMK9I224uIty31c8GmZiyE1cL7pH4V0XozMeBujR
R0dzQUQiPFlbHaeOnooxoN/cHFvp96cXQT9hDB8LbxQbFU76NvGmZ6KLZGBYQCVDL6GtKMKcXlkz
PWixCbwGcQsKQgT/GiaOnYTqH6gfqv8yLSZYFR6GFKA+60V4DIOgpJZF1fIUZ9YUcFSYkX2NzsxG
1vbXnlvSBxZ+lq1fmQEmyWaTgGdK6Wep9FJz6/VgM7754QoQqTcjY5zPzPH593p405rjdDUgU1sZ
Kn3wW+O9GbFYkymziS1zXtMpefaLRfwYMfAYBhmtX8wDhauVW0Ok1n5A9G9Fye3sVRwViAgM/F6f
0SvMVybutVWW1I9VWyfXTtQDKYBKXNfdTs2W+vAfn4GpC32rz1TIP5sNcj+pb4a+viGEKIN/U3ps
7WI5CMpMu/KYrOOtMuShLnTjEsT0Z0tz+xNWLNzsrP84+RYzAvlT77vB7gHwjpeqqsZDk9WP/xtb
/zf5lsIRi9Ll78fWF89F+/Pc+vuP/Dm3tv6wGQq7NjNEywIez1j4P9mWBtmWlgH9b8noehFXfZ9b
L3Eb3+fUjLBxZ6LTRYHtgCxCmPOv5tTIyX/S8bBP0fxAeQG8nwHQW3ZcHXYekUOjc5EvqzgRF66g
aSDY1DhUtFrV4aBDA9IPYLNMXEQl/RucdjY0ITpEODTFXQaiT8uPLZt5wwQCuZMV7r2wF1jJTUU2
plvTzjhD2ESHvM0blVvDudPTWFJAG5ikAqvVHBInsBnnzqWy6vYT0N2bzordMBDYYQMYz+42s3x/
2kI/Z4ecpzvNm1GSUBABqqh9Uej1yiBUYt4Z+BX1ywKikE3rWaf2p88St/us9vr6GrFzCkc29J/a
bDZl0LR1v7QKVFJdOEUjF66//14jCqvkEpMzb0Z0aFiCXBeHuIm7fLMM0a7SunCeasQja80vhw8x
Tr/r2e5cnNsT0uhGNgz0lEE3rDQljayu1KpdCtH7kEB5+EAHtH5vtDizVhRh/qfS9z5l43T26Nxw
nk3z6cAf4Un1jnkVk/y195HzbLrE9INxKQBWyvRZKZIC97tOw4cCIVLIxfCE5LASSqKBGA1NKzom
ak9HIb/uRd8+IPcJDwyuht08u9MNS+B01Fh3aEbHMAuZ+2vxHlFW/Jn7wb5JiEQwN6o0tCuZF95u
aVvv23IUl0PYFfdydols8fryupwtN6AlgIzHIufmZNmUGBqydQt3Kib/0op63MlZGeToOQ4KbhHS
X3tS67i3+o0win6DbA6AlhaOW3NAe59ZCe0DlGTzB9qh1Za2q7YjM2I+wICfP+m54R5kK6o7JiLh
udfq8rLUop71mVSaq7GfHbbD7aisDrUQp8Bvf+9Sw1LypNkGjoMg1nOXhlmtfKtojknVRkNxzMN2
yMq124V14m+NRrv1NOFhVoOU0g4zKa+h0D/9b0X9b1ZU5IMsgX+/oAbP5FDixI+fX4uBvv3UnyYX
Yf0hGETY+pIkSDDvqzXVsP6wdFtf0lgoVF5kjH+uqay2AkyhB8GS6EmsAD/WWFJOTX4hw3MPEOm/
NLm8wTzi7EYuvpzrHSwHCIEW3dNrJVBH/kVV9/14LgaTNMEBsydrAmkDQeoO6sbR7OmIJLtgKqWn
3VNXWuodM+IRdLJffN+50YFFX3jKXtKMX/s9xM/Wh5dXY6Gc4iFDAcWK/0a4aRVTlfqyV2ejLsQ5
SuciXPVuCbMCuQnwfzVY/ZOrKjRzTe51dQBPGLEg2QSuRc3pFp99FPtX/A7JeTjLxLvZ1jyxmxw7
/CKIRhj/STD9Bsm5fH4W4TIwcYFAMxJ8gzdlF5B8t1N3Nkcgkpzn5+ydWrxF286dGNCoaRTJmr3C
Y0jl4P6dUt1EPdIwaWhU2X2WY9uKIMb4wzQ3LjH851IHB9fY9FaiRVCV9sCT8PC3a6Zc/kMr6wvi
Tpinx+xMJxZzle9e3cV/8T38+jVg49MRUTMSEMjV3njqXGbbEKGy9kzGn/9QRmjZVrRJuDWqokf8
PDb+XRWK7P3vL7vca69luy7Z2AI+MdI5ffljeVmvVGnwXCKLRa44F94szoQ59GcYlcRjhPLh91f6
2dplY65xOV4bOMjwUvruW19RVWAEqBFpnb1Kt55J82myHcUGxX9ayQ2dl2zmIDt5ZQBrbsj/6aZ5
axPgXRq6YRsWFGnigt9e3nXNGMciUDK3Tu3nPOlp5WbLayBhpKVhge950vnqd0NWMxqp09L9AiSD
cBh/si5HShk9MIcEgFWC4O2d2VSGuZaM479UmqqYtkDWCmwoc82evHLmQ7//9MSvXxRNf5YNiLeG
xbP6Vj7o9HZh26HGzDKkAdQQZrcSWtoVFjUIwXvHQcbpx8jzwQnONdx9fKtxYAjlfu3ceWbfxGKA
yzhRX+LGdD8ru5Lu8fcvEhzz29uJwCtuIgdiCJoZ233jZaDtG+v0Rs1TYoHo9j3EtXLeLVFE/rZT
PSHjELmY3E0cRyDquEEjil2Lc2OXWQyZU7xBtxXBy6gKsyF6HJBhHKYW73Bl19U7UHDeOgQmH/QM
MtHwdibu/zBpi/NQaS2sAE6ZESNL9IwzNNjAUDLfgwzLbo0kuo5AwI2rrHfrMzv5fWfkmsm8FDeg
iCeDtcHq5xnJiZdcZtL2nkIdQJGk6L6ccfj6waBLjNo8XfFB8xoGssPEsVUMtracEz9xyuvuel1D
eckw0t2GFJIHgnyN+1qKgZAlV6OfMss0/EgJDnMwRrWJyAFUZFW1uOBhBh5E7WefY1U5PPdmnt4x
dxjdlcIefWzCpg8mPgcM64Z/BRJr3GDLrrdCjEJtMtsVMOkGcnoCRZ9xk7dmA/jHv0J1H+lrEge6
PVuNwYQIJi72dTd7z8hFXhiNX93ZQFd2vZ9oBiz7fH72aJ5tUPIl81bRj9hq+MafDbQNX6H80kGY
jU7v6dAbKtqOHcodcxiGzRSp3ts2ZSjXWM3yfcH/iibVako+aCCRK6QfiQb6Y6ApXdojAq8uCwMT
JXe+axx8AAvJGzmSsNZx2wCETbiTUEx1g88Qz3THSwdGRhbCH6+7PKdIXXhun2UoDWN+agdtXPgY
fsNSXn4yppzWb7PqMYBU+hn9Gdhc+Cv1vIMQ3IV4suK4WiVM1O90gksPyWSaDHL4DkKYY7oPI0SC
71sXYch+2GXpUOPjGCI9aLJOhFey1h3gmenkDnI9jZnfXTptZ3JHDQhp2iHo2Qu3jiaT8Erx6DjI
HbyK7o4w0zbf4hht/KXDBlVkMwLgCrQQgTOW95D4BHjKIeEqNF6GcDtkLtOGNqQq2NpFlM+BN9us
mIWRLi1G2WgZRE7EtNcAX5jJl1HsfUUzixh2rZdGB1/W672zDeQuPBYmCgk7CQp0s/O0b9ErN/Ro
IonwIaQRVW/9pi1iNGdOPu31ts2rwDZgXARITBBWNuRKaQFfKxV9lc8C95eT5mv+0rUrCGAawM+u
KB6Zo/j5gaZdl21S2Tm3M0Nk+JHQYgQaWMkUEH6cIbtd2ChGPWzG5hHzvoEVt+IVoMLIsLd5YpxR
8CdTNZxyD0TsRuNRaYAPC9r1iLizdRSaHCdcIOTVKnZb6pNiset+gaPg09LlBTDzpU1VH4QeW3vc
8qkTwOet8UyWcbie+5CZFIyJyieCa0jowpGbMGNuS2btAi+xtRVVCCQTA6pbbQS5weVBxgJdb+ov
Qrnl/6MlBaGD2yeCJz8OMVwjkFzahwYkBT6OmOfIOIuZuGHEEcrSzPspG4z+7FT+VK4L0A0nuy/Y
kpgepvyADycKGV9M+sETsK9CHmsyosZtO9hzfEEkY3dvJYb9bI8h/i6PMZxJNgwo503rYLxCiCiY
EGUm8+8A+sEmJg/sKWNkzkA0StRdazvDx6qR5h49RhRuvNRm1Fl4Ib/HzkoS4YpGiTN4NdO6aTtb
3IsOiNYK7UaLOYocrXGjjDyJ9w0yRWiRLjOlq1hz/QcO38vNmSR1i/qwle31OFmdxyx+4LuRQ8EL
K8GKigt2MP8BfgR3d84q2axpHY/loWv90MCgDTj21vAK38Kgkwz9qRu7pfhc7KG4NpxxUw45ly7L
eaZ7ZuTdDPvUXd788tIH1ideF+yUM3Iz3kVfEx6zkjQJ58BPFY9OlUVpfFMQlwYXsKcqiPhvrKlG
V8irWlgTHTSzkjpfN4GM/SnXJMrvxTcJCW9x2iPsRkHPt87DFPCOWEDggC11clfkD5DB/CMhBTET
eYhJ3BdT5DwPBXPW1dgk063ZjXp7EVHmJhclYr/kzmO32LWFLs61H9VPlm7gpEX1GhvH0ov8/oKE
Yzq9U4N8hAJ3QrZv8LEG0CmnT2mW2tdj30IuqkkrTx8HJ4/aPUTA/CuJSssaEiMJXXMO8MxNbEyy
ZVqb+4+aHubbHM8j/R2LZW5qBnkbA/a+ALuW2GvbaAyiXjIb3wIgSP+hSTQVbTKj4DGZtRCvuFWU
ov6SsyBPR09wS22AuXKPJDZuUc7ds9qwyQz1hWh6wwlCP+sUO62p0GE2dfKh8SFlaxNl+nH2u0Z8
htw8tatcCFcBhjX4VWMuFt7vAJD/UPG1oLmDSUJyoVLdaZxceFkKR7LHONnK4Xbs52HheINcbOdd
hZ63PBXOaF1qHUyqjayLXF1E01DJAIVxLu+pRBhbgmhHiu/GrVqlEr/hyh8U+ucC3txdFtUiXkxJ
JhMlfBvp9A5hnebzy2DcbiTBh9FRC6vho4x0LIOZy1jgEPu498dWCzEZ9jBKNvHcc5PGBv2ba3QY
s33OnWphUVZKd06WkEC2J6qbdjPIim9t8AomE7B0aPR4bYvAfDTHZq0ymLM0XGrufvyFuCEmuvJM
JxlG1I8Dcav3iWy419jp/Afu9RxDiF+Qct8bOMO3Xi4dAkP7JxL9Bk+s0lS572xglQO986izoAln
5I7WIUnkbO7c0ajO8KNtOThM42Vsdml56TaVNK+NEVrrgXhNDGjxOGrRKUUhO6zzlh71imqs7054
/Hn9DcaDLTa9VEJ21/XDVFs895PjuLSrQumeXqrS/1mq7qfqy///f38LCzFwFXMK+vtWypWMy9dN
lO8/8L2L4ul/2NTw+nJksyk6Fh7I9860B0QEFaOwl/BnCn28UX86qizxh+/axhLGzUHW4cd+dFG8
P0zIg9BFTFaXhbXwrzrVbw5ElssRw6O94y6HOQOf1s8nV4JzAdJyJDqoUa/CNY3eFO9pFR7psyvo
GXb7SDrZvK3IX9+KYcTdnXXVE9is8Z1deNWT5STto24W7SOjUmPz6pP8i+P8m4PQ8upo3Ps2L5C+
PAe3n1+d33tNKMBtHtDDlM82j/N1rctiCTalkYK/ddqh7lgcxSUCr99fmxPXz8cwxsSmzcgAWAyt
fAf80s9XpxjOoDzGqGOj8H1eI4Ijpjb2T6nflAihKtu9NHSvcPiYHPditPz4HQlX8YdxLubPLhAk
UgLnyTwSQdhuUqfPdl3GVrxpIFbe0H0BXzD2ro0aKO/gA5jV1tIrHKAoodFk5yiVLdXmV9KY9Cpw
BdI7nfTQpffsuusedNiEOlRqNUQLB8F44hhPkYfQvWwZ3s+tV164AA83TZn1t7Jo8TdMVqFWWocM
fxuRgyoDUPwJRZqlP2pNo1G7uPc94y4U4jMsXIT9VXFuWBFpImuDWjUlRgbiO0Kkj+CYkxn6JJvn
oEgmX2p7NAoI1pHhvy8SL6cURBB5aQ9JuHaaqXukfIL7EusZTV9dyBGIJ/zqvWem0xbIqbMbfSNG
9W+wWdCVrG/9Xktu9DaOxTrB9vqUlboDItrVKXAkDOShN5t4q8yRoHcwfs7tGHroh8K6djAHWLK7
F30pN0Xn4m/3PT9j7I/G/XaEsCED5EBtiCacsWEuUvpcRdiRrryynUqg1Ytm86IYG/C+UUSCMJuY
j1Yeoz5fa6JZe1sZhsY4AMX5YNvvXdxvG2k7xXVaNJSXEQZFSJbY1yyEncUqIuZ4i1Gu2TbMEa+n
zEAhipj0cy0NtU31eOt3SmEuB9LuoDm7nY1J4QwhhuQ4o91de4xBniW66f2c69ihiQnfTzE8jG1n
wK9Y4YCenIBj0NgFCqgyWqxEXIRQWY8QasIHptVYtYlkrFYZ8LAv1qCrK4GBA9pW4eZfDNjVi8Kq
Nlfob5D0+yKqafup2TZXjts4yZpn705GWmKe+zTubQ59Ye4Md6LJY+jBNVHS4GTNsI6Igg4LfExV
l6IJBJ/BpKZJdoZeDp/ZHYn3UKnMAUlUBVv1qa39Jn5WMX7AvV8oy7hq2waLPx6gQ6abCR5ORDw+
VHijfJ7xmBAq4vcjWiN0tt2nIuwTFOd+hzse9TwWna5vCm1Tht50UpMopqDVXWgdvdLm+G7Cvjbt
vxWcGlsqidVFk2P46mVUfUBxiwAyJROjQN0GjCuIhhQXOTgAtoKuuGzkgLev1s3yGQ6neRDNRLqh
NlLcTuTV3wqXRTMaJe8/nePiKplJtSHgBwuiZvhcDahDeOQAZt814SyGTY2LATWgstrHLoZgvGpi
xaunDpn3dTnO+xjZAnGIdvmEdcunkLIVY3I58CDTXOiZL2FV6D/qFPr6KUFcpJ/9cKCEriDmPDdt
5gOK07KZ8HmWcp93LtGz9gZzrwUlkWqdOo+xMT9ActAAOZO4CU5jN4ZGmM1oWSwxPdt45fRqKcJ1
/pZGPqk4q2wSEfKQUsyDel9EYxbDrCT0+LmfOkoUOEztRdnMzrlmoKTWqlSlth1wsyUrC+48fBYj
u5oKqRB3lDHgSaKwx5s+jowrYKc8WPBxsiuALXAQIR6SAeJNRDmMeBMMlJadzC9z5BTQ53kF3Lt5
ZZGoKzxSEWro2KvZtMN+TSvW/aCpAhMPH07qBxyHC7EuPWdCyCQB/5Br6A6YcGApS2fyCUhyknIV
MuSAGDUam3Roy4+t6N6Z4+AclO8n9k50/nCDA8jM1hp2MbWDzVJbK4GOXC1g2zCw8CxsRa+nJ6rz
EAy0NhWXMhuaeyPtR4dTcA8pUBVOwtRRyG2JGyExSm1GfWiPl1aWlJxSsHb27ty0q672ssNI58Pe
eGMjLkwt6w4+DRt3xQ2kEeDA++It+yhT/Rp7g6hz11howItovjQMCPCdW0D5QnPL6qecpFkEdRHK
ZdvajiELfpub7eP/Csf/ZgSHpcOjovj7wvGy7DE5Pxc/jeC+/9Sf1aNHiejgK6b4sFwKEQqg79Wj
b/2hL6M0qkca8QbF23+qR9P8Qzfo02NQYKNgvsM44k8/Pr/QJ3oGA71BUYrR/99Uj+abGZIQgskb
YgSb2taiYH1TPcYcb3v4uc3BLkLXW9OUFLc65pcTy0S1LWtyGUBCQBppNTe8p+vTIC8vwqPWxOGx
baCquBmoHXb1Ygf4GWWzIqlx5Xmpdu9VmIJdiSN0U+qdHwiZjFeEbfdfkoXbhNk7e7DAqG2qhX8T
MYA/lbolR3Z4FwdBTQyDiPRm2HUIm/dlnTt3PTOgf+BWUaO/nvzwCViWw/CRj4HP1Fy4gq8nP+z5
zMKQAx14IsdrhxPeLprATBldt7wvXverW+QvKuI39frL9ehrQ2ZA0IL+7U1NamiCWVOaVodBg1Y0
RtnHiLV34YjF/3ClN6O05UpkczLLBUbjC8rvn9/ZDGGN0CMnOwxh3XIwSLCJ4vreQU6N75SRWTv0
cuHtv357DGU43jjcTKAMlrf/apCGO7gd8qLFseRIAqO0Hg8vfkLXXvejDU/q318NJSbKII5TjvuW
+Rn5HojuPMloZw52eqIImLdgTsVw1Wf+/e+v9TYUdPk8OdNxEdfUffiQb765keVZ5pR5h1qOmRmY
MmyzdV3nJWl8wITlJMervumRgAAA2s8ZhR5zUqf91+/Z1kFxMKYm19VlUfn5E0Yy7055byaHuk8h
juG8AwcbheG971Rgan7/pn+9h2ydA66BsxyWAiKsny/WMAIwse8lh0rM803pNe0agEf/pZJVKhlJ
LbltZOJg7f79dX99SpiUOoJ8NsfxXUd/sy6R4jHEEcjeQzHUZHkovk3KoQHe9cL5/1fXWjibOhIp
wQSbVfAXjKsFGV4o6ceHWKChgpONt6bSm2npiJnvfn+tN+vty7VsOG2WBarNst9GWyZ550A05B6a
p3mgggnd/JjFphLr319nGYO+mmd/uw5COH9hWHK7Gj9/b1Q1bYOkO4ZJZIP7HQdkFSvylehAKdO+
k3GMLHtsOoK9ZsLEwo0OoeNbw+lvJRVv7p3lNQjUBhSXDnAI+ic/vwbK9pRIj47XoDBP4JmojVU0
0xALGUEcGe0jO3DM6R/W85eP8M1b56DDGyeGlT30bUMEdIgq5xA3qaSD/9gkTn6EQzOdKyRhu8as
0CWTy4Pzd5go0APAaZM64BUbPwuHDOtPlfLzY0pM357GZX4M45A/5kS7+f039Fevc0H1IE+jOvD1
twpDorAQ8buattcZJH+cpt4iP6bOfL6izBkctGlJ5a6mRHNdBj1DesIiRVY6IR/hoU9L68Lv/PAw
xp559jWndbeOkmWyLpnMqN3vX+uvd62n82kir7SpSH4RQ9II7kpGnvEh9/UJeU5E6HZQtKQg/v46
b5567hgKcr4y1yWWd2EZ/nzHxBpUwBBiyKEcgDASKMfZBv+ZfYFczr77/bXeLucvF3NdD4UTqinP
/yVR2WtxOY0JyzlpZOvIC9Uab0YfAJpLt3i9oR7i6bsQ/eg+aXkR7Yhp6v7hgxW6vTyJP9+udKkY
kNAi5It+oTK93jCzpiKWFF7Q3u2HZjosWT4ctf3RrA5RX803KC71j/bCr4zjfkGPVZL4GZJ7GlD2
RMVctIA3j7j9pmvSMox+hci6aoKaXBF0D2kObUG24VEC+7udMzP8qsY+e/CmbD7NWTOCv6kb586t
YSUauWdfKKgQFceIwbi1+9S5I1RcJ9aP6b9EutKv9SrW7rHNzjeYvMweS7FUVzl89OeMlvtH6Dvh
CX3shMJ8LMKvoA7t6khEUE7qq6rC/dzibiJwU+JNM90lVJKQeQujR21Yz9IPxSd8Zua7wTQXRwRe
PS3Aamh9zVRn0UVHQiEBvCfyFJk82ZbN0iIaFX/sJYs30bv216jUPCMocsrGoIC4HwVD7EdgKaRj
7QZIKu2aPJL2s+dygC7wcz15mHe8W1hz3G88/VG6TUufy+No0W48gzEkDs7efZqt0MZU4Ucnd/nZ
1i55GZNtWps6HiD1uSgx7/3SnE7sM9kDrb7h6uXjDR2AuUYh9ZvKrLFHlbObYSIUkWMeDT2XhPX6
eb+pgQZXG6herFa9mC4ajNtuwNxX+1CQG0x4MC0oXGmZmPdgU/jsJtuLwRvqurxH52I9csTPtMCI
9OLaTMFqrBOO/hdoYuTJ6SpU+7Ubf2x0n7SUsGmmaOczDKPBBSX7LolM851XKGxgmsFnm0OT/cio
xNgKTM7PiV0zXOehgcYZxvl8Y6MyAJKTNuO1rurxKp4QkK5dS8QfMgdVwciw9kFMupVtzOU+JGiK
5nOfDLjxpNfF/8femSzHjWxb9lfK3hzX0DqAQQ0qOkQEGexbTWCkJKJv3dF+fS0wK8skMp9o947f
IM1SEhkIAA6H+zl7r72ZMUXGG6OgAFb2OWPJpW95ioaJHmTI1mtaKbrw14Wj6To4GNY5pOtQc005
Afph6QCDTzLAtjpcv5cYPcK+Gj1Gr7MwJtswHpfcEnYMeFi0OxFnXDA9sqcTJqP0mHn51p+1bIMu
e7ystLzZqdQ19tEwV1uaWM4an1ALsy8GTOC15dkQIclOipzcYlPqJ8Mq52OH8mFvuU54Fyl3S9pW
9tKIMjuBKMvWYei4l8XsBllC/BJ6nTHQk9R69jweuxrDhI7zF+RYZ6GbItXOZM+3NhBb72j9EoVA
Xlu25qqaD0SQXCYkhxxTg0DhuLGowcTV0echWcVaVy/ZzUBSCk4rz7x2Dcoj30w95l9TEvSmHPu5
daV1iorkEhCBt0K9PG76ybPXvHBoczfJvSBocjvJ2jzLnXyNQ9RZ16ocgswviCab4VPHM8Vbvybf
J/HjGwJKX/3afKk7TQK9KSxaV3ZJ+bE3D5ruPZFYGZLJY9WYj0ePt1pXm98Kyz7SMqR6aCZUapIB
UI+46/vwjKJw9KRQsG9jexqPcV4wAdvLGgmcyYVILAsbvWyuDZiYR438cZx64hx2wOQRFFukrvTh
2zSg3n42eMb2k1FhyypJ4cH3H1np0ajsylihAXLPOyfnC1U5SkRUkuZ8jxHU2o1DHgLdoUB3pgyj
Qani2LTmgOZuMhyK97BWo/vO1Idb1JWsHyq5SFhqGFOnzEVxRSXV3dmZ8n6kRdIexhw3UUxaFwdl
FX1qI/3Gc4YBrB3ULmsm63R5/zirEft2vE7qpriSaNTWLk9afrDJOzNXZkYQdTuxFskwxZdZKUiH
0t2EqQiEFuFUvBHcyHf3dcrWB8V4hu92Knf+rNtBN/Q2sV+1WVxKXT24+dwg00qW2trsYY8i3Tfd
KICs6c5JzeIMZ3m2K1M655Qk5Y5kxehRpdFAOhU+O1JAj0gPdCjUMKm+WelI7d0pTZmse+bJQ+m3
8dGCYUWs6eDJ/dwXDMyUtQNbhFy7zunUb4uJ3OnKc3bk3PbPnY3XV9ljNq1EaZh3wJ/cx3GYfdQL
DtKaqSNnJ6w61mPl2OyJEvcvRq0R1wS+T2vS9Oq1php3zw7ah5qNWAEbfdf+rE3P29awI8BJWycy
PfWTH7YDTRG6GTapKixhSjfo3Ny/JtQNfjQ1b4vNfxrblCla405LNKoPCB+P3FT/dnQ6yqhxSGhp
qfX29xGyyDUxUlQNqNODzGuIJBYMAVzvNbIl0mwHl4xr4amennVi32eTrK6AhFpEGxvpIUwbcyEC
JxurIDGyD42gBzSC5aA80VTU1yExPleQOAC/N651ThyiXLX1DEzdaYxN4Q1VkOtEMuW0iV46xSkx
0aB4k0NirYlkwUhIruLiMysJTiwHg9QiGUYoUkZq/7pXXepzyLLft8CC1ABUyy123AqzVNrnQZ6V
7jMJuBRxqiY6GzXHAwEX2vlh0vzpp2I7fq6socOLAhkQYYjfQ1nISt7pS/V9TRvBuWDHjrMDWwMb
AKM65sYEVrVX9Qk5Y35VC0ddenIcif/CVbdOfByAdK4OtPi1VW+E3lnVEEiZdtgrCIIuXrOycck0
grL0SO53sxMizd58p0jI6HXr6qB1JbWkNG8fXFl/K/jopVFn52vfmc18LcO5f6E9t0glNakdorpj
LesZulo3NFA3NmX+MwKBkzX6V+jxXQLUz/w+aH6NF6MGRAM1QW7LKJpOrt9Vr65R9kCMU4JhfN6B
TWzNwQTMbgM6Xl0Zei8JJc+Ys2GoFjCofPTiNHbsRXl7j2qwdOV3tGOQhHQbRNZbDJRrrRJyG3mw
Vck2SWlvjYjL0+jUJsAwp7sn4LV/hcbjPUedjySnBO6Ub0Z99ujlOMiigPtQESn3moA6R8XYj7aw
jkDOG8mFnpGDo3kLny5tKI8nC7SOVVR0MZkTkY0LzY5cg/DgVPlISrCtxr1dpvrJHkBgoPrjnUEE
xFSsc4jmi3CsiuHQps24N8DhHeki1cStgXhiOpvm6NajY0WL1DG7AwmrvEYMqkOMy9xn9pGzdge5
R9/5WcV946UQkFSqjvWcdN9r9kbsMGKsjVrBVUBQ+43gR4YyFSX9FLu1iWbObMe90K3wgbaS9aKZ
tfZmim44p2sU3TlI39ZGxceO9ujfG2VCVX/BCoYLYDDvdR+6VHLPwjiEJSd05FDNjbAesCxCl1wI
hSGoQq0rHvSFXah72o2LyxiIRjkjMvJ22GkEqXnwDu1ML1CPLDJ5lzQeo4R24LHHXqG1qtY+vMQs
N+NyrS0QxW7BKZL2s8dWZO46KIs4IfyAvTzxTTBxdhlC9TUu7qMpC4cMrR6WHqBGNE8U+j1T25AY
xws6HUksdmBdzsbLXPPBMXHRgTmBES0W7CMksvG2ESaeVHBbp7Ts37RapzU4Qz4UPSnWCYXdLZlk
4zGhA7b3dcoD5tjDlq7bLqihmbxmCgcze3zeOiyEjnZXEWyDchSJlJLnAOfS88wYg0xErOZZcIF9
G4nzJP5hELqBXGsUe6elW6UXPdCiBqw/jVteEFV4NRpSX6k8xcGk5E+1UDRrrZoDQyTVqmj8b9ip
i127kDdVTe0A5uoBJdB1Z2kvibBhuQDt0jv/olyYnVrzPBTzZQdYXFXinnCHE1MuBaOF8yna+S1t
ogccLzcuIFDUBjWyvPzF1xMcXxlFSpcwccNBMzS3iyNLM5x7EKEtWdXmK0I2FlYEptC0Ng+5IGoJ
2cMu7eqzMXYHIIXie7FwS813hKmjsSOIBtimszV/R9B6EPTqdgv7agBEMUWPOl4DQv1aLzvabU1A
Mzg7BJhWYMzbvkmeCCIgWlDF505zr4MRvGu8BmkVxFV3Qa+6g5+Bhe+7J81sve049Grfs4c5p8Wn
oUIkaBeLnn50rMR9EhK4dlI0woMvBV4+aQTl0SFdthOuH49BRfboVqevtrCrxXyuekdrd7C0bhaB
yw+kvQCQ8GRQ0MFmLT09MHtzsM6UV0hJjinNv6scxRifZzZZ+gLABDEVsL1QHaJCMaJd0HHtiqqm
nZKemObGzpA44qB7OMPetTpXu1CdchNMxYQEk7ZK0VTIgS1n5sO/78zw2YsyAstCwQPIUWkxODQW
W5YibKQ2plexLYoY9t2mYnqhzrT0NCbCYp+7iA1CqDXsMSrTOUuTmVwB3nEPXhNOJ80GVGEmrgYW
rxH6Rao5Sb9VC9C66EgqrweZWuQuLrsTg0TQn+lMeEkqJuNcNzIENVFLxkAGSzwqNIrcESEBN4Z0
1BaQBjuRaO7116oahHNScb9seX1Fonfs1PIRxhlLh1wTelAb4PJZ2/PRmqBzHFds0DfOFBGUY7js
rwahvom8MDdJy/JvZcf1ldPO68zoS3SdZB7PvPIPZiZ5kUKbPVqxQ1EAJ+fJQ6By9t6peT9eX9sa
QciiPYQCrAj7hD7Aq1I8vf+ID6XwRhds+9/DTFzHmfcmVP8XWSj2YIDdqRJ4JNUPM8sejc0mvZ65
FLd+xsXED0RGZqya3XuhuM5BSplj5W26jLpxXgBTWSVJ7Aeaz1ckiD07ilmVgSjot1eJ4gSSlE9k
HpmvJYWXKyfJjaeC3jhL+4z0GXIX20MLYOUqG1nvzlpMXz/rCJ+pp0mRK8Z5EfwZ3tUO275mSUxb
O1PaBCzV2Nt3wKwQC2ZLnn0yUxWheMlk0KEEDnV8uzjMnOaQhXpRMP6JGTj3q6h+ofiXIKdNqSh6
8xmieontHpE7JRl8wjHqf0AnKhsG+zwnv+TCwQsBYm6mQwbB8iwP5wxoEuNOI75g16fcAWteon6I
noQZJYGD9eMCY+/iOnzToAosaUz2fJ13yzXJO7psBn/kXo0wwMDiC4qUa9uo55NZ4hypllIcub/z
yZ3C4XLOSVypKvRewmYEKBtK8crvlw/MU3Ebmb629aFHbbCdUs93a28zIsl5Imdg3mWl3R5QkPOv
leJqGWJkwBqWixCDD9pOc4sYoRk0/Sk2HDvdZCrzg0Qy7qEGE5PiUmfdvBeeDM0M32bDpqiUEo1j
zXxoOmrVC6VEEqx5nff3yhyNc98YwmMfh9VLGBM5NNEzJ9Y+5hG2rY7eJNnJJGQb1UvmSjrmzahZ
q0n2uY6gKQ+NGzYHnCGQKMpfIZApVsAh4UHoV81z9i3tI+FX/ECh59mxI6D+1EtCYgYAm6y0+OKm
zOIfxVzUL42H6YRXueyPObnRB0XJtVh1niZf5ilaRzoVOdXwe8hdMhwj3mvnSMCDRsLWQ9XfS93z
1z7NvED2aER0xd1RUKUem5FeadhNPhWLEgZw2yssdmTLWJTAT3VBZkaLThVDiZiNszwyjcsSrvnR
yRF0rBQ7H2dTMh0GuuVQ/KAt6m2cZRQM2NPPndqhpPCu+MvgMaJn8jtGiTvrr5GekpEiPKLo6cX6
gVu1Trip2J3uOp35Ec5aGaAj1u5mNgRvbojMduWrZQy2KKfXLhTVI3oOZC8eWVx70ApkG6EsBsUq
4v6nJ9gnA1szxidZJeO3sfeWsAQW5C2lVKBFMcsK3oyk6Zwbsi8vUL10dwn2oh91b4dvCeCZY+/E
gB2igTeTnQyACB13gipdMgJ6vwmfU7HEqsjWasONC+et3+R18neGzv8oZL9QyNL5+qPO4f/kL68v
xe8qh/df+VvkgA4WxCVCS5Q5oBcWHezfElnvXzxAWOHQqP4/sevfElnL+Zeu00+l8r54EWlm/n+R
g0UEnwmPhA6SEM6/K3L43L0QrFD5FrppmfQxPnQVUqM2bWnZ2p5JAK0THFGqp74t7/7cUPjcvKDV
5luEqS+dEjqmvzcvZkOCvZ57bS9n27jLSKvdWGy0L4uh14ovWpZLj/f3pgF6Y7DS76IF8SlviHuR
Sr+3wqXK5V/y1utPgpSQI1EGIztrOIFfHND6aLykXYI7VrACpvHNbK8jg/61TwFKiMKD24Z7NCMh
1pOmUucVoKdqVWkFoQWeP/gPmM0tc6d3UW+BZMvTKRDVwHq7caJu7fS9zVqZWIGgRsa1X4L0kJj5
LSzcMWnPGx/tBRHNfjDMbRIUYqKKH47lcWqN4jrPcj/ItVbdG4Dej35PQp6GjP4inFRyAXrGIVcm
osWHYa04JJGcto2SxbWp2fNPn9fvQ5zZlAbq6KR3U7Id3ByPUk3Q3MwK50TvW3jrOLW6a1N2xRsr
9+pyxul6b1KzBUNFYI5DnYD9GAUbXiLDXq/CatPMjRl4PQjglmr/1oiRUWL5k2euoaqLtvYGtjiZ
9aLnkbanr9dAzNWGfTMR37piXxoS1aCZ1XfpFcW5mIvxGjAPu2ocQhQXW8+Gpm0CAMo0f6BUHVPG
xZkyUYuWz4vsepL0Zep055YuNaAhZJyv9bjS65VuFeVr17r1c8oa+DH1M/PGj3Q0w4MuiQ/0ZE1G
g99iPluA0Sw50mTctb0HKlD3rPg1i3NiJJPSzi/1vAcvLwinPadN1YE3Lwd6SHO+zsKk3ZhmzthL
QU2t7CR1LhOLxcCYUMUasfZQAxVbaejtcwGxaFeNugKNjr2fyqcofrRFEQfIjr9PS1ZFZNGDQtdB
6dCYnRifDhcnLsP81OTF/IimXrsmY20+p3zlITcE+HsQZa9rmyxJyRHQSAmx4W4CRNbtfT+UcmtN
SXaup1H3I5JCvWbGBKlyjmCybjWV+EcugdzEofjeqHw9GEN7US4ri9HNf+jIBSES2ohwwVdlWXTv
S9aCDS/JQINdhuOnGOlPQZerTFtHjZ2gCqzVWaq1NuoeFU2Ua730hcZnyA+736yQan/Mi387uqK5
CQcyqQS+MN7fA3Jbz7UZ2jw9FE36k5XZ5jY1+p9j4Wo7p9XUKTPL+VUtSzLurPNaj1l2idvO3GSz
Uje02+l5Ke+mafxk2znzE+US68KcY3NrTrO8gGs1bwcfyS+Vo47wCb+H+mtfl9CEXaIjzH2SeZSN
VwpXwfQdFjWIwhDHMsbVjoiGfEW5HR3iLNN+k0VF5mxZdFFHm/KGraM35NN4oKgDC4u0z0bXqbUR
S/eQSfKpotVIrvoAaUyrmg1td5ne2W3qRUDmkI16/XDnTgquKxKXiN1P3MJzDLMESiZtlmVRUpYB
UFDhPo3QAL2dO2Wmc6AYKsksyrXJA3OOr8sG8aTELsqGObrpM4eftMhZiy5E07IFq4q2HK4iAlBJ
oQISKuMzP1yCUFekqDnPZh0voiW9JK5sO7Qo2h/SbtCcXTMyR/5wx5gbFROKoR2zqY669hYeDQ3O
wPBl9ky3M7v1+yIJWr1kGq4K19n3Oqt9l/SWFnG1CXV9gF5zdMaeldIw90O3cjS2RQ6u0ONghiyU
xtHZ48tmq0dxHFJpMfsGyZ8gPCmiLH/thiK8RTQwfBcmwNwV2wDcB8RlH6jdcVxK6xM8XRJTa6mX
RzKt/a0ikoE6cUOGDQT9oTprbBuzHilxbMiFrDZ5m5Rbp/YVpTdSsVbaFBNfHob+t7Hl/xrsybez
1EOg2Mj4yJDvh+J6tOz6py1s75wvQvwkHJnqrEaDO286gWRqC1SnOnh67l/mTiJe8oLE+pWV9wbW
cLe4Bua2ID+8gu+miZp/czRVvGHoyh8sKkxXeZaKeePNRXUbFVCN4OdWHTEqFY4Mntv8L+nM/6wC
v1oFGvoS1vTfy113cCCSH78vA//6nb/Xgfq/+Aid3jZmGxOlHGuEv9eB7pI9JYDawG6gqeCyevo7
fMpgHQjOGauUbqEEXDSqf4tdoYKhWySsiiLTu43q3xG7Lguw3xZNgobdonV1WMjAkluUGL9IEyNM
dtDpQLyaZkchPqexSZPVjP1zu7PYU7lOW54zphKgisvu+JdrdfXXcf4X0oQrYuuV/N//9UENhWUY
FR1AApLNUQ86H9WYrJqjJnLyjsUC80fIbENPg01j+k6u9oFkZtnrnw+5INh+PeP3YxLatSDMwGV8
cl9NcSY8qhIqMJA+IMi34eiz5zuIavb2XRVlm66hqD15yEVs+UMo3TuSAr0n7KYK+s7vt91oEsI0
uPX3cbS0Ax1ef2WGqrmd0XLmLrkFBnmT+z9/b4M7/vF7W2ijFxGpR0ncXv79lzvlyUiYlVK49YeO
5B97mSJWTIn9VtNo2SbSaNa1Vw0bi6sHYXu0v4G1HCF5efWFSzkd9GPkX2Ltjb7Q1Dr/+NWWBTDD
2eG/D18t9XPAC06ugHnEWzOMHSpylL0bqMuU0iN5PyYWmWEDCd6bCqr/cSxh2UIw6OnMjiRN9NDS
oBhRN53oKljY6TdhCUSzNCMUh53ZXphi1g5zBmiz6ZXaDOzAmXpb/6HDS/+gei9c+1bSrFtbc3fE
Mi7IM6rAXTUeEWNISGF5t1ah46/G3DmL7ey+ox97kdnwqSd8IbvW6oA4auqSnTQGlcSdV5Ods1yh
4XGux9PiJWv6gKwybR0601s2WTfKg1Huu1G2VyJWl3xyufvzXf/8gCDEYv4wKVP4hNd9eDxHpDsd
lR5uuowvEEXQQ/L0A0XXu24O623X0Uj/D46IUZstpuMip/9wRJp2vefPmQpaJHWGtLe5EX33S/u8
tcBOYKh++vPxPuwQeRy9ZbuL/4s+AzPkB0GkjHxcQdT0gnTKqYiwGzpE0Iu3ntlOmz8f6vMwRbBL
vQvvpa+DnfgwTKMO1ecA4ynwvZ5apNYYaOogYP8HR7HFstkFwcA1/P05LUAhF4oyWqCJVm+xj/na
HuyDd/Xnwxif57FFfkxxgZcKIOR3Dd0v80EGQoIkzYV8MhrVBqIImRYjfi8hyYayWUWARGHgk20O
HsZ7xKEfVHBYv5qWKIp8mJYQ0lvsgdFBLskIH+5fQzN5TnqXsNMxd7cD2ugdjAy1swdFNCchZPbB
KDE1tnr1M68G94YCI2RhR+9PxTyz4EPM8cUdsP7xO1FC0VFmovX/eKNxU9kQazsZpFqsAJ6zZXtF
a3rl2rJcsRD/UVE0fnRNI/4Oz0p1Pc6+yow3mRVTdY7kziSbYNMKcAZDYgxEEZkdQWIcEKZhmuIy
i4yfE5YsHhKX7lO2dfSUzYDmP9Ze2u6N3tHPNcfI9zNBY26v34qJA0W2gXkNWI3zxQT8ofKxPEOC
5cIiKka2jW/m9yHn0PDJwpSh0KT5YxkScYxxUJvJWKhmx9r+eeB9NBC/P7GI7C3KWzhtnI/mkMjW
NC2MLRmUUVce9BaCuw7ycy5VcxFKxKKx29XPOQiOdd4AV+zI+VmLRDc3vkf6ilvmP3Nj7C8Q7yBX
Gr51cIXWTaLq26kknqFWCfqOKB6O5ZRfaLoqvrha/3wC76Ui1lXMrsuT9cuTExqtX0zsjwI7nm4i
toy7brCj+5h3xLpu3HQTsjEHPSkU64G2wNQI8ihx71CP+wdED+F6xB9DDbfyr6vZre48qimzE5ZH
y4v9HZyMaTNkSCCsVOU7gDj1F2fwUab71y345Qw+3PBB5XzhapKknqURQmy/PCrUV5tUA+25xD9b
HTTPNNUPmEIXIzkBH38eBf8wbaNed1ig2uiSP6mSyWJBksekE9RR+UZkTchbu8f/CI3ni/H2YYX6
1+CGSm/6eJJcDBC/3y1qX13thg7n2kZ3mWFFj2k+h/mqmGzyFKcMMIYuSO4OBWq8P5/kP7x9cUGA
sV2KiuB2l6/2y0Ah1wUNcqpLRFHTMzy6q9FtbnTq89hYXlkZiy9eUO+r7V9W43+dq0MQrWGyLsct
9PsB/V6TI4pmGbBaL2+wgV+YJLluFi/p2urnn3BY7qokHzfRVLO4sbFHYSMg9ILVyp9P/fP9hffI
km4RnmPQ+1i4bZpo9ntCooKBdM0t5hqxNRIT/aSbFF+8Qv7xUL6HgcfFAULX5feTbjFCGwYpGoFt
UOHMTZJ2yDKqt4hfmi8u8D8dik0O7ytq77APPoyl2RgzMkFZ++fjmPB+RPvXEkS9VqPbHf58AT+Y
TbiVkBY4J5veEw66jwV2+JhdRuQdi40kBJQ5mXCEOvE29mITlWG6ditLI2szzNYgD6svJojPK53l
4Dyay/4SPseH8ySnOwytmmUj4jWxlJGgBRiEb/z5FD9fTcdkx4j5C7MgySsfjiIpFcm+Cbug9W3R
smssiVVyxsbtt2ldgNj78+E+P43OQl6lYYFXSP+0AXKa3iTrRXVYEUlzibP2J06/Ny+qChrPxRlC
xfqLh+DzZWR7yhKYJ99Ykpk/rG3COEsHz6q6INVht5coVrlZfrX983ktl+n3h/73TfBymX+ZZewu
NMqsybrAShaZkaadR/AKJwPdMzENzhfn9PlorBUcUOD4OrHLfVxvJx1Klrjn1TF4lcK44JLaBiFv
hUMeJVWcvv355D5fQg7HKISLyxPOVPL7yQk/pSCKcDaYgPQHUW2E6xmx0xcj8R8nToNKBq8I5s1P
wJdUGhERYLUMeBLbtdePRJSVqb8WoacdBmCHZBkRyYKYMCcmKyrWzDn5duy1MwTTX72ePz/6mJcZ
ezz6eJmdj8uxYaLGHEtQA1av9G0cuRCN2vk09UuzvDC0NREMhNcsbv8q6/QvhtPHptT7S4RtDheb
DTmk4w8vEYrUgMVKnUhUw45fa7elqTC0kbqU5PsAphQVMsWqWyQz2uTTbeoFktoNLXHK2kXjItIf
tGk49bEVhStTKZDneOnljz+PjM+zB8HpuHF9fTH8eh+nfWJqZN3AKQsUAXpvtjW513MZ06ZH+/Mf
HYvhodMStzjgh1EIjmNWtWc3gWMm7bWPBRFqjBuepa16+bfPavEX0vXUgee67wa3Xx5m4O0JdA3R
BGIMW7TncM0oJ1NmDnF8//lQn+dDLiCdW6qKEJoZ+r8/WoD2I7KZOKnEItcZwnp9W4Bn2bJ5gVQ6
kstuV/G/aS5eBheJAoIJ3RCIVPwPVzLCRAO21WkCaHb9ulgUFkmKBKvVza88vZi9Ps2MTBtURnED
uh7QqA8j2cvIso9mg4tptzraZuRM4Idje0B3TnshX5MlZG4Em+183Vj9oO0oCXXjlsBTq7jGuMXD
lVisZA6hnPIHs+7RxbWkzXeofHKBhCRs4pcKSOspo8Umd1GcL82E0qDgXnJK1toVFYxPv3cGg3Ar
3ZrO3rsS9HvdGWtLG6OWyWLjTnQmrMvcpkW1S41iFFvLr2PzyR/ojf4UKVVQbBGUJmLUkS3R50hl
2vhe5pUxHfKSd3gAMrKwt5peG0fiLUctkASSyQunKDuPXKluCq+FBPW448/agNi0ldlIT8PPiM7K
ejs6eW7pwFByrCrddfglbntUg+ERaEy1N1oyBDF9tPB7/Dh5KCQGUEQ9UH8PbkRA5Boyf5XtJsKp
kEfXkFPPU3TZZG0Jvx7yQEoElhu4eROC5x4K6VlBEqlOQbGozU1NRCh758TzzBcX2N1EM0aN69mz
q/YW2oHmBvAC0+kKWBKxWolNiuKkNb57o1eFF21pfEXdgf3TuGu80U92NmQUPCx1NM9rFJV+ULa8
orZ5uCwydJAz2aqRjnefxiRzjnlRWWtpx8iC07p29oXXXbOa3HWgjB/D2syfcs3Tb1SJCDMs0nGv
Lf1Oq/HxxE+7spE7NKvlTUiqcm/HgDshcQamnWHF8bNiF3X90eonkiRr+ZJmRK47nRluunS0doA4
f9iWNmx7gIR8h9YNkGnqW99ORGAT97Viszav0tKPzqRdj6+ugqBndxMNdLd/mRtBL8yCdtuP0wpt
3wOA+q3QRHPl+EW7NeiYkTuM8rvTE+PMK/L4ZA3cDzaqNOeS8GGEBxM4mnGNjBDn0zSGh9C3s/WY
Zh27Bemuc94SGyndRS03HhplK5R+E4CkObvMKBuPg90es3E0N7OekTaoQAWBN+phzmfF2WARt8Sd
vQo9+wbE5bg1Bi/ezTNaS7Kduk1oTuYSC6rfhFFefyu9JVEjhpwxKcJj6Wy3b0JraGQpYNgey2L0
VpVD0gw0QBcxw8HSE/MgJ9fbUn08mlDhE6c2dpkzIb/rmqcywQnq2LdJNz0BNC23A2Y9iJzwy2hY
kk6ZFd6h79xy12sNwFYHbIzvoTQMLXxpUeVtdfSF3IclND71iROiLHSTtFp/1USYHGU3LnHN8hx1
m7vKRxisk1b+lM1Qg/FSyT6RBbziwuvfbIl/bEpoUGabrE/UPKF7aEqw/Su2kC2kVAI6FEoXD0SW
yeB5LJDfjBsXwwqhzIpJgqb78Fxz7S+agVGWTjjCvMw4oBCZMDWragejAqOHqqrtyAOxDf+SNHh/
CRzoAC9yh8kMbcQP8yKE0AwLBhdJ6ngU+c6Bu4gnRnfG8WUhsu+wxrQuguoKLsa5RnxKSgqVhx4/
n5A1H+m76JLuSwOsteVKrVRW5pvZK/q7mL3DlZmn5l1YlFlyGFLRbh207hfGYHo7oreHeTWCc8JL
K/VXoYesJ30fyAMyu/ys5n3+nTCvSBAeGkFvH8hSPh9HKW5tFKdvPlsINDAl4pxVHfb6Zp688Z4+
U/HW1i0S0KmQxjewtcgputq5pKdfP9PZH1BtyylQrFjuvMlOn3vJ50xaDvNVmc1xxrm4TsbSPqCo
ko+U19lspTIGKtZ3jISYOJQn0j2b701tY2zFP/XkNmayT9tQkSYJSHaXwMp8dCqwutCoB3JuQqdQ
m26WPBxQzhzAoTYWaSEIjmHBdega7HcuvSGocspvdxkFkWJfIPkjLS6J+ocmHBZgsZMYHpFRA+Zl
yC7gswpag4e6xNzHGNSGY+Sn8S3+15wQZGTeO8nl1B7A3HKK7pLHcBaZM19VZP0DmTHdcAJ0EV0m
XoPAFS3mqVKed27HNp9Kiz+w9UTc9opgxxWLngadbBxf4hmov1GTN7dUxJ3LqOVR3ZbVoh8m+3U3
VCToBuRCRJfQy3p3XTuxc8lD1PBQcXfprjXHrPDtS7wd9WvbR+21PeMRkwnXO0mzKZhBvUKP4qIi
+5jONIbmde209SsWKvBjpZhhZ2VNmgRc2WTvjAUfq6FvNlq7IU0y9c/nXtavaqrbpz7mus6u23yv
UJc3q7mLuawgWsNjRCEs6Hwlf/iDdC5B/GnDqq/86HIkCocsQ4EE/gfEZ5vmfW0Olg0vYMDTdG7w
WiZO0sc6rkG5gvZXxmnJDNUBLmsq3birjQnhjlOF97WIkUo4XfVNRCLbqC4mzMyEJI9r02O96nSW
uY2U1yDM0sNNBF77rC04efAp470HtuAb0XwJuWz8dq1r0WXnIw5ZxZ7DChyFLK1IC4djmy28ZoWu
iZQKJPTHuFD8QNj7HsC+IVebdK6rbjXznFNBBVA5Ya9689xe/nAj28FfO0F+IVyQUY50uqOZajq3
SRH3D3alOpekVr5k7ujZjafa+sVKY3Gr+XOTQ60b4stJFCDesEe0T3kzj1eekN2DjqTmJllut0n+
9rmDjeGmsXsOlGnTjmIxFFcWGfGlLblqGNGnKz3Spjd9rpJAG+Err+jGhTcAoe3DO+tSWAOfWMHl
ZHcw3vs6rVaQP7Z2ROYm461WkMPnoiQpEQgjgl5RTpftqhQasiKhVQi00FZhZk80Ed7YMMfmVd0R
0Hwo+l5gy+0YSTPJwUy9wmakMWfFl6gmKoMY67m60qyU7kyPrZoeifTi/iCsyivXvlRvlQfujaZk
ka6bYmjeMGAYD3YEsLYfpPFT9ClpBTx6zTWzxfxWmQtcAMkJkp82dbqfAHNnh3vmMvbrmssieJPL
gFx2o10tIsY7vHfaja90ZjNXIGWqveZahSUdvcasL1Q/1c9jSviiobzoMhRNEiiwoZtEetaBeWwB
7no836UWqccmSUr9utU8yRxfkdV+qKaKi+dZ7ok9cbiru7BlEoOqRcleYdoA+ul9wyOpLsKijoI+
z/u9LQpuDa/Nc6u1M8Q3bpRcCVvWO9I5JD7fHsTfHL+pqOKvJMGWm7CvrVfHj5ydXUP0rm1I5aY1
khndWyIwuF4r6iY2YviW5xDk/3RjFJgCWYRgQbLT8MHMI8zWWnWrfPvU/1/2zqxHbiTL0n+lMe8U
SBpXYGaAdvruHh77+kKEQhJJ474Zl18/HyVldqayq6vybR4KKGRlQnIPDzppdu3ec77jsiSOup5w
liFXfSBw4FLT2NX7WB1lXjX82NS51geI3dDoWTfETBNPT7Sr0dGq62Kyw3snNMsD5jIi1Dv8+NjO
UBHUKDgPdtId1YSDJOHZvNIjnEFF5BbHKC6IzzMFJaDPXJ/u/btvA4NP3WK8S0slvqjMOtYEVbOk
efxDtPWmcIwqGDvrNI7Seqbe1kkIGcvP/rAMkMtuGzPUONRh6TIGh/a1V7KcnrG4R3c6IVxbd6z2
Tkm6tz9oeIOTuoRhOb8z3slfcYfOSwICFwmdZsRCzwkncKeJYG+Zpu0h1XCsqVAjWCe3qm3b9/Yp
D7EjW5mZ3/IvLtM20Hl9jRdPDH5017f8kN4O3ZsebsmKmci04vxrvQOld56IJcj2SeI+jVLHOqei
mDqQUm6VJxNK1mSIrxJQm0FpmIdQzMbnWA+HrfI0fdeZBiqkBPne8B1KgT9uNaTMAKJpck4UF9az
tOwdZNsSd7NkAS4lp9PIqf2dn/n+N5X25vNYWcbFz/2Z3mhuPVTxKIORGnZxYC+/WgsywXbdW8ih
7dZWpB1tXerCVUOg5yYax+rrzAzZDKoI1WstuQ2SIosS6JVFxbJWTThwc9kGYyUbpFtkQMydGfSu
Q0GPSPZdTmN6JMxr36V1ho7L0s7lBLJx1s3nLsFvx6O4BW0N75RxPQWZ219yyw4fgYZTZliATlkC
5aoC4HDn6c28Jv/OO7VTwuqlx/BTM4InRWNf55VdlkE8+AbzsoxY8qlcVMo4janRtJQHDhlvFY2S
qASxpMBK8izwxBUcSzO0qJinykFh3O7kS25azs42mP3QWivZseaK7kmfaOONH4r6PDGr5FTnqiRd
Id5Lj/6Q6Hc2YspGkiccKny3XpteZXzLp7YgdaO1SrSMTG7xRrfAexV0NKeVe2PU/Bfs+ivOOe9N
WSyhEvYc1JWjlsSbeEEndMYLGP/mUJruZ2N2voZkkb5RsWZvWUtQi2xb7dHNSLwQqo82ndvnt5ND
xYID3kDN4nczqbREkFAOjXtl5io5aqIcrLVy9dbdu6mBIamwnPJaGyKYjsXkltd0ilALmp5Ecd1n
GYtQadjyLc9lcWvWXn7rJAyIVsnEAirxWHzJWhNhNSThL3WIUzwwNd6wRt5ztBtZ3oOV8IaXhoqH
7y3hkAMCHUOd0hyIrZXHjuKP1Su7Jb2zOTOgx0c0JA9lmJgP1MecTKGPWccohaSS4+D90vYtTYR2
QjydWov0sZ278E1vpYGSeGGvl3Adblo83W9m2nAIt8JE84NqDtsvqCbRyJuz8t3NnNrFfUbSOl9S
PA7l1o06VW4tf6Cj0UMNlKsYR+sI85W8khhZKtEqURm+2YbNa/xqJBrdRe6MpbvQuY0KMXXpGhBz
WsLgZyizLpgFYaLDgJsDFLWK9pQQUci5US+UgT66AmKwpXjlnWfou+XBGmg/rmPLn7SdNi0lAPHc
/EocpvyzjPFvr50mp2jNQodvCUat6wTZ2BO13igcwRHUaUgGkY2use/5qX0tSOEa8EC8/biYNuG2
PTRlYSQBEkuUaa4xj+WK80S5E74dBaIm9yegF8SlJxemuLeZUhW7DMvc0yIZSjhgpmO6rwy6QNdm
bUMr7uzZPk1gvu5hOGN5jSyEFKjE60Wn6dr0Qxqy1eWpRZ6kdriG3Zhg3E59Uw690VVvko505WhG
/JBOytwVPWkmOalWt6mLLSeoKk9/GOKqnfYjbfjw2ur5pfem0vmMVOV86gQCB6e8aSw0Rs8lZBG+
E55dhnrxtKYvw1VUWsffn0FJfEk4vSQrPiyo4Fa1XxOCcrKd3zcEaPR+nkh8eOQxBpnO87Ma+Drn
fUH/7ziQSKavuA+p6MCMQ47DFUETpWFoitW9TuyGR93iwM0mzP4V4CpEBlt4/ZKPNJOddh0ruAv1
UkJmbgFKIkMbCA8cJjosVv2I2KTZD5D3bnP4V2cmJsnTPMfD40Bw4o/5z9/SoO6+lpf3/Gv7v5dX
fZTV1CRR3H0PNf2v/7pKPpqyLb91/+PfeiiZlea//pU/vW/7f7//MWF56/fu/U//AV076abb/msz
3X1t++zHZ/j5N//VP/yPr/8acnVJAfzHEtT/BFJf/spbXV7yU4FKAxWoqs440Hd5Br4bY34qUNHr
gGK1GAjhBKKx69Bh/U2B6qJA5VUeZeL3P+ENfypQhfGJgc6CW2UEazPY+TsCVOZpf+7y6ox++Vzo
WRkm8vF+HcoycWjbMXWGs5Hgjq1Jnxq6PFu2WpYNck+UZzKvqZEw9rvUzLNcf+7IHjA2KeEt7YOZ
W93crNA1clNmjWxgnCDfLurKu0+cosLeEJB8mnzX3oxWsbXEwO2N1H/aS20YtDggKZoN59D0Wc7z
tYL/XkDkKLKJbVnR+YJN7VXF2Q7leMTYo7DcJ7gUJwtTrRQ1KC/NedHaUu2GUrlRoI/+2mfzPcu8
xbMjR5TZtk2vArgPgu4kRjpPgs8Sd4OQxN8MoqYlmDUz25gDIeduTpX9rlfm8jB2rbpKSBFtNoQh
Df2qUUs6iC8iPdsVI1ySUTUZvke/xFLPAMC90H9Rkk1Hx5ShaYTXOdXU4a5MVb/SMjojcW6xJAJ/
2cqZPvbK1QreeKnIWQJUqK5NxCyv3TAZdwOoDUXrVnbruG1xK0TVxFLTRrDM2jRvSNWu1UvHCf8p
nEsW+CaqSZHG4IxXMmxsflGLrDTzJSTs+jygidq1Jj0ky0jVxomqmrOm0ZyHsjQqMFnusGGayCrG
2dc+AJ51n3yqs7PZLRlfyfe8r7hdsr9gS1trTSyJYDXZYOb3lDCxBIYB1F66qbJzEcUC7+U4kpMu
hh6ApDG9t2z8DXRm6iWIjHB7MsnMgXiyYQkqy79nlk1mR34Z2zFZZsYSa8bJRH+fbYMNwuZp3C4G
nw0xXNM7C79vEomVE5BWjtU9mIv4lJIq91IuQWqhrowhqDim7TNF6MvabKBfAfxZ90sMG5GH8Gmq
GI1loBtLUlsUgdyiFz6SFtP416NdwxMPmyVDiJg3UHAkvpVL+BuI7oVuEvcYcgjNOnShNA9dTmCc
Y7vhG08DKXIF9vnPyGzJlpvaTqW7qKtp5WVJfxia3N2amSKRzi/C9t6z1IfOJGSN8nleh96SYccT
AHbQrUQeTN9T7qIl8C53OA+lse29Lsa2nWpjB+ZROxvG2l4C81o8GmLdkqJnW1lzqT19/px1Oe3y
OpqeQLTl+/B7Ap+m6aTxVUswn6qWkTcAykuNwA572PcMP1OBsbFbgv0MWgCPTlRzuoAGBFYpgcKE
+Wkkqi7M7lKLgMCWfudOdfmug4GOEyi0OMVCIbnlNEdzsBvJGSzZ7QZWltAIT2zUkkNRV11TiPkk
2+nZV9JvpgOeuzIY4xqA+Tj5S37ChyQZbC2mYQhgy1l7ydElKC3zHRjis501iAOA1Y3MiUwXbmIt
yB7NwJlx9Oudm4Fsn4gfm9pOPzU/5vl/a1f877eyP+2Q/9qe+I+21/8Pd0XyaxZz7D/eFi9fh//Y
v+dVGyfN1z9F2fx45c/d0dU/OYhovzt0Tfa4nzujS6zvon/+LdX3jzE29iehI3hlLPljO0U/+HNn
tMxP5LqwXwrMvWiNsRD/jcD1X7QT0HCxzsKrXZDRbLe/TsgtIsyi2kONnhZ2HIiZx8x0oqc/XJSb
v1ow+BX/qD758UN8JrpMxnFF/Kr37kqlVfgzcP+mJmxJt2U6gvkpqFLrn5FMf9nov/8oi8vCqAa2
5190EWUejjU8xXkP/YUJVLbAAkwRkmle5SvO690+NxptN862xYY7/TOdzV8uJ6o6lDwknwNvxsv7
y+jazOBBDY5Z72UxUDW4z1Ai1//zxVze4g9SHgs9NqE+5PQymEd6/KtgiLCZiQraqPfQLh5GWzyR
FFMGPRrllT7X3KW/387/zTeHwuqvP46hkmdjJHM9cLm/CFlFVFvO6LfkmVFBcOrMaUqVPnze1IbP
mynr0QqHOl9ZLJz6ahkL5ytgulRLedqwd7ccXNE2Y3hcxdJLD/1AHnwA+d1nJphlVCNt69P0MGuD
Xl4e+6tG+ubBlLn4bC4qbkWztLCWtI2m082nqfWBz01+n5PAUIgL666/FnEq1r0+jU+TDJtz4jBs
XgnWyXjN9CN/cOwsek44zVMRNeI2jBhH2F2R3i1tEaaxtC5xJkWXXnGKiXIfToNH7wf7Qr1VhLIe
SCC9QkOstiJHR+Jmd2VifTizd9s1ACMHy8uPlT6+IQCC65pLZ6PZvGdOaMg6reZ6l5ILEzREZ9it
HL42sV8fXBlfV5OjrROfpFPLBEM6wKu54PdJA8DC4dGMxJOrGeFRkp4CM8ulZFHqq0AD/jAWIOwm
Q8rL7NfRQwdwJOg9Qvh8FUFqQFQzDiEw9CQLN1If46sCRThN7pUOo2s42RGwGUyWGhCtaJgi/9B5
smcmCpnoAXEdZ27PNgITSfK5InpHPxXIqowtqT6N82gVrvYcp6q5JnGP9/EY6z6UVFsnjIw9XGWb
rKKm6egs1HZ8CvO6uSoz3YbEWqeICnxukbyWN3WJnVYOhbFRE0MoUmx0BghsxeSsjMxLErN/7RO9
XioXwD/a7EYPCSEJmyJZiJJ0k9fxcjhfFPT+Ydaa8ByGcXNbzUVzQzf8HPqTeIW52D3gNEv3NWiT
K2MUzj4vuBfq2WF63xXjrsjFK2I/e1oRzhMByRUA2NrEv9WdSO40UTVXc6SVNwzy12bbAzIdiVAP
fFzs22aQ9WvpsBsTiFQRrTraeFB9qz8BbqQ+nWPnJnHbLWpJVIRh5xpLPNCb7OG487LnUUVHDuP1
eqyGW9Cyj4iWGLIqqe2svFAnMDVAc2LODDS1hlstHIydKRJ9b+hVtp/yzjrYVVufphKrPJhVu7wm
3hjMZh+ZjreiLNBvCRaa3mE8gbDloTmrSGqnLnLMnRj9eO1kBM+sJf0Qis7aJaCn5qdBc6GsB90g
sFiP4Tas4uk4ah5IKDIzA+KiCGwIw+E0SuwKbtkPiDi0GP4Kjus8zbUV4jWs9vSK0fCk/ko42XCc
zZgECl9421A65IyXpQzyFOcffY93WJDPvjFPDLk6/S4ZJ52Whnhz+V41L4vuU4aZK8PlSotkPnYo
dwIVps1qtrRuHQ6My2uPNpIzyyutratbWWNSLer5SxJ5JLnEOrxLL4zUARhpvzE0/Xac+i2mbhrg
Gnh72MMLlIy3JZOrfmwMzc1ZngZtjYqsJLKwFO/Qb8gJiyuc9chIqkg82HblBxR1DTUjI7KbXqvE
O+u2d0jyQeyI60I8QmTlhoB6viHbquZLmKUo80RYTY+l4WVnFqT5YIwoDirTfm1KYrxQcGurwQvL
gFA5kxZZfI48JH1sACuOh6pjVkcPJ8uN4gKM95Ap85HOIK1KtJ5B5DVHq/FIhiYbcx2mmscEN/0a
jhAA57rdgFG23nvdqj7LXqjrympzf0UL2VuzJDggheV4hkqRcdwzm73wknRdDvPwwsRArKiG+MkU
1tMUQBwuMCwXo/xGeHP2bAy1/hC6s3VLL9tZi4wwNqSzsl3RgxKEscYgugBw8Zw44xeOKdp1Whfw
jVvgoAQSPTEELvaTn5TorRoMdYY1WoGki7DJvDrb9bML7UkAq4GWN0PAbj1tb1DZBHXtfrho97uV
8vne69CWB0967kPWjgbjgSTfNKY1cW6fkr25OPwNx4/hOZflqRx7DCGdbV87dB/3sRZFb569yaNk
2mVTzOVnOvxIoF6+Ni3f23KRsgfhRagWdYP+v9al5r3FeNsZ8vy5m1ILHo8TX5zGmZ9bmEtlmgwJ
uqGmufRG1W1TEuC33eTKvZXS/QVQoa3ZPL/R4MX3XzfplmiJ9sD+OByUFKwZNdlNzqkz8gmJvJm1
/Y+64t9F/j+xX1MYeVSRv1dFSxvuZ9NsaQP+n/91VRbdL1lDP1/ze/OLRCGTYoyibHFULxrD35tf
Dn2xJS8IzxTeA/O/ml8WHTOSL3SdVZgJpbOo938r8a1POAdtan+T4aVDB/dvlfjfzUZ/KBmRYnOW
oFuFVRDDxV+Uy9VcpiYz+/jarSoexwyyJ8FfsWkHNn2Nae+WqSi2fRrFS6i9qK4iRsdBRlv0Sxt6
qMtcYOSMeQgogqw813Asy9Z1PubG9Dd5kUBStVDzncs6bbLnZMYFULaz/kWKaPRXBvwKuCq24YJT
0JQSO+bp5aPbdS6KrBrqxnEUSTNcNRVkkLhLQTxzj7MXT056VeFgD4w+RPU/aWe9nyoKQfjPgSGL
2VzXU/OmepPGlRnDblajPgWT9Big23pPkLmIrC0yLVZfwGSccCwnTq4yxVPVZ72LbKSHdFXmyPpB
MIy3qtZ2puxNcKv+81CMYheTFZbTs1mCK6Zpls+j3VaB6EW17mkaxb4BUUfORkNrgtl7iHynzAAM
r1xmcR2zYboVZpk18C1BaswG26DFVdbn3rhJzMRe8C3tTUtD0TkNBOB9cEWmEzxBCtkHdOPzgcZX
q1knt4lGUs4aY1VZgzNWu8ajqbMhZG24KqWVJVa2d4mVQ8y3pTKlIUNdighN7MHLxCB9gzatELCd
EN8UjT/TdWLcNZLvm/YyVoxymtFUByNPYZOcMiQrCRaIkTWSqh2Wo+tWazYn61WRfXTXtsyUstrX
xi9+4VbL4m+031BsIn65YNKwc+Pehbi8dbrEZXCIvcp9QeLZW5R+vjozX4OTVvQVFwo9SgzHpJeH
xPILsWmy9NYwKIq/Dyzo9w/XSGvVSk8SOm3ZmIJxrVIENaZhHD3JdAnJMKIishl2kHGv6fGOd53T
W0z5GdlSYDfwgyAERkfP61wroDsroehKL9zrBTvpJhMTOJNRb7YgsNv30qyyD7Orkbz5aevYIIZQ
4nQe5MtV1MlGrAoOXcdWdAPjyihDOYDUHGRv/xZLi5nnXFr2jcYVtBm+VdFb1Fj6KZIWCdcjQVBK
MLdy+XFXmSMq2KPGeFuUnbGDzOjJawY6LiJ5j35pauocYEmTRDRgtmrtoWs6qEG3L8nSjAN0k1ln
x5PzsQhnfTVLfYGPxO98RsKV9dzY9hmaohiZ77q3nDOC8vYlHtPwLeYQskWLpXYVsqVNWqfFsTfc
6pHZ+cUuXPt2ubOvQ1ixa1cXxcapjatZuhO7f9UFnqjsrZdUZsMVqPRvSIz169JOo5cI2eGpqa3h
XKo027cZEtuJE9lOSpqDYQK8PKxJuTYH3AuV0/j3uD3tFaky5pkU1afZ1CHwSfAoWghnflb2uUpq
bS9lOzzbdTnEK5mOwxm/v/maoxRGnzzNZbQayLu8I3GMyq5oxTfN9UCndFyNbTrL7tB32Qd9ED8g
Qa2lzOmn2l+lyrHuKzGMwHpdVX5Y3wHG0op0VC6N/bnLERcVHH95j0o7ZB4KACEqXFU9yqRBd0o0
rUQsetTAm1ARWS+KyNuPNn2UoQLmuOqdUTIOjOCAu8Q3ngw/7h+6hbCTcX0e0BmgqZXlnWdOZ3+I
6SSnoQ/sL65IbBe1e/TQJPsr38q8L6NTxDd+5iV7FZbFFzfR/XWmTyaxSbmOoncqrUUjYoAYlXfQ
CL3DJNSI5Xiy70lopANiDJO593sRBkM3P3q6NNaM8COkIG6dXGSmWNl7XbyVWbQcxnuNBCMD1uSI
6+HVBj+/Bpww34EOTALLbYZn8snReghZXplZlXJGcccPJBFqo0zRfYMEpAWpzYmtJAwFHrQpXuAo
5dezkfjXavTmm6mwy62RRd2N2TQVvKdBv3eNZk6DlioIoinRIpu2rPV3r+qbtTX25R0awbILpiEW
gMN6uv9GF30bwRTvCwU/XSCBpfDl1trMLDlB3E2KiQ9233UBEvbgce5duZ5yrsyaDEeeSLG1IsN8
jGq/OnmDHR9Lv6luaiNW667WFVfWj6evCPK7e1tFNZItCBSU5MCXVrHR5vC2mCkZhjIP8DmmHp8a
QfR5IjYGeeRMl83yapSVDDRRN+e5KIfbDPQt/Cb/qlamTYdkSuLwwNGeyEsdT6JhEkiftcp8kG1W
XbmVN93rwOQptZ3Yv7P8sdsrrxsP5Rgm1qpEqBuoONGvG1Wlz7lf1s+cFpqbos/Cp4pZwqkf63EV
D978iPhxWpzFErurmjZw3GrsrUC/1xa/LW3pztS7A9IRhRTE7R8tS9fBJGNsX2uJjTTOJrsehZ1+
Q08iEhuXQ8qxGDSr4yhHco8tp5z8jAbhp1daguvYDS/W6IKTUrGzm0biaxm2hfPRSAznw+T9taAM
0aCDuuYUKXX/eZrtdq9bMxu9V+g954OoTbZQsZyzm1QVJwyFtpguC4fjiAg/a+0N47mvy2aLExlF
3/eK79/F8T8pjmEOepSs/7g4PhRf/hLE+eM1v7GJrE+ubzPgxQcorO/8oZ+1sed9AsoKkING9m/T
35+DYVLcXcpfne2IeMwfXrvfBsPuJ3RO+HUcQXjUAjv6W7Wx9Zf+piEMPgW9aWysHs14+p9/MFP1
Jr39OR61RXU2rpHHZu+EzwJapPEEPjUmVQVVezvhEOk1NRBgYRqA45r8il65NQYGxsoNQh71xe0N
Fja4iW++LhG1RX6KPoxX5euxDLttXszFW26HAoWEYV43yUB9JVUjrsjr8WBKyzwCuwfoZpc43j1l
UXbXjL261tV7XjZE7bZx+tQpeH6cJpUWzCor5l2KcPa9pUgdGUVqjEw1EeEbGamkRvLNIcdsYK2l
n2MtFTROiGsmzRaJ7YZEgeTA7kWtSjBAT6DSGArYtOFsre2Gc8SGnBJXBI2gtltJT4pd7S+SZJy/
8VlIuoQbHHUJFr+COoZg87T8WFSbr2Wnz5ee4XDQi6yFKtgOHxSkxStofIQoyoO4kwxpfTtVMno3
Y9PE4GUu7PmedmsO8LA3gV4n3nCZUfXd2GJiFR28sUa/kg8u1uokvXgCaCP4nHnL6HkNc/7gugOa
TGyugSp6VLDWtBtgjN8YdUukixT5x9iSwSDG3LsB21kdkLh194zcWlSvbbuB6CGYG1YGwR2Eahzt
LnLXUEv7E6rKJDzMrVEf1Zyh0KHP5tPws2v3TJllFgFtebBp5DDcQ05qVrI3cC1grjJeEsAZL3Cw
x0M12Mg6SY44DzMsv64AWljOkxUMYzif58jonzPQdnWwuHLOQ9jUJ8jX6ptPuY4HbOoITWozK75W
VpFtqtov5LoY/Lpg63HVVaaNnA58hFnv9WI9iigu7F2U5PQdaaW3b1KiX1tUSDXBRbWIbgoP1O+e
o2RyR66keDbJKbr1Z5ufRnRac2+AHNz2dWydDFMqkhrIhN8TIg5vciqrtdmpes8EX90RIotTDhXC
q1ZEzVHouf91AF/VbB0CDmnaCcJYNkNd+3c+ULkhaNH4ai9Mapyb2EqKFIV7qBEbzoD1w6pK4cPk
NtMNdX2OzKEzEEkbxQPfY/rILhjfuKNsr1pjio9uYyJvMMqhPsdhwbzemaJ8ze0KM0PU+mI7ALat
1fy5UUYW+y1hCoDe8+oi6QIncJtynvKXsTAklNrsRz53OjK2q0BCJjr/VxYGLcnV6KtJOndt6Y96
di50fSwI5Wm1bt7nA3iSUKFpvZsGJaZjjM95Xw/OjcEJZV1Z5AsJgUIW/SKxNmTdKRqIffYK5G/C
Wx6qbO3is2uDtDJLQtRa+x7NLTTOKTEI+7KIKImLRL9YVT6eO9uJdxYq1FVLPmCQptjp/FDRiRds
fQ3Py13YjkjtmBdkjyOJ5jBO+06XN27Szpm/pgfZ6/fWTGYsHgfXKeyLaVBkD33zZGUxbebUW5x4
jRgOolFHFRXOVVlVzS6n07XOxmzeVX0+3dalZx7IkK9XhAtFB29qs9sBXPRdNsiRfA6ZbEPhZxu3
4ouEOLdCaZusjDq+5JLnI4firnfJWckj2j/eSWg1JIyw3viJ+eqA+VrZUjtKjjrs7ToKHKPlbbQh
GOvWesJ/YuG7bMrA4LJsYUC114luvfo9kWsD6R4blKzaFcdzgpyW1ZrR2XNhwOsJo5BnYPrStHTY
Z65h2OlkFJjMQww/1bckmz2OC6oHEduT504utMvqw+Yb24yJeadPUOsR5j9Forl2Bilvurp4IaVu
XJnTycXXs8318l4lginQ6HagX9E6IM5X0NczhcIPOf7ejQ0Ang7dz161NXLP2LmqE6M9NnBsOxlG
2wmMFN1+Za2NdkprpJMuxzE/jY9N5FrkOw/V/BqPbXvlj4O1dQZjZXIbnRy+7bOOERMbY1/c6din
djT5GSlMM3fTVM4XaMIy5P4x1MrDCndbT5N/J+YmjdeMSbPbVBuHa8dvvrhlrB/TJDJOc+7XG60d
vByvzojYCQUUmkqP2+/BxZi2RgkKPA1/6mbGzoZxKZouWN3whCqjeZxTYMSabbUX009uoarWPBJp
HDQKC2repHnQoLy6V1kY3tpYz1bWwgO1S860QCBghepYJeEzvGdj+B63en1rVu5wY47+eEqalsMf
tq17xI4c+4RzhHFZBGPPrQOy5tluYwZ6Gv8gDRuQm8MnNVP3YxhVe+dpvgszYJy2kNZ99JJu9m1J
UbvMA3j/uT8PnSUy3ICtdWGN0c6SroZJAkde39kZYTk1EtCTgLcR2KFZ7fyxjT+sjJyBlU9GQOCm
/R03YXbxSz27QTzOebdw3E3izO2ajs1CjbLWnSmbQz4LcZNBRVpOqNW1PRhvtmqcTW1o6X0OS3hl
0zd77kqr3raDmRrcGTH6Y+oCh145/sQpMTnfAELcGVWTnDTl+Ee7HaZ94SXjwenYIsd0dg5ahv36
303kf1E/aTMY/8dl8n826XvRvrd/1IjQKOY1v5XJ/ic6vvRpyaR1vsskf+8hk1fv0GVzaF24tg0J
DdHBbwJK5xO6adrOtJh/q65/q5OJskdzsiSsgkaniv9bdTJ94j/rALgJ+Z9YRJzguPikfIg/1sk1
mCIEUD3Dxszzgt7W1IUIJrWbCQ05ZlFt74ELyynAxjh9sWkPnwmDrBEfGsZwV9JUWPVtpb1nbqZf
pbblX+YiFA+OlOyJDo3fddRa7iXOeBonqZIHNsBsl/Zk+OSRY7yVVeht2DXlEUkEmTFt/VkhvNsz
kCRxLZHkk1BqV/OHXsEES0KGmxzKGco0bYIrociKU+gKxkeipf7riqsSTEPgZ2G+1mQeHw3VDoci
ydF/5yjx1yZxhUfqUWY7YUZKZeVluyrzFnV0BIPKdUbzdtTIQHKTlEjKKdGvJjFpYCZLUW9NFw2i
UZrRi4H75cKje8O4q78KTWxZOhYmwwkRQ9aWrwEcr8Q3MeEfGfIJKDnJMiYLYdPd+MA1AOu4YgNi
jCq9QVO3szO9+jKgxdiKBrdvnTRINPsyfawt6SCuySy5Yy+Ue0xmMCytIV/r7mQEHU6C59JLwmt8
hcNtR0rJhz8N0wvIIHFLyuG0F5NsLg75grfQmkhjM81kyxStP+mjU39GZU9yJXamLYgDtXMN2rBG
RPfNwsm7V8XAepha/RcyZhj+28QE0kwxi+hghdq46Zntr1K9LNatHV7laZUfNLApGe7vdVSXAMZV
U+/qWhEj66Mbb1lhT6gahp2jk7Zs5nF+Y8zujA5SkyT/TG24hLnI/lRZk3yKpsR/dWuCNOlaV2SW
OMN9pYb6wQ+t5GoGu3MFq3pUmFRE8hx2VnuWvZ7dW7RndzmYKo4X1Bc4RDMX43ImxO3M0eYqQri/
nVwXABjYcfeuSCr2Syh0i09OqLOD3eXGZy8mVrtzwkDOVvbR4xa6hI7DdH7sxcnpgJbnlZO89p6b
vNRVbFyKqLKBR2TolDDTX3RNiZM52OW+gQ57zWS7fZCUL8GYt9kh13q8u+EQoqK0vYtZV+Zr4RvU
CpGVEp6eVTRHM/BredpmW5r+9nVWDSczHixux7rZA7jb9HHUvce9RycHJ5KxMavQfa/F8NWux/wA
60tBO1t8fXVobV2PaJoJMf6TsNIP0tjJmNIiy3x1veIBu9r81JIHu5vpnt+WsYOJmjOhdrQ1ptTI
hj39EisD/cgAYuAdUgN1Z4TtiVax8D8IaYl3heJFEfKURy/R0QMJjXa/ggQgI77EgVL54PSZs/Ys
KgJXtN1nWIGqwTZuPHRlcUDr6Byp+XdFgRATMjkzqSST6S38yOzODrO9M5GM54RzcbDSvFy3VU/V
xWL52pVEzrvAPdgpRb0m2QaHCPPru6rVra8zpVIgUhkHc0xsrazs9MXVtfHRLSrtlkjPMuALdfVV
E1MI145R3WjNuB0ypz7VjSLe0/e3difzXQih4crzfDAK2a0KQ/WCdqNcp44wbqUeiX3B2LoNskFX
F6YQzYfoJj6Jpa8HfQRlYQzjRmVGTyoVIvmXzp04tlX6nCWrwUW5VhCMcz23ZYr7tVtwAoS3UEuN
jk+ywfD/2DuT7bhxbdv+yvsBnkESJEh2o1Zp2ZbkosMhWzbrGizAr78TtvOeVDiffE//dDKHbDmC
BEFgY++15yL/EOs91kQDYvNmpLEziqaHhNMmZ5wCa8USFTXL3JDRaj5WK6zSpbvR+DbvHYeTGa1C
phsY3WxWRkCAZQdlv6/prrGyD6Dq7YvSHuw9CuSOw2XRfCllul7FuKC/9atQXgwD3dZYx1nqbWbO
rUFAzyZK+SdJY5iBXYV39iArtW0rYd8a7xq8g6q13LhhKfeVaKLHiF3jdqWG9QE7huyaWsVnmurk
iR0RKkQ+TLdD4pGen+b8eshlTVxrRdfV6PV3BM/dTW7P3aMVZ+UtKvJ2D0kwOTgYS+0QobR7f+jE
h2Ku3JMEXLyn57g5pEvufkNlNN7MftQ+eWRr2VzG1fvI+TZ7oBNxKjckIaODwOARLUJa7BudzFtU
WumdY5AuMwxq+J7d8t4eGfqaJrYdTJmW054bXlF/8Mmml1SpRJDPTDSk2xFmaHhe2yM2lokYj3W2
qIsiWtuHcoyPmdPm+0LH611B3WjfThMeE5oMS74drRpKSLIcZNdMt86UuJdIi4rPc+cWu9mofyBQ
2TdkKZargbj0FDg0VXH076NPhZTZrqpn+2MZYy7CyoQvtnJ3Gpj43YrW7StnVvuyVaF1qJJgoKpW
lxe0LcYH6SUDrrJz+JCgTzk4dme/Tzko83VBjHmstuRBIC2/7XVHI9yqv1LtZPkfe05aoC88LN3p
jt+tAh8Ajs9X2Dy66FnqPlu6zQgrB/GQU8MiYUXL7LdGZ87en+fJPcSZrCO50pV6W2Pp9rZLuvLU
pLzSm6UNigKDhB6P7SAOO9ImbXEBjsfdeMtsXWcuNsthXd1NUw1N2R8/+b2PQKnBiXETjvP4pVDy
k5+lT3Y8fse091PYLO9qZwXFv87YFoquuujrQO/7Lrt3u6S9bNMguCfh7j5Ccau/gj9fPvQx/3Ci
iZypngETKui15C7Gy7YbugksoFwQnt0QakGf2axugbIlg7rt7WWTpdcLKc8d9rtjeNepTsuPg4y/
j5kWIer+mQeHN4CLAwuON9u4sY+jJuo5Vhiu3WRtZzWfWhZQYq9o2jlLXBw6DmfVJX2fSDHn3N0R
5BVXTqKp9vVZ8Annq+6zHYB5uouXtLwKUt/p7w15ID6WawFIe7sMGHOjB1N+/hxy1rQe/C5efCxX
JqgijZUVzQXu5gLHUFujfGtApMjhA6UB+ClLUu5sukTwtfA+4Ls5n2TWBltkayOHoXo5RGVAOFmm
l1nvXY+RC2DEthp/UyDifbQCbH2IRR7qlVJ3Snf5JTuI9T6lofkanxBnm9SOvqXrobvteZqXKxVZ
fMPnJ6+I9GUfSYuGU2s8ggfWm3o04ZZYMSsjG9xfZaQ/Y9rxpN5NJGhPYSmgT3dhdqTma2917L2t
gKzt8s5KLlYvoYYYx6COQC5cKju5Rh6FHWjgtCSeJBnIJOg+j6jctuHi62PWTdkhV0O0txKbNoys
bMDCAedBPUaCUMXtsCWfAA+eJhy8atzq6Nux/R1WH2F0W7TZgnkcyKpnGdYy/DD8NK4dvR82tnHn
EXFss58Wt/8tdvyfmuDoRXv1EFc+DcXTiyPcj3/xlwzIjf4VAapFEBEI+6eg52epA6rYvyhi0STn
+qAeKTb87wkucP4FFIRfD7zQF+RHkHv/OsH5/JWPZUEoKJD8qJ78J5WOMxGQuRzHdXzwzUQVHj5C
Z9J0erR1Re+l9y2lKTn/jqlPLAg1Ztfq1E4pDIMfcyOQPwxalBU8LO37XyHTtzV5Uxg17qG10Kmy
e2BpR88Y6Ri63MOyQBjX2yiKcMbxWrnKTRbT8mQR003wO7aipDwvdllOm/IbBxVJAEzJbq35IVVA
I1jYkV6HOw/JH80BpCX98CiGJOuwKcpyP8LNbjay00M95UObbfVAmtf6Wd+jPYV2yX/QuZ/Rjj0Z
AcBxHQpADtVLgZjr5fG2GaTTKFwjv7XDPEVgCZIgRejZE7EWN+AnIr5yYQusvne0t+p7iMURl+Zi
WcP91M6cLA9/m1v/cEk/KJn/Vm1xSbRmgBzwOPIjfiCef3lJQe4uVTP0yTN7uI8QysuS4nL1xo5+
v9SSFFA2Fbu2w3kFsQBakXxpsWvIbUx2n5pl0NBmAg7qOOjaE4H5HpjfOu7WcuFR7JVaU6y5emlO
Z3ItOnm7roXDr4FgGYhH7GQYQZW9flMmS/C3e0IoYuYgvR7IvSLJu/DyntDyLJlVlPU3e7a0fO/X
mdW8q8q4Wf+Arn/ZB0JkwksDqpM0Hk2ZUMTPsKqYR3agHpb4mZqk64h9W8YF4gi4hcXTQujlvZmH
xhfpRtMbYBGFOkkwvcPyqP4TnfRl88uPKyGbAhHYFEFJ45wlThCkajtacvk8DWEvb/1W55QSevrX
AnGZDBKo2X86yOT2QpYSESA5NETKl4NsOYkVNGUgvpYjsmWNRq61SDlP4Rrr+Q/fZSbhywfKwuVB
O2bCk5QMzh6oS1DITuW7z4tDgd77hm0ntKaLuB2Zd0nTmSEutRzHPyG7f5tJPnOIpmIJLdJn0T2r
24q+HHrAr8PXxYZaA/suKMPpXexaGaP7+qQ9o52aRxg5SDHxc0Hcy1JxNqA5jaPFDC/imeKbXwWn
LIrrh9JVrFFbCqxx0r5ZohX32usm44hk79E5FOtjPqC3FBtODvGCXDqPq+htnkMC97YpSZ7yugBp
Rd4FMrxX9afXL/q3B2PMEiJ6dng6+LmcL2gUMUKkgXb9tSYG5Sp6Kyry75OjLf9j01SyETuaNhv1
J2OEMw8ZBsuPeCocLsA209Z/vmzFFqyltvetLyu8QHfdRoEPbXxLSiHtMaIXpTtgeS69InjSoDAX
CgZ939PUU1noD+8B6sx9DbNqWdUXorucs1YtKar4wNjRbf1hlMLz15MLDIAG85pE5Eid82frJ3Pb
V2PffEnDDOMZ6txarXeDXHom1aoxVJuO0dAO8tYSccbbNNR4F2P2BimUxTIqvER/ZQJWORUD4xbB
9ucVK3gwB+zl958LsBe3rC5EewnxPAXGGCxKFRTM1KlUA0+n7pVkG67hufFE0io2S7Q1pClf6Oql
DN+CXVDLJ4iKhBAbIB1Gw+bmdIZ3aEkz2eUH1+t83u8unbPlrkVlChN0HpHYoAKIh/WO1z/y4RzW
TM1+xSZ53nC0jGoMtuvR+VgMTZvXe/Rq5fq4KhFM96Tk5PRuyPmTeZPWOSvIJk1lwzNzIYTw1ZVI
s4IeHtFavOgYAzbcDDmBPKV2ldbUFTfm1MFvSieL+ZVMBkMFUgZ6snqr5sA0r+tuyVmChx7PC73P
k4ivtrI54tcxgjTfZpGfkrciKrLuE/G5P51iD7v2m9KrQ2r8yKLqq7SjMe5yXMaFubSEsGG0QUo6
+iqkfZjN0o6V2TO7MHZ526BhqcGlwbZui+L06wb8XKXcKp7Mkcx3NoAjBtTHR1dfDUtiFrGyIhlU
7Tsc0flfFrQagNfQFjhy/PqMjlNYvxcZwLl0y5RrZmQY6eozBqPINF+9tCmLoxYN95T8HFWvKGZG
zkfjxi/Ms0qLy7rsRxrpnTQy3ygso7LVbUzr+qbVQcftsdCb6dJEil1LFEBzhn2O9q96Vyu/CYJD
LkyP4qaFccQ7NdVRxKxJXAS2pGcXmw+kIRC16UElqgjFpeUtmf7aVcvEGDYLPUjl1mdhdOL3YWlL
xmTFhbicERjWU5FtkxXYF97Spqcq32lJtMhN5FErl5tOxGSL9w1dWVxxQJ81V9evAlNWpCexmb+9
6Dx+AtDYiQnX9MnjUwCLebwKY463Vs6TV/hub3oOyFyS5u75w3mEV5XvvCgVntxKCIL6qw67gplC
B6v0TpMMBZeHLDc0cRvUxyK7Hejb9D9mo8cPGDnpgMvKvciMcTdVjOC4zCPDuYZwsfDkIwSkC1st
HuNDu5yZoia0nu7bsOa/HX07vMABRzx5S+i4EmV4c8Z7rnu9msUjLQjE8k705pX2IvOhvY0BAYLJ
gbix3qjWEdM9FQSXUaBN3/BcULAPeXUDD8zhA7t+6Lk+DD5HM6tFlvVqB59xdfzTEsL+B45g3wNL
zsx5P6T8x8qUlmmOBbmNc2URJa3AIl0npBWZ25B8EvJH652v9cL0DwfKKd4+qvCPrAkU5kZCIPQn
Dqgp3onk/EDei+xN46SoZimGj+YJ10DkbeeAqcUwWRdAOcE7bZa+Q2hBT+cwWPNVEQ90L59iC4rD
1w4TicanQOaA0IJxn8PpfB/hh+jVt0BWoiXcSprf53LPQsxys1ciyRE8JO3YRChBiNtJ3ceuVOkp
Fvloeu3CgmWWFgRwAl5qFlvNPUc5lU2ScH26pGlyjRgcSfOton/VTJ4sN0tKAHOiaw9k1My8tOHG
M4eAuHZFctWszcrfde409g7aI8FSOXTAZsMdsnhHkOe2LWfsbgfT5Jsf8robeUr4HrjsBQ3aJD4r
QkPJII0mB8Oqk7Wxmg62amd+kyMM5Z6N6mOzLhX2ZHxnVW4iwtSjvQ8lrwdobr5SqcXqMDGKvAuO
qwYm1NT1CKFMZrDT/hVKZWZ6WKKYSa4QsCHvxpkeuAnJoYRV6TuAPwrSuyr2W948Eulmk1Vq7JiO
i/SzxmJT7jXrgw5Ty3tD60RP/yJLlO+d2k7V3FLY9A39dZVrQiwbOzj9tQqBkN78Ooew6pvBmZuO
hO2xoDEDDjltJEBGUYWsa99irSoSmrHmOt57eOB17+Nu4eazhs1f0/g5B1wxuVDIvejR04AXOx9X
wukTzDczgr+mdZXBgmKR8RrBxF0zWrjlRpK15q4G2gPXRwe+EGMsgj7q4drpMrF5P60k4831wtgP
HJpekLjfuhnL7g4tUa8QAq+Olp+hk5T9e7tayvsIvEzOHCLLB8i0bid6sZppbL+2FXvMVZ9UlncT
c6U0RtZI0z/jfyvhdQR1Uz57GMf07yr8dfunmYr//GaNLHKf+P4o3DmFjyp8EwJqNt5yqFeG8TDP
fkgxtUtjcrOyQrR/LUq21X0cKpo4Op5RzyK/hB2yrLSeenQstIJMJqRf+1lTVgl0SQWrRYOmPkWu
M3rvZam0h+VU5wGe3UQlHi/NpkVg7iD80zG5LJWyk5XbYC3ndQVdWa60P8Tuij0p1qeUJ6Uqbmb6
ndoDdLAEX2kCtPU+yXFDZeOTKrgckDqHG+GRF99Sq4waUG6JGpAuQGjDjC8IXEwR6L0+BajBdxTY
ZkoEEcKpozM7qUtP6eIgoVIkW7NtGgvfumuLpvIexqGDlXbEOgI53B7VxLLcL2oRisZOVVvvPMsb
1kdVM6s3aIAl4pIAjRIcbCWDvj2SgUvWZWNPQSt3EZAp03mgkOfTmRFWtLUWjXDTbdCvQxd+cao8
rJ9JqzZGLS+V7jCu9gUAzjFom2ADuNFXgAjjuvPD3UjGFo1mXFmFvI2cwCqK4yRbwtr0WxrWQtFi
1YQwB6mP+kqvNAUKJazktne5mfzuV/SNeDyWwG+SCon7ZgZzzLZEMQR83wPOYm3r7dp47mN4m7ZN
t8xJT4FPNIYKhhempzmW+V9bfU4E1QsAPWwrEQsJL3dHLzd7LRs4r0PqSbPCVQgJWEoyS8MlOeS6
BJtnbqydw6u1SyxCUhgmE1uPn1Y5u4yqfRjAR4qffOZh9BsT/dFsbU4OQe6sXK32pgpz8LGrMvnR
rwd60tGcWEFBZzCiOAj4Y+ezTPrDQGQfFrjMukfP9YmCZ5vYzdpSgW5Zy3IwCSx6iP9NhUxQ+7f3
kwO+V5wizy0JiWqXE791UY2VzY0Sl4Tkm3y/6s2CWJUue/Qcgt2dL2YdKQaorTGlIBXbzQtX2idp
wHePUC+b9f1EvYW/a+Jo4cOwVUM6txn8Bq3AkcYrs04WNPnzKy5wG66oJlnr9E/oME28itKO1cZV
Yy+/zHNXg1lzQRTSxItGEvZb25pYqm4DE7KkEaCpCF5MLZXzfbSQcUW7uXQmo2l3avIGm6CN6YTY
RHbvM/ys4dqESD/SPXKozC71awfzkBRMcL9tk7GQEZoHlJ8C3SR2HwnQ8eaoEXuS2xstBpZlJjdX
MA5WyvT5ayRgFwN9G1uxEpECVuQTG1yb6aUvnFrT4URAZKZiRmsiZ5Zqif2PZU9ZCRGReYxsmI7z
yPFvVPchhQDuWOS1wzMah4nODWrbxTSnd+uc23H0aQJ3l9NR28qkmi9Ad8jpfg1cE8U6a2uST32P
yiO9aO3aBBW2wjLedDtpc5APZcdkqcjXwY/LZrsP1M4rXKIUNM4mmp8aWmr9k90mwxTerSp1m+xa
xoHN9ejVM++BEBg7dJsJxetEL7BnXhHwAybhVecdvxBPQAeecoc2+I9Zh186JOF4RPBy7NygJM5O
fu6u6TQhWoXFPhOoIl1riQKl6E28qejB0lv4U1CptzYjkH+PVzRhms4gbX6bqKRf7+YyDNguHbpW
2MNSamRcC863iQnmRWuu9ufrUSifoS7RsvFQ+4GFr7oWi5iSz1M4J3Qc0k1J4WJbdcwFMOSamCA/
eD3i0nZb1m5U31Szk0xql5RD6IyXfAA11V05N5gvUDicKr6rXntuwW6nzCQr6CDNoQs1HPmSIMr6
p6kfjX5xKMZWsbhoqInX3uxAbt+Ai2eeVXT7MbLUyDmxwZYyD2TwIsJLDp48Z6X9VV+J2eX8JINI
L9NxcUVXPE2pszAoyK9N5DMk9kSsMTQhxaNjtqCb1/tfJ+JwBa47HRY6/Dh91Ukn+CnhzAKdGI/A
5Suoz269Q0Bh21ugXinHkSntk8E6hbIV471cSzFaW2ump+gOs29z6IYpaaKwfnHMIT+IehPIJ6iO
p/t4iBOemqpI6Da7JbTWiE6Wico16lK/wVCdIIQ1YHU6zrzUvQBaD+b8wHSSQBv5IAqAZqlsWZPl
qQ3w58IZK1iY+vSpO5i76wLF5Nefr149lSa0oiU3qquN7ppy6HYKQaSZGPVs8kdWLLSZkhjkzfUb
21uWumNAVnPi9iNLMZA0jppXnNNy0t5IWYC6XfWcJ8c4rZfxrYTTP1yE4+KUp3BwOVOwsVke8QFS
qImlUwKZ5WMiD1eG6Jh3tYlEXVpXWWfmn6fGpaCKmV50mBqxSBHwj5KOiJnVeR8lkzkF/jxYlOjn
uehmXWasiHjLtOEyhysnXg91BBOdQ5LN7J/TmoLcHmaeufSxXtgJ9wuIBKX2dJB5xU3QkhzhF1fN
jKLLzSxYiscITW8pBojUG2khZ6YykIq6eBI08fOB+ufKgQTTBLqVQ+N98YeE4D/kjEJyghGQJ9c0
qJzlA6mhh3MclfOXJVbmnDnRJIwhsYVIu4yQofXc7x++8jzdSZoKqYhPa40HRZHA6WVOV7foXGwl
1RdfzqZ683NqlEDE2bpez4n9/lXIAIhxhSkYUZo6y6y6adKuE9mJL5kXm/WpkZ6YCApZrFm7Xv+u
H9nAv+ePHVLHAa5aSBhpkf+tKjXYhn1XFuLLIioa0K/G1CCHt77yUl5D2mwc9sJV0ln+NNYemg2k
0mUXYpKmXM7dZCFMZSPiyGvWnp8r86/aR90n5ohAK+vAnhDIbuan1y//t6HC5Rl/qYiiOcdx1zZ/
/7fmoaWPK5XMgf+kMmfhOtigzLGQzZUj1Otf9ducEySGwVhCGSCvGp7nuwmjgM4SQD1FKSJ/fYp1
mM+PSOLMKyJjlBh/mnLnJRS8tvG1dV0IBGTY3fPOqL4bAFyQv39qQd/z6WrhZbsbM1b2d4kL+Vfv
4oh4n2BC8/O3Em16/4bVDhXZ6/d+PsxUTX3f1DIok/oOTl4vh3mu1TKBGBefyUlwdNRpSpYqrCGb
/cmN83yUXR/sGoVY2GEBFaTz5HVBYEjFPXc+j3UTFDco98wGBRNSsMmnrokaX7+1l+1nFE2wtyLt
TJEXyClB09kMUjl4hXDW/Wfw2yaf3IvYLHMsiprnSgdQuTh0XCc6jVCR+yk74+sX8MPC6+9vIKGW
cGGJATcP/8FJjlMiaMg2qD93qa2Tek8tay32ZD3SKD/+DFumPjWhMXaJZv3+lRS3fIxmxL6C/8K+
AE3CDE6V02RAvsq3NG9xg7Urp4W1DGu2hKHAFmLYhUJZ4bwBs6JYrYPZN5sl/KdmanZpbPPiQ+6i
hp7vVIBbzVdn7mm+InwjRQdpCgqxusgoLUOQbArLxFYDSmAWC6t38YPaDmgieGayzYhtAmz5+Hga
V1ouK/iZoB8I7Vk1i8I1QVMeqh8Rn+uYYDnOq5yVxB6SmfEPk7wnM+lOy2SSLHVBWvb14f9twgUe
GCRwmfQyIk08n9ojJ4vUslf9qUk7QcyatMocgdC5mQjgV8r69a80b8uLB85Sizk5NRosBAHlndWV
KZTR8DuE86cIYTVPEES2LG5A6rmFdYumjyvYeDQEcohanNgEhRbMWv7w9cs4v3Oog57Nymm8KHjn
fpS//7Z24l9X0/Gj0k9FQ/rzEja1qh7cYnb7a3dQt69/2fkKggTeAIBDTwrDPzn3K5SOnWBcNQyf
p67N10c/D8y0yPPWRFavf5V79krz6diUwlOUAZU3Ieyz6CCZaQ4r68l9ABhuh7uY9KVKDglpVE66
KNXZHTBCWiv+F5CwYV4uGAo+Egr7SC5b0rqkYDjymPp9O4uSONRZPROoZwknlDRgEfiaNnlq0lqL
ZdIAoTLasYsplCZNXFRUR+4nHJu4Oavw2YuShM5zlpWpMus1BwL6Pi8sCGu6PNSNTVvc64NwNt6M
QcS6gkKcCiRdXedj4PuJiio5Lg9jBRMfClpDqaLYIEvl5Pz6V4mz+WyeKYuXRHAh2RbF+Xyem5ac
quPF9/jA/fiu0Sd1WkydCfVHlnqWoJ+19xKRDqNQL7XJkv76CdaxyRDAHWBwfS8w+UzOgi0rnVsN
MRkFqwAysF4PvKq4vsCWLeajFiMHJvDQMcfjbGVRmw6/Cn9Ui0wRycLRindnBU3L38GYMQ98pZvN
/2j9qI4HP1MTwHtNjtfyU/Mkc4eoZd4EEwt/s1N9ZhLLv0povJHMXWgd5vAcx2Q5xEY71UwK5PUh
DV8+PiyXwHi7totgCWKnjcPwyw234w6m0G7jr+Ukgo95D7z64FIePckibD1y/Kk6JN4SXekQwCDd
jXF9qtyifJySzEYfD9ydomkiwMdpyNYyVd1DzPl1uCsXSFrbNJzcUxblb+Hw2V8n6GPtRvZWCpwr
SOSbyY+bq9TOhht2pHTltJ7CdrOGXHxYqSNPl2Cl6X1sy8j2dmQNi0drtYAYqHKBHzBE/Z3HrlQc
vNISN4HuoTi0uttTEy8fU2r4l2XpUiXIW0U6r0EDnNMeUX5GNeFf6SUBNTmune3s4P4F9y7781Ob
YvoAa1qmpDCSYQASVNf3cyDGx0wIjAZC24LpYpG3+1SM0fBcWm3/HmubgbAoHk/gufMDZQKNjJR6
0YIdXpRZm9GrpsuybvZqjiYSNmmefxhDKcmaxxBb1Nw39/Q4kBLzHAu7SMvytvQyvPWUtr+4Wg2f
HUhrDymNott0kdVVEQzZ3st0dvX6jHi5WDMhKCuzmPmECrQYBudyGgyxiqDzk/qZ54X1hxvT9C5L
kN08Nls+vP5lL1/on18WIJQz27yh07ovZx/954R2fVQ/Yx9boRFa7HunJr+6qariZvLEyPkPR+a3
lAiD4g/x2G8z/8dtotWhZMMifi6bGP0hagp4oM9dTa/HRgA1WbBfdBC+vX6TPz7p39vwj7sEB4bw
IIocNuTzQ+TiVoULGTt9duaGd0YATVKbhgNPtkOIS6uJW8XvoOVY7cYufQT7Ymqz8jhlPn6HpUL2
hVhPvunBnFzWVhc8sN/SWkteUT1WFcGLq+qqxQ7Q8d7aU15/x0EhvKaJIXg7udr9EOWcU+HiOjb2
FEXyRlQR8xjioSR7U1CLg3ZHYq2P9HNupKZ5N/YHJ/HtJ3tRYrvy/P4QC52J8BgSEwYQBjEudDS5
5yEBuMVhgcCzPgPwYPDTTKRHgLLlaVmXJ/xLy0/CgoA9uglFj663JMglnHB3rz8Z36xuL55MYMSa
Rg+CYwDb+FmA5GCPRvkgDZ6TkcIB6bS+2CwYDEQ7miVWtZu8ajkFlYJqllltRbWnqU4NeaubqZXo
2MsgsSDcJN5JYFBHfSKOPlcZ+fRtX1g3ma6Da3rFjrWoxD050PJNY/HQNpLCmN6uaqHskjdDvA3a
KHhH2IiPx+xl37XMs1sR4LZXkCk+ZZhkvcHSHru2Jh7GL7pMxwfbd4u3Vh2yQcjFmQ/CVVCkBA4X
93MZpfk27WxuIF3A8U4KgDj1645el4A98b3nW+F1lmrPQBwxcqXoQD/z64P7UpbEI2ZsaafiuC85
zQauef/+FvVBl6C8ht78ucs8/9bqRP7YZnS/4dJX2xg+Gv+a17/RMYTis8dJbMARx3FpKECu9vIr
Hdst+4qt8xsAHu+StBkty/GorSsSlfmBQoRipfeT/rkVdvmYJYu6zrLIfmtNkTi8fi0/4Mwvr4VQ
k+XTDWkBpKvz7Pb7ufJxqqzrb8lCgYFzO/Y5DZZn064D2rrpbJcm77Fq4IQqn1zhDuc8/5QihwX8
MEeYjeMNgb9wI4OPNGlPJvVLCr22hvSmkNlw6oRYbiXNXhcJ7mqAgQJjODZox8UMp7UrLAecsNmG
1eq3R4thOeSFsm5AfU78whxY13LAWU/TTQ4SFm/DQzKze28bJyuuK8q8RJSiwqOh7MoaScmcU8Ol
6PkIF0nviUWG98pd6gv6ZUS/6QPkMsxEykVbSdbvTkRZTckVRR0y+IW6kpIwoLcD2oebuYWztWky
mGCAh93GuUCcMvdHGLzuBzjL2cexntV3D2oeqZ4px7ji9afz+/qD+UOEaA7pGq0Ev+X1hEslFLRY
8S2U5Ac2EQy8L6g8NFVDHhlnquB5Hcb4QtbWFz3R8YF6dIKq9YfL+IcJGxoJMltfGHnkBl5OWJRS
QzWsQfktrqQedz8eiMSNsrzOoK0e7HWK7ru+Hg9a4u/Q4tfwKQ3hPjFPVuf+DxfzDy8sLn/kllk6
0FqeK3bXasS8cynyb0lgy/f0uw3vgENaOB4SZLAvjrcjZL3L1quri3IRzo2q6ajbBKVawB6nIYLk
ep6uMcQT31HOd/4m7LLi/R+u8reQIZDoXWGtumimOVSeDdlUxRo2gTd+I+vdJQ9EFv6wJZOoN+NA
e50rp4Ka0rBiJhX2fvM9Xe2AXiF6ouYjbfvDox+VCXS8uXhwe2+kQsIucMDopWS4kzzYeh3l3p8P
+r9QqXvdwk19eq7gNmcDh5Sv6u9dEwEirb8939+Aq9umbPqn5+b3f/NXp4XtQlXl5aBNB6op+bP/
bZb/YUTkSw/dN3KuH3iov5rlgUqZLYCEGzOEnItxYvirWV7+iygMojJa0B+y6eg/abX4Ebr9e5X3
bfJoYQDZKiBXhq70/AXGV7dFOrhaVxiHdAhY8W8J9fixnyIsTy8xQAxoYsMGk3j/yMsiM/8aRko1
7xO0934A6rTRYCMvvSgOC3FTW8jLpQYyjLsLpNIQyjquXEWulvhYIIfMsmt0rBNtbCt/ynEj7lgj
PKIBWqBX/HTGalxSvPbAJa7Q0sMA41Z6RLcWQrm6umTTxEKtELPRcXV0qtqf3BqX4m0j0Q7r93mH
8YpAQsQG8ZYWsDGN3mSZws4m8tipqpAEztYfazaHcqQ+ozeBBnaK9KPpwva/b83/CTHBhmCipf8/
Y+K26VX6/3ZPeK29aFL69Q9/vTuR/JePxSf9F5KsCQJt0v6/gGyODceYRiFYEqSw+B9v6V9Ath+w
YhI5HnsACQGoa3+9O57/r0hwNsSPgg4AZBj/Gaw4OCs74J3BdiMxZ6BThGLX+emPsLzlgBy416vt
e8l6zFAQKgwZXJsG9eGGeme0byv2l80U+jQfs3utnyy3lNgVZM5pmFrrOua932vYNIeEkipw+nW4
aZL6lPZivEQIEWBjGsmrZqyt910Nz7epE4j4OJCiv6vk+ylsl4c8RFdLOyogfqftoJMNQEklfVH4
pq6oH7uOCmQ0xYKCaQRRhn+zSf3kRJn0RpLLvSQ5xiGmi9/Oa/dmGZodGUrbkJKdUzeQuyGbhedq
KS9JXpEmRBdCH+Pz6Dsz6le6A6upz7e9qPVN3CcJb5u9Wyb7q+n9wWJjsPZxnjsHba/rkRcNu8rE
PVq1X3+ICE72iJIzUu9Q3Jb+TV9ojz7EQj31rhKHMqhCED4tZPdK8v0VdFJGCgQNRLCTHsbsXZCk
za5ynPVEe2uEo7M2RNN2OgHAfdPrCMe+oVj3FbyizUhqbuPZLWIj2xfgg+C5Yti3oM4oB9BBwU3q
RHiwiOpdZLPMqTg4RtV4anGXB6/hEkfhgbEFpYt5VWwfLWi6qJH0o49L8XaCcbvnHI4kCXApZp5j
AuLKwu49HL9UqM3EsmC/UTvZFbwbhM1AjZs1OFhZ2R78tatRbNEHmlEA2XS+PEVxdAkBiX7zAsBf
tsbWoxZZsxH26CNCgLsK6WI54NoaYcNQ6Qu3SfP7IAfFPDjhRCf7DHpncfwDvcv0AywkodDzSdTb
NDaPEsIxR/F95OSfW1xnrzorvKCvHrdDH9zASH8yaYXkmIqREBO1+K4srX2Rd/c0oT3S9nCdu/ik
JpP0DhbEr71jr+kxaCvMwfLPeae8I4KlfjsTf+5h8FuXHcU3jwI7uoHI3zEnDPF+I2dDX+mTt1GT
411gVA1uEgML4yw/hQTk3oAu0VH+RYfK6bPGoRIA/3C1WMUXKAELtfiwBaeR6xOdytV2XWvcJNAZ
Yi2Zg01IWu+UIgPdexAstjbWawiIeizqFM4swRLvIIpORPa6OxJDe3uYbgCq8gqRocgfelyGblCY
VgcRfgEQaF8uCTZlZG6te6TP1bAdZertgjLL3lVTEW7rQdqAf1N9bOE539v1go4GEtY7MoLebhjW
GwKR8gBsbd4DZ5WHtcAiBvF6sK/pTdoo17LvMtmve3stqr2DHTcUGxAOqRI4PwS5vHCgIm6xiphO
rptcKH9yr/C2HHcWuICHETr/YQxj0DAe8aBMonnnz1UH2LzJtoOf2w80DNsbZWH0WU3delApjc7R
uDp4Whf1+8IS+o6+KPvSUcOMdaoERQ4ho0j3sg3n3aIqSSM0iTWhh+LApY7XmOaRQ5XWdd2Q+mnQ
G1pe8SXDWWCb12F5MXUBoMpwIhxfGc92HXygYtgLZ8L+jtNtuMPH1b9spxUIllTv7TC7GEFvXIZr
kG283n+HvLujbC0g4kU0368zzA3PW8DaddFXkMnvMjjfsTPelf/D3nks141lXfpVOnqODJgDF9Hd
AwDX0zuRnCAoSoQHDrx5+v5AZf4hUVnJrr+nNVFFlkjdC3ewz95rfYu8QqRyiYbGTPleiGXeEiZ4
ajr7LBn5+dYudyOeGCL+ypLoWKXxSWCRwRwOrRcDsPA0kbzUFabwyFluWzJF9ij72UhmVCOj06Ou
V515oyeVHjQluHI1sprzWbe3faG/uMht4JSlBsaZ1rwNUSn4he2C0MXSzaO2m0T9fWCPjJ53Di/M
BlqlmsMHh9mdbdNcH2AoSLCFXSYDYhycfWwArM71Z8uCBYN67gCw4sEZW1jIgM/9fDasAwiC8g5u
xhcYCWMgpf3dislnG9CS+ugn75DanmxEMxfS0Y8JzTsqtyo/z21kB2pzleNUpT8dOz7IxTd0bios
ckGQ3dJXO8E2IwjNOd3UY5efIchsdgLXEeQuANA5kUitET+7s+PezWIG0lgCYLNIjaB7V287Jx+Q
J/GJ5bLc1YNIrpBmnqUaL6FJCScvI//Zz7Qo3za9aXpqYd5K4kECq6uT01y3h6gBJzIAXsHZ3+se
LX01gGdmPeXZ9DiGfb+Hevet6sGfxlEeb3taSTsmJ8o2KkPTt4vBvaQDcaXilPVqmj588fEcyEHo
dyZpAXQv8RjheSdkZ6oTDFFkFB20WPnCjCr1asjxBvxw1sK+PzgomVlrSDxElm/tWX+TY0yYEjpS
VrnRUQgvahxQc7lOfMBimGjARoNsQWn4k5DaLrLTLyO9UVKAnDsa46cWyoVHKOKboUibHnsebhVk
xh4WZW2LOcbZaKJQj45UdRjtvMkXVtUt3dQqGGlBGiVAk7bs7gWgdRKGAOCD29zDkUjEmspe4+t5
6EJcXCvKmABrGpLcfYVzGZqNO0rPBl+5PmTkYZmtsa/RJSLmtqWlh/dGP5aGlUFsaegGbdCnsHrj
TIJWTWuj1EPzhnxe22qeECRDjT0yhG5t108r9h0miYt5osQwSmWzNM2Pyd1/NqWfbUqBpP1TdU0J
WH5/7RIWvV/2pe+/9mdtjZl/LZtxFFJzr9tS/b9qa9v4A60H4GKD1xHvpZ8QAILNLMIupvEUvj9I
bf9VW6t/wG+zcA4TFIjuy/33ausPWg8+BFGLS4tdOCRJqFTyv3aWTH3GoMyNuKfe1fDwJUA1EFgi
t+oeCdv46jAo8GS1dJuyn1yIxFbrTdOcHR2NEGu1c+6cwcmOeBmyc1CYZ4MjwNorFkyqxvByFYKr
nQ4umE0xgVQpl60wCjUAlUJoENaQrXQVvFdMqX36kteSnWZA7CyCbuFkG622Jy/S+EyIGaS+M/Tx
VeAyATbfxyF373pMK14tKwRPZvrVUqSKS4sfzzRgKKTiNgc5NI+aQ8L7Yg6Gl6JD2RSh/cBw94YQ
na8DLH1+Vz7mVfLGUMPwCNVJfFRQ1xpGFiSPHI8lp26jNvWjhfkUq45d4t7g8MqIocpUlGowKPah
ga4flWgVWR2kT+IQoVUFA940e0NHQfllcSpRtLaBWvOP5gOnQGTRPYfAaVCdQ5G0bRA2/NSg8h0Y
ggJ6CplyAb6t9qlo5BYKfx5YtcXfZuJ6fUdu1t9MReh4iUtg1aKvFK2ZUyBzo9vAyV2uoyq/donL
2OTrHiNHA3cyRc3XHw1902MoY6xpZQFtrXtSRgBO4egLQLG8zWVd0T9udBiWM/ygbCa6hLbYa5gr
GufBvWPO322MMsdwg8WTiF8sV6JzHBwKA8y61G3vQifMzmoXFBqCG8jMCznho8PZM4gxC0bTPjia
QjHNTZLUM5AxUbeBtLkPtNm4LgYHrb7q3o2ONvjALQe/UM3rIeFLRWkmDobS0E5BJx1UUTEdbbfT
N4Nc76KOnyXN8yJpNWLAqlbf2APzDiu0Jk4TN1afA5YuTPOC+/kNjTHoIQKovXxMvmJu59ov/Fe6
ElwHTSmDsXMwLSMv94uCs9RqENF0Wy7nat2SIdE2j+/Xm0hyuuAwsfxu5HixPrmroJhLX9OO6S0n
P6pa9MZDzl1Ns4UZL3enY3OrkKKIg7Lu5vs85j9RkH81NL4ITx4kJXZvFz2ni5b1HQRqmi01zwl7
j/AIf3U5j+GR4a1uH23oD3ggucJOz83k8DS+n4xS8lCMCj/Ke/9rUY1E4Kh2fcR/bW5EyE2bZ214
nCHJ3bC1lT69UFKBmhlkBxaGLaYvnRT3Sg2KRnBKVXJSxihuT06rTLvIAoNu1GHi192ibzKbhxJO
HLUghQs8Qu6ykr+cxjI7d3QeVENlIXAGMD6YEfONynOi5kNyPcTmxfvjRVbisle1Xt9MZF2QouMw
IuhBATK0aAOBcvsYxWq5mwAYreYQHsOMScb7tWWQseqkyzNroPSJNG6BUtaub4ycm/e7fLGzZYtX
wN3BDMs2M56MLTKKPMCYRZzPegOsdziP+HUilnJnzNyh7sDzLRYXvPN6mbue7LOu4TYCLNlthlQL
X2AfKHsz5lCRJTPc7zVlH7oGq5eZfIXaxCXQMnIw+H7IiVlX2Lz7BR4hXy9JdlSbviTQQJ0uzMnc
OWP6FbsanT57LM/CDAA2dCSa0Yuq7COT57QiIPpstoluoTpIPXILyzOlJYyDzRkrcVpgsmRx0BZo
eJPYoYttse1N/GPaOLDjMyzf7lQjwDPRerXeNofRQu9ilyQ+Tkmh7lWgGBsFDoxvRxqL28ilezf0
hL1+HTPSQ/lesgfrWEzwPwy+Sf6wHw58hbGni8AjUu1pCPKHnRs/1ibdnchaWx/aIbEGQILKHf92
fGU23BKNKa71OZ13gEgoIYHz8doZuZnqSW5bYFF+RnQkOY9qeTZZYrro7eyNLimnZuYJeD/XwP2z
IIMlfdVrXFdRkknJHgbqN1JPD2YDRpdcCa90WF4BWuJ854T1W23zfxd9imXaJOgiYT0RSp5staZ5
Rc5hMlUjeLKq7YeiIvAiU+IrZewv7FX1YIxOdJyTCZa+ksOUD0hdVjeo12BUUyJbK2Zlec7MvBg8
i4rA2riQqxUPR2RKrGk1BRrWexOTjX5nRlkeoMeT6fkctf0RmwuX0FBBVIOp1thhpyo50XGVdFdx
JND6YqbP4XDiCyGDfc46dUOGdNNuYOVJzbfqWjnKsH9Ruqr61rrDq0jUqvciY8renNpQQPTga1ha
lDLTuO9Kog3dIsNHCSSiNnyZNjzzqWBXGfEqChCJh+e4oBZlmxu4HS4ynbEO+diiLfb42zrlEXvx
4Md9NORnYewaeCAa4MJ+DbI6uTAH8A2bSC9D5absKR/weH4ypfp1/PNe1zBPRq3BXI7+5ceeYe4q
+iKqhi1LMoMgW+I3qAQOS5Bzh6MYSzo9dl8kn8rXfx2O/fm5Atf3iruwf5P6ubPQcZvJfq+N74sd
z6CRZN/IQkExILO3nwrOqx8DhP9R9sVVlSAC+t//81cRzp+fxqCLPrAGr+ijCGcZI0UkS9nv85kb
ZK0E3CxUNhHUzeD9k/6zCfhkE0BrWxg/XZTfRlPnL2378hr37feua3/eB/z5m39uBCxIYNTzpC78
OU6icf9nk52NgKnSeodZw5hKmCun668mu/4H+zfjR3G+hqj81GTX/kC8sE6Yucnfp1f/zoDqtxuJ
8p9aaMWN8WGYWH7dBsA+IGdIKhKHdf4WVwS5Kk4VeomjfoYH+rtP0lVmdera0v+tmZ/TDBLLpPFJ
GIu9QpXPsmT0P4Zx/4lw6+8+ic/gJYqonm7D+vc/CUuiTglxm2dy343kf4S9etkOBfK0+jO96d98
EEQpRNtoTjmsjwqWAeogzepF0ibP3rI8ewuV5C3lf3+6r/5fHnYH742zTkDeBbQfr1EHTbWNzUmC
UBhd3h7oVtsYtiAArf/GqeNeZUy5iqQdnEYfTh2yEJSzHNEQEjsyqYByw0p3zppPWVi/rZccFI4S
NEuMjJDX8Vj8fJHsoXCUju7Ini5a5vHOvJmjafXtP8iBCuSfz+BvL4X1w3gl8H7Vwap/1AUrZBHg
cKnk3kXtHoCdAdGCYXUlVr6oDh3tRLAv0WbmnP/8wX93h7CXR7SN2sn6Le6eFlKv53EpgSgk1W3f
UPvh00OkCgvkxzD0X3Lr1hP206SZRYJjNFf0Fm8+laf61xMKp7WfE6JM9go7u33RS/g5uhre/jcO
6KdPWQUrPz1bGNMoBiB/7FHfmSe9mR6GYiyP7yPi/79P+rAyjXQoq4EN5j6GGhggHHpZKgTynz9e
2q8iP9Y9+jQoWgA+WZZJQNV69/x0TFE/hsTItYBgrTTyTKWtvG5KI380xGOd2AoxN5JkjBRKAQ09
04+a7hO5o6n+fqO4uBEcbk7bXbWgHx68KixMYASy2MuBOkuqA2XDDObpahHFTKCLivLfbbRtjUwb
JSaC8DQn0wRqTnkcGGVh/KzsCVMMuRpNVY6vdpwUvp0SMeXaeKnXUnlmPnqIFm04lzbRiw0zAsvT
yYfzKsmPzHFYbFRcF8xbDIYHhBlez42rf8lsvTqYRIQ8D8UwByOSyD2xzmRfs2PcjSmPFFMeC+3W
TMIVXlXmMQNA8kPXxVCkYPxtOt0ubzsF0Z3qLuNrHfKi0TqL725pfEoqqtPoIOTyY9uBKTGLXP3K
hAd8f8v3URifvhQwMYJs6OiFQLK5BEiAKH6NJ4AuGYYpPqmczTmmYJf9Ax2TWg2nDUpV8h1x/NA8
4OgWvN5ekdodWx/Q+vQ7MjraCYmWFm8hnLlY9sHnMhWDAndEkZ3sUvhYJ03tqsBhwLlz3AJWSq7q
X6J4ME9TxGgvcqr8AaFsssMnJ59qcrLhyvMPefaoySdZCHDOVjigjwA94Hb4xWeWG7YwyMsV0eQP
7ehAcVHa4loBWvcccmpOcVrLS6tP32gaQJ9ILf1L4SRvIHjD285aqsO4rs5x21YnkB9Vtm1ylRkK
GuM8vgJ9P92kUyLQqHO0NKeT3RCxC6MSQVaZ6315TCLKaIJVouQiMqR7mVpR+WYprnahVSknsc/R
0+rKSC/k/cnL2S4fSTVyzmKLUwbImMPsaayw15ixn8vozlmA7hEUmGTPLq5fUrwwMIXEHxVB3g3V
4ldLY+W7BISDPNf6QboBurXhMQ6l4m50kheY7pFoBl1CLZszhWSCLw5z7LupzIo33Y6rI8eII7xj
8VZVp94LqAwPFQ/3nVFW3D9mo5r0jQTcIg8RM3rZfircs2aiAeYiVkdMSRYEPFFdRhXNRRIi1NRy
QfvQ7ZdCXYCVCt6yy8z+tuO574lCH2UMYESJhl3vlOmLCyh1S1rWcG7ZyOHpvw35rqXdcDM27vC4
MOPbmZKJ2ZZuBsEJqTTMZbOkTlZ7DW4yeCpg978u7hp9uvBsQdKetSAfzfZ+sDv5RDyseQLkwjI+
VXzZpleMo6Ui5l8d04qvZVwJDIDZc81e6jiFePWaleGUNemb7sQue3zLOPJFNGTaxYwZoa1HRjrE
kEeZSwRDtHq7SfXxeoO3b2+wsKIbdAIzdsNbguhwHMRyir+XEuF3mVnk3lmxtZwJrX+ULRw8gySx
xnN7boRldMrjqkpuQ7RMtdKpfqvlO6IQvncgUYO4nW7LWt931fAVL2NyLID4bXqCGU68je3ruOeh
1Eq+lqrlw/lA82WDPEFuBZopj1yf7ItD0ugJdOa2QAsJamwidrYgNBbnXkKCstHl3NSsitNVnMs5
KPvUvTSoa7e1wlOf9TlY50GGdB7RqC4Nq1sxEliira9+KThuvUhf4I44l/RdzBecKc61MXTaBTNK
7Y4mq3EkfY9PY0F97omUZ8hNdMcAQY+RDZYfhE81M7CyH19bpSHFPWpZc2KROdea1RDWpJIliN6X
bgvrhxWjvAdbhLG+abDO2qvE2jR60H5EzZ5pY782Y9dir3ebepfT9iJ7jsBj4EtVYOHyQfZbNXt2
sZ0Pd3F8jc2SXIicDjDzc+5glX5dkl8asoNkPxoOF6GQl229lvaVXp2weXIzjXXcA1bXQF0DHoFW
yCAbq5a2eV91xzh5AgWnAWhltWI6CABOXbSLDHjeRWpO0XaYY/JPRooZT1E68yKNzG1LiLU/VGvr
2FhYEbtq8gdc2/cA3d3LxWYMShoZCg/Co/yeK0wGgdrgduRtcDfIKPQdqyyP4dIX123P2qNErB6j
y0OfDYQ3DEQBQBmhjxOVAyL4UFe/ulrfnQaFPMGs6i8doi/2SASGXQoMfle4kXKOMPHSwCr6qJAd
fDlDHDwP0+VLohrjF2ftDzgz6b7oHsiucZNlU8Z1cSnh1V3lGWEiTRFgQGBMEEY+wYX3PM8PzaBG
e5h+tOqjovZppclLgVM357WI+MMSXxWTVosOYPYIe00clCTOH+qSlRcwqPugFo52l8BUonHJJZU/
FlmMG/RbuQZbtn8jQJAJQrojSn+Y86nHWWWKZocf19O1WAI4h1GDZAbhdOWl7DNrbpHULXwtUrND
Odaq6zmS0WOZESMTzGgRGo9BaVJ4Bu1m1TPDsS48Wej3baEXxxHj6bGiLYgMyunro5G3fdBrBRns
AZaEyrZO8wiLeOHlkzesfwVN6JtaH5MxUDNsiDuRDETojODVBvLPinBwYD30FZgQq4dy67MdaHpY
925jv7VzGjueg533uzStyNOSyD5Mjk3jCnIPTSyjBv5T/2htOXY201lvuu6KuKzIa1LRu73P0DTd
dPBEBRkCPbJG1p72GZxahmRxym/H1JhyT2oW7Tnqe5F4cKQGgIok8SVS/Sqcfi/JE/CUGb4JtocY
lh3PFwvHcG1i0TsH9bbqaeyCvF16PDueU52OfYr4q8+dbq/XdOSnOnzJYjqRNjlcG12t6M/atfZY
oIAn/rKtNG+K6KWVQodA4pJUecHjGr1Gua2Ba177gbnNmC1FT31IJnSl6CYK1jdhsXzjy+59NmwC
4bJwcxP5Qdzss34siJuezWH3z5W38VsxuhbEqz4WXqJK6+JDMSongHCO6EH1FIU49kNbvBFlxBkc
u7FVCy8SlFbkR3La4lTrLgaLykJj+HApCbkHklK88OIqyWciHGfW2eq0iSwLhBS9eRJ64p6V6KnP
MgsiPrmR+HvAf5vE8vEMGggEqo0gMP7WEKp4QT+1kEjPHztH0exrmFUstyEg1Ic1BP75fQ0sS3pk
0EFoR36yq1rntL9uq5hk0YohZtZEiK+JDxseYI6R6MEa7muKicDSx+G8i3osAU5DzdRRZl/MhoJd
Sl+osTK3qU4sfuapM4qIdEP3M4b0r5bi982KijCS8Q8NI3oPH/fNEY4nh9fJHnvYQ6/Opybj/TLa
RPPm/U0488r/57vht406N4PKTl3QaUTJ/FFP34rBLCDjkutUU5CWYY96Dx7pvizj6gTn5DPH6QfE
8o/tmGqTVuYAYsf38GEjWzYUe8LKchbXeiRenRES0vJykEHKjdUplbvJWu41ZuXj1fsrmIa0Zu1i
fdS2MegmP8xy8wV8I4yhlhrnn8/Hb/ts18BdDKxB5QnhvHzYLXazNQIU0BKy0+dkZyoRLD8xfvYM
/tax4FNoVOCctleX5cdHELTGAFi1SvaWoHK1IlaNUqJFQuBHkW/BrPPmlMo9hiz5+M8HqP++H6Y+
QBHsII7XmHd9ePxnLSOBKx/jvWjHKNznonLPFMJJn8nTMU+QVcz50lVM96EU8wPhGvWbIk2knPNg
Rj50s5gAlqjBUVgDNDIYhjNCFCTh7il+3bO0KttvNeS57qCELbvG92//n371J/1q2JksTf9aEh58
z1/Gl+b7z53qH7/zl2LFRPHt0p4FDYts5V2W8lej2kTMYvM8/eg3r26Jv1IH3T/oN6FmgfqOpMVY
l8+/jBQOQRckBK5NlR9q8H+nTw0L6MNCvGIqNLANKhndqyD9w7KQpczwtcWt97M1x4+kNZcysKTB
bmpaSOKa7KbotrKer/KKBrOfx4gAVJRSxFjhbBtQqoKQXrTHMOkL/NNsavzEVcfvU2cp6zQ6JXTK
yFBJUGDAUmLTlT8Lhb2B0WN9KymscfqrERstFwMGJzHZ07Qxb9OOAe1E7NZFnppkzjg9Ogcb7ZtY
CSLNkb5TxgibYTSiM/h9Mcs1K0xzmuBaAvkkTFSZzHQ38uWQwDWWPNgLCdPQkrubksLxCHDlObVr
5THJC+aldYnCup7KHRE50UaughrptPJyYdcSFFN7Taj2NxMxqYfSGLRerF9Tt2Rbl6zYYDZR+aWo
VXaAJN8kEXgjokm6GyVsgo0pkwU1O3svCsXuJh70aws4tJfY3XmH4w95N0NxzbkLh/5cA9/pxZhF
MZZoZxNDSwSc5UBq17j+AQF/Ls6EIx8hI0Fp1brpyLz/GUHIYQ2p8tZkvWxmD2uiVbCr6hb09/JE
t0gNJD76AL5ATwY5IgT4Xj634N1khJsQea6Xhdb6FUCJm/zTbj0ZO3CO6qWRKcq2G7LqNmrd/KFC
fPSgTQYz/FWpUkeEmsNBmTzEOoS/qsVbu8grlQoDiLhy7IB2vVRQme9o0iB1TELd8A2ZIzrU5RXb
833oLBSsZldfzpDlHtne3VltUu2qqQF32c4EAYWZvVlwptFqtpxNkzv3+SIVdoDGeE/dhJOHJA+b
kTrNHt0N+1dFxcDn27VqXHd6blwUSR1rwQhVHTFNXC8b+se3hqJNGxgeTRzolXFDxru7bR32UhAH
gOfx5HgphPMgBmfjQxKu3R29ZjKvIqlpDLTJoE8104G+NlgV+c5Tf4ogukGcbRTznsIyOWF2UJ8F
Bx60c4cwgRj2JKCNUlVbzWnCxjPgjJ4AJpvdoSK0zaM67uY3ujOLsnPYj4Zvs2uP57neYDmOoLah
WEhwfjKgBmaaaj860f9Z6D9Z6EGLORSF/3qlP39p5vyl/PbzSv/nL/281K+lPT0jZIjv7p6/lnr3
DwJkmVeYq7NH+3Wpt1cZFB1+y4TEoLJA/7XU2+/TShBh7EGww/JX/+d//TK4aD/898+z7Y8FJwU3
I3Rcpgy2Qcd8rHBLtafOIzRjj+zEXEhSF/BUp2i+L7Rp8KPINH+UDL98gZ8/8GNFxwfaaDFVyHMq
TKCPPLUON3yHEmLeT1PaXKsKUhaLNM9PdlW/mpnw/nFIoFQMBr0W4L73quunKUNn4j6tzXjag1xK
duyi6+usaljcbCHRAo25p+EHCYhyV27a0f4sQwiG2G8vUG117YK+ZdvAuV13Oj99gb6H0DLMdod+
3Mqn7TTGC+6fWN3DwHUIm4ub45RODa+50C5wP4VGSNCsTJCmtaph3pLqTrOzCp35vKU3hE5GA7ns
LGO2hcjIz8JHZUNq5Aobtkmm6BHNkOgov3Pm+Q1xW3Zj0AMNFgi3+5gOLf13qz4WllnzUq7nHV1q
uscy0shH52VDVxBrNkIwIOF3jJTlRTMS+alPw3TVGT3iN6uVL05RJDQcq2F+i1uOiJHR8IBDYd61
6bvYibZVE2LnYkCil8SzqdUzrCP5RIuEXxwndqNtvaqSLCu8cQdgDsHQSrU6cKrYs0ZYETQ/dIQw
dnoEhd1T7VVRuCT63VzRObInEhzNeinPYJyR8p1HtIDouTTXFcicyBvsEWJGZzteyyD3fDEmCges
TwEZIs0RNnR93RZdeFx6e9pZtZYf3mV0GhihB/yhw0OdLtYtV4ck9Za+XqnT5+pJDnydYRz6AFC5
h8ZyJkMrrJ4oPrgytSzVvTWiVsM1H0J8LV0i6pRkjxJxfhuZDd4DOpvvZ7Vpv1hIyc/I6RKHOuq0
uz5f2i8/ipqKwr8oHM6Im5IpjF8NEaFnoUEjFzcnx1LSCR3hW23IBMtupEVfqtciy0/1qnkV6H8A
R7DFQLCpL9FemRDFlKKvXyeMfPfMf5F6JX1+qHi/Xsy2xPnSp+QStEbZYGiyCLyVLS3AbkHUZQu0
hoRrZjf0ZOGwO3F9IdhH+jnQ0e+ZOiO36rpsW+SqyqKhVc90HIeH0K2Wc7ce+KeM1TFUrJq4iSN2
R4Vo3mx92JXavHzXGQuXYyEuBa2vGxNFm2XcigOg9e+wQ2fsLrq4jARXApWb45EXMgeENwmmG7Ln
vGaRfLFzJoQTE0V6RpOCK7qKw/DGUsP6lS3lcl6O8Xyvj/QKSsjgRK/W2VbJyu4bYwj6gYJOGh6L
ZaspnNs24jquQQtA+LhF83Iavs8NR7+8K3LrhSshrGreCY37v8kG+YQaLDzmbfY0KgjIYnoxl5Hz
pvauOoAoYQLgtWGhH+LWfFZxjzwSv9E/RAA06WAojLDee1dCUPuG9vC9E7a8kKnJTUkijz/FXCjL
VrotoYN0ewpDXLrdaF72tGXuyqSVT71pVc84M7lbV51lo4fVs4HZ+JQaink7OTMuYAU/pe+UY/US
AUEufagfgOkbNwveD85hE39oq1a5mYCddqgR0+UcJ0b7RbZKdjNXnYYqdjWwaR3CySlPC98a1YQJ
AygHMj4m9uVT0rzKHM4od23W00RFdP4IuYINqErex8aCPnzRWXrk6HSAXS2zngbmpt1r0vTiKdHK
Iov2xBuXYp90i1JukHyN/flcj6F5HCOjFzdGhsepFtN8r5EUhEO6j4FwmwRx1MR6brkPTUxgaCCI
xmR/sB368oIUCxIeucMQGGZXndoq1zC8bxSzv8ANWmyd2Davl8Zk7bQngyTL6DY0w4sCNR7h3TxE
zD3jA4Ct+9YU2qbPw37Ti/lr4hTY74b+Wxbr5GmX0Su1b3yI8YIRSdfLs6oYxk1O2I4P1rj7Blii
3kQJHj9GaVsMR9pxWrCdanNj+7ltRkEkaS+IRczniivxXjZLeLRS58hYpQ6SvC5hKbphfRC6mjMm
nIRfq5HpFUk2YJDN87dILh3iRbO0d30rZpDC5Q3Am2SjF4p7IhZInrdWOm6tmAe2TgvtlMz0FXvX
IWJz5kIyD1QPaqkMCEgrcjA7w9lUo6L70sD/MxAItYtVG7WyUlCYknuy7yPt1ihC9LzCbs+YKRn5
Rufcv8K2H0HJ1q6yeMXCNfQiBpJ7XSYQj7XxucRGedbTvPcZTfaHCMdUQF2AMccMrRrnWvtqVGO/
i8yIdx4vcGc7xLzmYh2DQArA8IZmqoaFMmu30dDH2H8zJSWzc3p21u3NaGTTqSQLcU1JzJ5cJaww
Dk7WvHMp20dsB2jKkSaA3xmEQYVo1NdUZ85WYDa0D5L1VQ1mFhH8VZnUEfnzXJ0LdP2ncQmXDZZo
/aBPEq11HPNUtZsIobFXVtyBc6fh+7Oa6X4ZDVzEaTEQ9lLuxxyOlFIdtcZaXiTBggd9LpY7mcoq
8rXWBbVkumD2w/kqyYwlGEImAlkB9M2Cw8/tnrGHGyMAoSBRr+1WIAhgjom6tBkLT5UO07eh2Cgu
VqvRNGhju0b6aFu0RR11HrcinAlhdwdlW8d55fVRcZ1rCu/yRB0PSQIjzkNVHERK5D7kTqTt8oQ7
3jKqGI/YFG5cIlTPgaLT089G5QYIk3Oh1ct8nCGgkIRhurHY1FZTfBdkwsZA2M/cqdOJRhnHBrMh
pNmggC18LttFO8i4wHSaxGzMc+Iwn/rUnoVnm6OdevqYt6d4jvCeplqqfpdFUeQBCTvWFKipOhzg
tLrscZRmh+rYfBrzPsFwzWzyTHRR+1oYqaWea7RSITBoJeSsJxdI+X6MYVd7Kg0x5g90PbdE7g5f
q1Sr/C4f17pA1te0FlbnxwAazmGMf1KmnDTKcLZTm9uviA84wpozhE2V8BkCtzkBEmayn0onbP00
qczLGT7+fkGF9FWXiAx8OA6EAYNJ995LJJLDeA/l2LtTsy3PGJKbLM6y++YkaL79aFzFBWrWYgEh
IWJ+K3M0+RKqww0Zk+szkFEm2HRZwuBdmP6uPEEKbl4uSaLcKJWUHC7zs22fJRlwcNUx/YIiLw6E
Ncmvk+wXucEuX19oC29ncOL18UfxVSc641dtbr/J1E4Z05ow+zwIbDnRFvOsbyhDrdspqynL1oKx
3OgDBgWUOvkBskB5hi912Qu1Za5ZjSzGTcoUo5B6HQax2fJyd4sKKXLkAu/TjegyKqg0StOSF9Hy
/i3c+tFQYIt72DbXRXkp5jdIvavpxqY8cetau2IZLL/hpKkGMqpQtbeUiUcrYiHy3v0ScyvnXawp
/UOcqFw7DRt46RNLMO8isD4nnFYcfz+MQRTxLq8otp5ky2i6ndfyF5vWk91N+UEnRZ65ndDunGKa
35wZ/hfpb8S/p4nL9GxkJDWb4epilEZ+wKtfX/+0kfwbJaL2sS1N09uyIdUZUAANmybhhz1EZaAw
w3i+FwnVtg+KyLy0LZw3UYcbBXOq6sEKlpsugg1oQ+bbpK1p7Jeueo6Iar3BxFwfW2OYT1DL68e+
F+JySPTpfqTK3X7yZX/vGGqWg9DUAONMO/Pjl3VsJ7MHxWj3Ch5ob2hL65bQNNNXtTS+VHB8Byz/
XFRt4C7LOrpnKu+GI/ql6iWlpebZzLI/oaH+1lx/xyvrK04QTJz4bbMZ9TXXJYnaPSEMKOwhy4dB
y6z1bBmVYYcxOA5YDpfNbBgs9mFP1ZIiHtzZ8fpoiCG7SUexTmatZc/QrPoGCdC+dqxIbtyuppGl
NAi66s5Ugk9O59/tH39cfaiPKxH+12vfMHmo1qbRPlL0+hi6vAjZCtmlX6d1c52v1exiMPAbeCif
25nOaTmWPGh9Z366mf1Aclt30zauSpoXbKpXweOHKYyJIkaSO0+CHtw4f7YTiXm6cOdtNaM+k0k5
BkTC2W84pId9Qu7UlgTKFyeVX8YyMjaJSbmkmGMU9LKozodGF0+DlOU5huLspKqF8awL4ozPaa+W
w6mJY4egO7xEiHCWbTLxQBcsJfvITcxLlVE8beGCejVHa0QBuWzLyZhPgvjxoKn7EYsaK4wueuWG
nE/rVjHt+a1wIrpo+AyFgjCFNdYSFnUvXNxDj2r0EJPpzkbawbsloowfWkCilx6hU6zE77U6huD6
ugS/xpriMnIWGQW9i8kYvUli3Qojkxt9CuVFZmjOWUo6xnbQaDlEQzw8kBoRxaSf6/kzKJTMOnb5
Yg9nxHNFnKQkiXgltd20wZMSq34vDbx/e4PINaPxTb1TWgH+oC/1hyoUmte+dxttIjaiQ7Z2IsNl
bT+GFPRhoJI7Qpcyofc6eCYV9wm6TPsNV9AkeRtT0zdqnOKPD2OOOCrdajOxCKNT+7/snddy3Ei2
rl9lvwA64M0tyheLpooUReoGQYkSvEcCSDz9+bIk9W5pZnfHnOuZiVCrW2IZIJG51r9+g/h7BytP
ZzxPkU87re/pvtliUZt+1DNaTbRTDp4LGqYhJS5+t3NH4+YndvNZZgJSXDqkO4hmPNv5xNOxDDQU
pFGK5yEtPnkd/aMipb/6U2Gl606mI00l1y7IJz89LgsXn0NHu3SZaR0MDo5zbsEKjHJEdyuQ4AJz
CL9+m6VWv9nSoDY0C9NE+MP9tAa/e6AT9U+y1QnTmWj63aLqP1a413ycZ8M66DM746B6OzgdcLDK
YZxWNrnMEK6KSWyNJS4PXZ/RtVSemgOm3rm0OvGsK3WcWZn1m9ODPes2HVZj0D1jmLBwAgy10X80
MwClti2au8HDgC2MbHY2oquYaeB07vPv9uCtamfhGVGZ8pAUDP5w0Jf2S13NXJVyIZqI7jB0kMLt
q4QzEZsSUDkoH0FImB5H6FX76Uhkc0Vpti+T9HwoTMAsfQMTLTaa7phKD0FezIXrOEB3Fa5DEEyq
8dnH4yccJgapvkKAsIls7socfIg0axCCqVq++Tylyyb1F+x03fJhnL3m8yBAnifdie8NJdMtJ0Bw
g7icVYW39fn6qWc7AMQibJCFURfqHuBpdTDUozqrs0YnZnPdAJZ8ctpZbOeuZK6Q6UgjiSACGVHN
azpj+rBOZrs9Q0fkztQZpcj1LG4qrA8U1iNvctIpAby7CVzHQtsJsMq3Kzx5s8SuvJ1H0LXrMjRn
IBiWd6vvZ6HJWzsG8bAI5z5fER8SXzHQmpQXJEGfOB3TBeP0kDKAhcpbYBF0EpHrrK7wAMo5LoPd
0tkCOHLpFZC3pL7c5g2A0JQk37A1l7cLj1u1mmVMMUJ2OilYMeiV3sz5pW3sGcoLE2T6FEoyAYH4
oRUj4ByZoQsWkHpxmBe+EcbtTELihUewDiDEmZELuTXOdWfVCK3ekJMFnAFwN22qkicmnkvn3sxd
55GCR+8Avsb+45B1IIKLnbcviwXpFSXW1H6JMxCXXkf5isQO3IZA0gNum6pvtNnW6Oij4xWp0Xxq
C5/jpltVhNxWYWkC9rQLW5xl8PZX/OZ6YM852G1VJzCudO2rrmPcirJZ4/YVJcVS2+v59vvSJA5m
29hAQ1VtRBfYh9UJRTkCV0gKJ3/o25faAEMz8NxsQqHgxKm0kvvRptNaxfrA5q6Z/XtdBPUnJt6w
+/Q2OE0e+2w9JVzCxGm7L3qlpJ95Dq+up33a9AQu7ok7CiDAlA9tp7bhPqr7G9SDIJJB6lHz5h0/
zoEub1IMn58ShXpTI6lTgAbtk+GzJOxF9O+ijeo3ovzie080wEadWj+5TQPAThQWLl8nUujXtbz1
AxDSOK/ySzmRZYi7MjsSbgNP17MBIWZ3FH6c3CMkVrgTICqsOvvew2yeo2IKfPTclESI+cynqzw4
KFH7uTWVsE07vEpcHIca1+rDVHAjUS8VB1no1QluVnVyTIrYUt0DUjua176foGlDr6Y4nwx2Mzse
n+VEmUxomn/ScWR50sqKzZZ97KXu/eYV1Ut0BL9wV1dIENta++CbTXSMq2RaZzMlSM9ugqoaOv82
JiJi29YzhdJAs1PyYEPptUBBa2IoVlIf60+FiZ8Ieu3xmZheWoWBwtlyIcuagMvYZ6vFc91mZ4+r
AXIE4aa244909bIJpVmqfqKfQaE6a37oAG0+NB5Vu0Z4In5VOJzfezrbWzLyHOWBxamFTyg9Hmrd
RtOjyzyBl5nFXKYHQm3aI0wbQES1VVoQUFBdW/n94psMpvEGBPXSFC0u4HxIgEx4JjvQ6Wrw5C0z
R+PJaj3x1auieTfw0cOKYtNizE1P1BR18xnhCyVH2y/FgdxJmpgmTe6h5n8aR4ertniadYA/zKNC
RNoEAsLousI48IWqJLORo8uIQ1mvA+oWHBhQaxNRGUIjHZ+Z/1HNSvQBo+CGSz9fbnMTSP36r9cH
kyRSjhhCU7svzsSZ2nCoHCpcjh9mU5PbMsnSXY2HP4nJVLix57DJ4P8e39uNtzgY5qcI2N2Fjmzy
5HZGcyXspXY3SU8DewWKvb75ZJt0ppOqAuTMmHndmIvYASTwjaeDV2TTXvj260IM4HpRk5gBQGWD
vJ43gz3qH4doqL9Thv47qvyHUSUiCVga//ek8qcj6P/U3/6HE1GUn9O3v04tv//8z6Elxpz0ukom
w7Dn+2jy59DS+wN9JdM1MjZ+SCL/JKj42HnamGqiMiMwy3PpWH9OLf0/FMPM5A+ZW5omf/TblPLv
ppb/QhRkvuegbkRJBDHPJezj1/ZIGlVuYH+m78meXpXxtwLnb56XA2CBaoT2jKmOvQ5sFYkXI4eE
YfX/0KEpl5rmrxIw9RFQuRkW3DHbDK7d+18mfDUyoManq9jXndTvIvtFBs2pH3NOZXZ9E/f4oRXr
oIkrUl2i26aJMR01bVyVzFcb244lWWMKH9+igoAm7m+HgBBiz7hrE5ccGGcMUaqvtZHzSm++qOKB
5N5QVAnJIp8yygr1W2nbIUKFD/1Cfl/Zh3gTSifY2/VAOxvjS4V7RCXDBUWNCLWut8C1UWlKq3pm
zwg71sR+dn3i5OPQNq0b1FkeqUvL2R565XfKpuVrt3APKBEGq+dIPdmaOEOSEDQNqjEKhrMbvBqW
tulj723p+QSwD/BOs1a26yFUCUI9STaiLtbjXK7QOlywyXrK2qmDWFhukBjB8Tf1XVqIh7j3bnCf
+bygwRmyfNW6U7Gjy/Hhwg5FaFXVl3K29V2e+YAv+vSlsoHOXdGfKuXsVsCkbtyeN6OazC3wJXRl
10fmv5vLP2wulhLE/t3u8vGtT1JC5+vqr3vKjx/7sanAbf6DFcWD4bBDEH8Ds+LHpmKY9h/obX9u
NT+F2cr9FC6sgnF+arZ/7Ce4nyI3M5Se1QTZUVTh/2A/+ZWDjWgZkul3c2LFvsXB+NftRKWPkxAr
XIxwinJZVekszl2BQ3A4T23/6S8X5uFf7QR+3Tiub4bpMfunDrkD0sdv0E7s4LPiJYN9TjQm45Vd
M9vGQfI5T4eOZG1TR5Oke/ZbMGbd/v/jrZmdQbImXoGL+uv3TLXcoAcmmGIJaDiroEMIppLA540n
lKrLn2HF9XpHHdNHC/3T37+9evn/3TLVN2eDI91GcQq5cb+/vWmR/x0gpTxDrSP6x9dGHO71AUQa
Ez/1dnNJLfr372n+iqT9eFOWCto7nP8Bsn79zlUDizpucL1yKC2fKsun6iopbLYeh9VzA6JwslOL
NxfUSv0uod19dxti1wqNsSV7EDz5xouzeY/YKI42wBT2G5zlvoUKNurGDVonBGWpku2FfWOAtM9F
ZVn/wJv5lYr+/WvAT3aID3MMYg9/O/H8ybfE7EEvNITGWhGFfZgL4qS2PpaoTxhIq/hwp4eo9GeJ
8G/W6q88mh/vijU/Wm4eDP7568VzNd3LZqczzpkxMnPWlMiIANVvegajRhrLfHHsxriDL0hckETg
9A88nn99MCHfg396roosIw7x1/cfg6DK23w2zq6GxpIQ7eZVBmJ+iMfW+Ieost9Qzut3tfD3IKgC
YpL3L8pkhjwDCenCONtpMF+0JmFGNKYGKsbIsvr3Obftt1F31dOpQ71p0JuaTNfp46/i2b+/8P/u
i2OpwG6JlwVand++uGnDvEdUq5/F0PKQ2F5U1CdzKBWxoGKu/vfv9u8eEnIX1HPJ/8kAUqytvxQz
lBp6qlkwULueRNlKAoqDg871jfB0QtHQ/xywQqxv8F5mlTNkNO7woZzjlcwMbQoNDCdvNHecL3GL
Vm2TY1l9GvIx2CCuRSeYjDQ4FaK6FLNeEmePQaKLYvv3X+JK0/9teyE9y1MZMsoD4HctQ1bEIPgy
MM4olPV2u3go3a7rZh7K5vUqBiyw+3mtiAI/lT6Kv5i+DcKVhOjcSDgIYZrbuBQt01J0ayPS+3e/
0+fL33/Of7MLehDTIFfDmLGxA/z1WmuzKUYXGPfs0ALiBqsuM7gdJCkdXkdL5vc/rGzz98WE6zir
mjMXpREEqt/fkaxUM9Nz2Z+nxqpvnKF03ohgV79YaPCFrpppwDQ3jNKIgGdGZHArJmRhjylTRNKY
Kjm8W3hiPmQwnnZ4aTWvICVsnGpNXC9Rz6nhMhYDhOxHD5W0Yfkn9NX2wfT4Qgs5k/8QjfU9QOav
91uZCHCfMZOwTZqN310tFpgkXpvK+Iz3K4yHRi7dOvO07L61iFrcVwDv0yrzxmxglqkVUNDJq0i2
ASJ0pYNk3EHX2uAIluFSq5eDt2VkzMglcXtBn2/EUpmbOdGy1q0liClkJ+1DoxHlBzsEqDOciAd1
VmS6JbgNmjpPRtZPYsMRQJJYnjFnh5FdnXHwTXBvK7OTWfr1HQkqXrv2604XMAsK7cUA/7w3all8
YfCLNJk6AH6QXJaGzzcm75JYAiYGMiH1YeD8RtbvlBYz2Kx5aPWkLqEKQfQO7RpDInprn9B1z9Oa
Z4HyTlHfPO8xCIgZhfhBUxB25tiOYUn0DqiXG8huxVDR/0yOaIcivOwHEq3nZTDDlpFhdzBbnIcP
EcldJzMWdO4NE1dQyuBRTqMhVp7NmOWsTei5kEWquKW2N/NkVUI6aZhLlkW3mgM7idYk5wbPyOs4
djGuQ3RN8nAIoypgmpRM8ebqsuAZA3Pusnactx4sJV1VPrsNJSAbMTlP86VPJT8GBA55LUIvCL8i
KmzQ9KzwTkwhc8HJbCSGD8ZSCTgrRyYZmcQbvm5P2owhGO70NaTXsEln/2CTUHk35sFAsm3u1mFs
JvpOT7NuHaAqu2NY1W27AEPZtm5eJxDOFzys06M5+vMamNj8LLH7Wjlp2+/w1oy25mLVn8qgd15q
SFhh6zbJOwtl/hqLKBvCJYmrtU4MeLNKoqHadXEDM8Lw8Gcr41KnEYuqGTY6KesIH+rh3W51l6TK
NG6eNMdP85sRy7ncPlZVEZRP3sjgKmABIJH21iX+8nhZDNL2fOg0sDIik38a5mQ6GLrZqWYkIclF
0i3Xfm4EzYsGVmbxcfOsQrLaytLfaroqfhZnvtR5zpWGE1Tf6AySLHZ7zX5rffL3NpjuNjIsIYZ9
mLWeO4afC4eCJKBxNXoB+wpcwHSXSlYlHqQ07PjDtbxGYHhQFLqeO+tCQSjoN2t8AXQQ3SnAN1D5
fXLrFb2uS+34LDx/GVaLdO23yJlwsU516tWh8NmNysl5m6MleJ5MoOF+AYZ2BdC9hm3hybPLYFN2
SQtdgSfUx1CSoHqy3h0+HB0HUjIvjp6JVcZSQ5b1DVCt+dTqCgmTwMynYRjZn9nOIoYPTDjitWEM
/Bck8XynMaXwMXWd/wD5jgmU73BxOrJwmUsVFn+jS4zsTlQtWwwuOf4pZmZ6Crx6vpiOy6Geauyo
1z2SGg5WqMMhSixYt4/I631vA3Upgw5Auu8Fv71+2lIIQFALItyD4v+YIcigfGivtUheuHZ3D5cO
gXc8Gndi4Y6MiAZvJGq9pxFBz8Y0M3kRKe2GRU7mUxaZHM/DzGxEqupRmlx7JMh8KR5J3ilPxv4d
XgsGF+p3YycbIgsyqk89H503MlMxSVLlUVNw2rZB3L5meUn1S2i1vFwLhYWIMQnbuXDfTMUFzfqC
W9vyYWbTz95tq1BcIGgQh7rV9Ds94ZF260i/67sir08sI+6dqT5tVbccPD1i/D7iE8EGogiv6zbY
OPjkvkai4DQHLte6TaRcTNx+YRIz1miMD23f8clHfmYM63qS86nVOijH1wJHqFIlX7Lh/XvzY6kz
WWaBstJw8EdZwR/ECtBrXGHfosjDlaN07LfEs7pix7HDB2zMOVvw96umjJgMI/pcaAlvXl0fISNy
snk7zp0qgzh5hnU3nX17Iq8y6LlHDT4fJnLf9yA2OIDBptnbatWq5AnkVUOCNrMNWGh5vOmu6mGp
8XXqGyhlLk7xAmokxtR82lGk3R7GlXE3qOXpVIVxp8cZJ1NuC145GylXbT+T4rbB1i7Zl0lED2i4
FatWJJgrbHz+d4KWxAIe7JxrBgE0eJ7H1GNQ4rfFZmh18HITF1XMy9F+JuXENZ1RndACqE0gZ9R8
kWnFVSlyGN+udKxDC/nnpnHV22MHAbdLPfVEwDWvMLDqG2LNuz3lfrtvI4u7mpowRAoOcq4D482b
oEqjZ4JKga9l7L51/sDzqhdliXH9ormQoXjiuw7aP5a8rER7zoz+ZkrZAhyDGn1jdFiYU9O2cf8Q
zJE5Hfxa3SC41mxNZh21+7LD3gT+6QwjmXYUX0d3UKY9Ppo0ZrBx+Sh1DCsslfRganDhV5CHOJpm
33iarI6LbJnSgGYXZUERyjRoXmGK8KC3xkR4p/qGnETUyDAx0dTXDNKuDS9klOZ1MSwe0ZgWNWXr
1sOJlvZJtPxHouS4LVge4E/kT9yna8V4PTblorOiGuJWyWxT43zS5dB7mz6IpzDLdScEnYy6al0z
zsE6m4xiWXfq41ynRznRuW+Yp/C8VglyUSRlPFaLhCbjWYu1FVhsYg7ax2xHac7DBdeG3THpO/w9
E5a8YIFjxYJ6y7U20+ghGEwx39w4AYY2l7mb1ARxsvOFlHDdeYO+y6rhbyNnnXXa1kLYh7yt1Vgz
gBVwLFG3l5tCJGb7SIDgxBKJci70otZVml33vtkkGaaODTZ5SpFYteQ2dAo1z69vrhfg+16kGvcx
M9kX1MbaxR4nznXtRvHMsTYPxLDMXio/dxxD5+v6xDAg2mUAAbuxau381hM+S8TXBQvKycdjEsO0
+bEgyqn0vzVEKeCV3I3dXmPIgzdq47zFoMZP11WB9QwPRW5Gxp1rM1wz2srAzUOhDXmvpfUK9w0D
g1unYiciIgq3o9YEhOicDFueVH0hDfY6aSkdOoTOnpRghEKoW9N7Yh1k8xVYcsaTk7hM9hB/8WR5
mEdciPmxLIx3WTR4+bLbW6lxDzC/nOnUWdQ6DB1A1olH5boD2vmQlwRaelzsIdLU8Q0CG4eWN/HY
qAMI54vYktOqAbIlLjDuxgheox+wXQn1aTMx8JhZLVyqbdzI+VJKu3PDhlbtOcAn9Rk6L99bSBKO
w8m0B22N2fZMSge10PIIcyOd94MYq+Te6DMkIRXb6F2nq6wKx2fCxslfs9p1A8PBp8ERFCGxluPt
MUHNq5pZfV8vmB5sYXqPwp/Le9NySO2JtFUeZP3eKVo99HDzukE7kH2LoQGFHuTE0MJhKcdGBXGo
NXM8ZmnDiSTTaVkNQJ4BFYp0n/NMcp2hPi1h7UwL8ghycLd65UOsjdt6CBMA7kPaYCdr2b1hrDg1
ywOd/byvjKaSq6KB8hRB6vsWzIViIJlY6EDTZYV1vTn4mxkKkH5s1eZ/zKIYIBJTJWoqAZ6/NolS
OGg15LkKlE2s2iKatEe0HtwerJH5tQ0MLhJuKfMDCCDaWAvGltWpzb8dqXGInpwvbeLPF6JoqPDm
VlsJPKNuro1yzqTxZrICHtUgURY5V4cfeLyATWZNfWBHE590vh4mUcK+zYiwzr/W1JicLkETbDJ1
hhtaFj3jRs4KujaGsR5XDcHPWcOWN7Cn1bisRDfgaR2RKZBZU2XXMjU4YcUzMndDG5RRE1of18J4
nB6M+4qHEednl3G4iTJmt1pcFEGYvxdIXdkigyxncww4MEmfqngmClVvNhEz9LJjer+OGuCricQK
JK+YFNQD+17X8ggNBYsnjTTM9Wtn68ZqZ16WmhOI3i7ZQ0dKv9qjq/c3mEzxxA0afB8nh3lw9Ulz
cfm5ERonc5lXvn1gGq17Bxq2edj39DcIlEW3q4deEHtumj69yuC86fliPPm+AWTnBOxK4DxcEi+D
vU2+uEknUbocLO4o3acExHq9tJ51aJyZ52FR9IjvJbODppaMzhmvrarUGTqVpGu4cjC3vHPylHTk
wM/KSCqxZfqhIYpoTeBnwO5Mt4NaBGMyQlfcUsf12W60B4J98Q+inK585K/WvDdjR/sCGc15z8jT
+VpQVX6r8Wui3J4K1GmuNEEuev2EwKHewVSeXmw+brcWUYT6GoowITdwAtqjgxDrLvVghsWZm34s
myF+dKnx55Uo8YvKe0ffSd+Rd4HVRB9wbMq/1K3klZyKOHIqZbTZD0ul0bEWOpIk5aaNoBsHMPf1
is78d8LzDxMeA/IXmPOf4PC/WPAe6umXefGPH/gx2wn0PwyCvMAQCdMAf/ox1yH1zrVNZZ3sMfEw
CcD7083AvhryGr5nY7CrPEnBHH8Od/Q/oJmiwECbqsbI/NR/MNyxrV9RbEc5m+AvDFrPJEnxqRV3
+S/opizp5NDC+Ee9LecbLSMeacLk/TITYf9eViMOSxHiK6wGnTgOcxnld5ZVdq9ZBi8FOlOvPRix
p8eUPHJ8sK0hes4XMyJiLJ3nL8mQZjG9C678q6gSlrZq5yXeCiT7m2guvGcJ+eosugamTocBfnRM
Mr94H0fpnMZW+M/JXGddCOSI0GZgFo+nWs2sdLCmQxLY6WF0xmKTJVaLlx2BZxhMlZb7Dsuz+Fqx
28RFsdxlsFQ+DmlrX7CmFssaFmb0bbAWBGnaeJtTUXF+V2n2ityifUMaP36c6UdXpuyTb5plsTsH
sYMKtJu9h8Ydg3I9S6t/yJx4vuWAMCY0Y7b85pUaIqoqw3UAV9n4btRMHAbgjLi4sPlGih7CAidK
sjzD628x4C1OInlbGIPvCzfqN84YJa+GpMNaISzyd72Cv1EGuMWjNJLkXjjigJVXHe9T9phdvAT+
Ebx63Ok1toLrpSQmkM4UaGGpksIjywdZUFhTzcAAywHtsH2qg3dp6NDGEKd4+iopRnHjBh32bVHe
HkWU4z3fGy7Eyrp2V0U7BzfdguOcwzlf4dDQ+Hd0zUG6jUZPXFCptntOg3qfA418pqDACC5Iy6KG
FOY2j20xDUcYE9qKbC0uTlCQkajhOHVveBExzD5cvvuUHlSsYscbXwpsFkIaycG/MZIapmiyyBkL
utgLjuSNRsM6Lmkii76imU9Et0rntJVUKUjB7GlOSGZI++E4ZMAZoZvM8YM/NN+Q40qx14elTbHf
p8hALAQqZgFlTyF80uFLBcZLSELkF8+RmLPDaFXtZglkxtFSueNbQyr7gzt147puKmcbaFZHiDC8
+a1RB+BSc2pM98vQx9lzq1P1j+dFg/JJYP2iDcMOaWx6gY+aPJRmADn3nbtrTjZleZdybWe7SrT+
pC8d5m93uovn1F3ctwHYV22Ghj2Mr5MzuQcfUOND7PMeUd/iu7o82j0TBYKboB4PhjFW+4h6aqvh
4koiU4YjaWB6R0mvuu3LvOTxhjMtIaI2MdnDXmV0IU4sNbzHpiQ0w4i2WZKrqAeEFGTHE8yNeGRd
5MaNOQTGba0bXjjX9gX/ln0B7fW0NHYEf63D7V+v5B4xMNedpCwCqAFXonXld6xAwC39DhM66a5V
tbyySJ/fQqUYjmbZlRtKSO9gzcF0Ejj1YQZY5rvWEWIIa2QQN9QR4mhmorxAbbEJkahdZ+dm1XDR
gv68JDyYeZ19oz//gLQldAs/ZzRR2+sMM1Wyu7P+SYPGfldMWNj1FewPfM2MRwJE2LX8smJm09tQ
MdyMA14Zd2VT7K9GqvBwFPmDZVfPATRRKG482Fpt7bMhvrhulWzK2siIUasq5E36iJdnX/j7bnEB
nWFUcrXr6QmmULLWRxkcvNpeNmSC4h8Gqn5xG8In2J4I/rA75+A5drlxcQUmK8TuxS3FD5Zz6OBP
snSWj1Zh2y9e6WTrJIeyOjdJcvToKp48zxE3zYSQnk2qZ0/xwEYgxDiR9kUHjKMjzePlXs95eiEp
ZA8LbeRXBML+vl5se8/ENDtNBi7Km7iP520ES43SXi9XU4+LUpzmLVU2LEBsbfybvDPfgLdxnIvT
cTtH5YLPaztsyn7Ucx7DKjlPRZJvIN1X0D/jgqttQtXvGGgHwZeUiQTXHOJ6y00YZmBerTqliKnu
Me+d3kedcKSxypcdTi36RmdCQCPkiS0oUvnSog8HkKOBQsddDS+ZT9wlAow7J5+rewN8Zy2LWH/C
67vA088eXj0jth89LGrO6M3jjTRafVs0trgdUYQeMrj/0BlzLd84PszHlZWk4jG1rfroQ+V7s3qW
NOqXCU+Ctrr1Kef2s+YY933v5CpvTfBUTfIxNkrFE9KM9A6uwnDSg2g89U4R7fXEyVZj1ufr2vbZ
Mgt44kGf7Smq0wcNNbAf5qPvUU9b8drKBtMMoyFZjnrRJNsyz8q71Cyo+aplSlCLOf0nlN/EsS3a
mJ7MMe/3vRmB4S7G/LkcRL5C67A8WaOFNDXKPCwWGZjEISZAH1rkc6cliSb0PfWI6tDVM9Zbm1wc
VxiPOAqYRMpnhCNOOCSsKJWTj03b9A/WoqaUfa0iPtRuz4k+vyV5WzxZCeLWEHLEvJnQla6gqyzM
lMRwdLrhPAjZZ/dxZxnD8KK3bpCbeLeimNdfpBYX1b7GKSn9aDtmVA24dbmCkyjX/ex+qfH7CStL
lBthKNGrRfe4afR5efeH0d1EuaxWXZeyBSdwksew65SONpFiN+klrczc7tKcmQmLNDpwK4u1YCJw
tho5UDR7RxFrzRpBZvpfBtTXakgH+U/1MVA+Fer/XR/vvtZd/Cul0vj+Mz9KZF//g5kvfv+erihG
lL1/lsm+8wcEB8TbHqwcOODKFf2n6RfF9E8OJWUxg1xSdYiJxkDI/E+qYtiXVL3/Oz5F1aVsx3gx
TCdt5Bqumhr/pSoOzBrVau0Xe8uPXyf0V+HQ5/UG/ddLpbmP3ajtsYdpX/zSeJETdn8CInA/j0wi
6TMXrTUP1kRMb18EC7L3yTkE2I/vYEM2a09rqxUbRfeNHFIXWwYPj06fTpGnovmE+Zh+0Uxp7qgc
xNoqQFoaP2Xz0Crll+xdsBDzHyYOytwfSuSLqLaHUYDPTG276TXT5BG2u6M+dKt2LO9xgnXCZuA0
y4oZCY+3nB1GBOvam7yVISfxhA8muehyjg5JCoJpawbp0Jaz64f4o2uXKfguXEOvLJLbQU8NDBT4
TLpepQ+G23cbR3PbB9/yIKkXzzCzQ2HNoN2ti7mxN77VwiBOzkJU2tnN/DmlW73JJxs0JlhqAOnW
3TnoSTed3Xk77EP61WQXuHpa1vuQzRbCczNapzkRxrikv5lQslbaMB6zIC+3WFTBtl9AD5FTxRvu
ajihh7qUbb8dCsmGpt1HMis2QmvnfWMFUzh7tXEJmC2/DKPTfEQTvy2D6YwrWHnJIb6c0sLvRJhh
85oT2VHc0pvExPf6I+nS0NhfxFKnaK8Yp1m9NqwsC84GXjFj99haWvRITg7WorlcvFArHaZNg9sS
QNSkd11dTC9RwDCOiRdTg9LK8WOoEeW5NUqlhL5i00/gOi12rmdPpVFUhQXCV5ijsx8sZAdemnmY
mnhj8VzlFSF6RRLsdBCdOxuxlcc5oMCzWG+6E2Cpkh9aqN7SwBRGmAgKpd5scP3tlU39UuvVsdUW
zMtav/I4kAvU66FRl5SgjG1vJEZ/WxPZ+SfPZJayvrp7Oyazhsws6kffwtF6LkmTMPLauLNcwEMb
v10skmZSphuOuJB5ZhrDN8ULtMTl+ztQj08sMXJDDvlXxGQ69ykz1WUiCsNCu4scB3MgxIo+01Td
Kp5lKvXPHYjmgVZMZKu4H7iqXc3fAVV84ALilD5L4D1YyYwJagcj8oGXBAmUYq1XsXwwY5amg4FA
vnfwRyfpVcby4hEOiet0zdghd+Fg9PCW85UluQ+NX/CCxjAn7aboMNeWhG6vr1yZhOdvlxJLTyk8
Y+qPyQeYMaTF4rkxKkxYWxSFaYtNrCGs5isuHIQVi7q5v36yLELQiwGHgiPR53nneEkIF3A64gMs
wpHPYONwR7Sh/FaUCZNspxJPfWYj+XIl4Qqp+uKDVZJSIpzhgzeX/MUiysyDM7KJrOlu5EYPejyn
Jzv7dF1pEA94tyUO8JA3JJaw6cxkEsVbfQ+2iGMsw0yxcpa2eLaxlEeYCvy+GUrbO2P7YR9qNcYw
SG3GNByXO4gOnk08BDcVDkR1JM6Pu2Yi0ce+oxzer1a0lV6797Th8gaHTfMS6Zl/mVqt3CSsSAqY
wIk+BaYyjHVKbDoRivBClELnzpPAk0WcaI9X41TihevHNsZHrsZrjpKbu8V4oX5MY8kQrc9V9WAM
o48mjisnYRWdjLYn0Zicw2RcuzEvLyYZg2DMrPqFX1Lff/Xp2FdmW0Nxypa7voLngGUjTNcnEiNq
5B71pyr1wxhd/Crwb81B3OtT/JCoOrcYGA5m3TdnCm4Cq2amrWHvaHqXube21pjsiEV4jrveXTv6
7J9clxdE7w2pWwvNRtYr36zqy8A5hi23VYudkRruxW6yD72RKWyTPTzHEx5JFFnChlfZq7SUd3Rk
62nO1mi0jlblRQ8grvO9wcxn69exxNwD/d/OrXMSF4PR3sgmL5nLMjQfR1wHBz9vEzIojPcKgGFs
za9tBXuhRQJ1k6Hg2lRmaRws0/nSGTCEfOfMMYmT+SisexPLwlctNl+wpsfQpS7DperLbTHSzpey
Gjdaia9Ghp5HWcmji21cl5gZqF4rDC2X93J0VvjFKN+CpN8SJ/JYZaI5Bl6+o+xNVo6zcIPR5RLL
jK9vNskcUZrxwZVAyl7QHvJZlgcdnsUeKTfqZ18gn2S+BiIhjk28qKa3fm11AdmlqvWTzHXv2LHw
d+AWMH/G6FU3cEcnlTEUhvxmyebSpL73NTXxz7SnVv/kuRrZJnn+NDBjeZNSszY86yjI0JKvEKX2
YdQHw9EOIhsS0bKwH1hjsY+zxTKYwuj2iiAQnBQf27J/T+QQbdQA5G5OugklEUKqAX2UCb5RLZ3Y
LCMmYLXh3hXs+WeWFdwyNzIot6WNDEJUaDeElu0hXjRru9dG4j7N5mvvYOtNDOYBUgYNV9O8if/H
3pktt42kWfhV5gEGFUgAieWWq0hKlERtlm4QtmVjBxJI7E8/H+TqaZe7xz193xdVEd1lGRQJJjLP
f853wIxual8zwRT9JzMk/WZWPO0Dq5Z7Wv++YrV7rWOqx6c6fBoEzhTbhphCM3a2rhxp3DSOfAqn
0mTiBhw05ZT4iSm4pt7e3rQ4T69peY22bBL8d4Lf/cWTiXgi4b3sIeCxrrXjTsehDYkZ9Fboj8S6
0yfOAZhstFN805Ayv7VNkx+DpvAWC0u4qXqj3/FMH3aZ5mejguHE3JpnL0yre9uxR2r+anZWi0to
UI1/Vr0CjmNO+dtApdfZbR18ReywVo2bzBvG1xUreZuQQo1LiccpK/xgRVdPdN2PbSaOnJMELBw9
0wsccHDzEfhMvhLRMyZM49YV2Lsy5lE1H2JlrsMm4iCapd21JxvyZqLk+FPVUlkrZ6b9W45dda58
4R0dWcACrWVB6W4dPgd10l6GbE5SIGkoA6s2KI1zG/nywE4h2wuzqpFW8nANxrNytnEzfi8Ly7oV
WOeehiYZrlTs1S8ufQVkaadyg8oXrwdvoDnSUcxDvPmQFezCir43jmbFAqaEVV9VodRr1bTpOg2n
cFcBR+Vl5fUei8YX/GBQ35pwuM2wLd80YdnQm1g1+9qCTtsNWbhmz3CD1rpzDGMP2hvpz59f06ap
oF2XfQ5JrG4YKGViBXAj3xWOCWiqyZw9AYGbkZD0vllM3gyJ7Z3MdX83Z+zxQDBpnly9f8uxMn+o
8QBe+cBRX+02ONOlrL8BDGcDwnFzFygXZTgPwXLBeOdQB7qmA/aEH8m2VkxGLzxBq1vKcfAGwrzG
jD/IZ1uN+3EYI1ht88OES/w8wmpBK/bT/VSKPfxEvc5Fs636KvpWj9Pebnnk9UQvtz1Tc4SrcTwm
vdBU2+jwQKXtdRLVFyeUcuOFfnqYOACfwtSPg3aTGnG2oH/mS5CxuoqT11Ge2m9TFdNksc8QJ6N7
201ruKkd0OrF9Ohw2g4MI+KRENUQprLAjCYqkYZ8Gg8j+9+ZQGo3Zes0KjK55dTcb0ZfWelK4mGn
xJ3nNuTxwk04QYN0iaevceYPvbNybTrRaBApXsbCuTfMoN8VJV0EgOKHB4qR5q2YZn2OUlkBHpbO
DWnqT/VsJ9tZuZckqIw1Ihx43aC0NuDicId6Sn7RI4nR1CrnL0KL9mYoPGOXiP5bEwG6GaTV3/h9
b288xhdHZ+T0s0LAuQuG3CJy7NaXiK3K1go7ezMZ3huW8hDDVJd+HtpoYlzVOBQ/h+GxMBKE8dQ0
11kNe63vE/Q35WNcCFW+H1sHN61PwbPRjkwVnRPAwgFBI333LIQ4py6aMyCMdV45X2MKhDe0gQTH
CVxOuU3FsunHkNB+MZ2hffcyicg1lJp9vHauGGrLA9XQD2YPjm5Vs5cxlkan7DDD/UFOmZ2J4ENj
3CsiLy95Y+Y3Oi6+cgCNChBXdadIXVFiPZUhSPgy/loXBU99oy7evd5d1ixql3ZdiUbWCLN5Zfvi
Yi/D+tOGAW4MW1zsJJW39AtHGgtibh+RVOuNN81807pyeHa7oTvVinDunPe4NeupzW+zsl4wEb4d
fylJj2OHTBOqaFDKM56DSyk4R8OKfUAe+O/E71g4+kiKS9JF/kvb4C2c7YIIWVyZBFpD28FMVnpB
ue7MoXws2fRjCJr9U1jR1kLChxovMR+AoZUAlzhk0YKUnROCcK/4UOmXZfLKYADMOiyvdKgwf1Tc
QhGbkrTyCT2USdA+AnBdoiFtBajNhv7Lc3CesMANTBU2tm4RmWvdw8wsiivPbpMrjGAKna38lo0z
FkMgoBwf9XXWdBSERI1/YSrb30Vxq8B4BvMmG2p2t0siXUYVpOMQfkYa+OGRF/bEwQ+/ThBXOyMt
/EPuGlGz+s9U9P+j+pBwtX47FX3BKcxm4S+htx8/86fqI0znD4KilMwRoDFJzpLk+FvoTQj+0+Le
or/5x9j0b8E38PDYm2BZOOg9zC/Rg/4+G6WrwBNkuGzTXKjB/44KtOQ6ftKA4P5K0hIAiAUxO7wm
v2hAYTcIVPR6OHfFe4SGGOdfftLA/kmAiDfrtxf4JUDUjDb17yMX8CF+xIj2XfAZ7EsSMBd6//2l
PsJAf/ll0M3odcXY5ASEA3+NOUys5LnMHXEDQhOnnkKuthioTRA3rKyWbwDYIv9rDFS3xeGtLG3Q
kYa/MymPZAHqqHjH4+17gMmgOdLjumeHtNgSyu4bFa3YSK67hl2qcyIENB9y2oDC5tFPqQWhXK4K
H6e63cHxlkfdpuIurSvasqaU2QmDxxKMkG+zWV9ZLJ6DXg29zbMWr1wdZw81cPkeG75Tkp3Y8CKK
dsXEEBRM2VnHhv6op4m01ykPa3Z/M/VEw46+vNwuTl7LvESO7nz2RSaHN6MyQbYbEZKW31oNeylG
47eO4VHqlQJaNR4GFAFiyDZQzwAXepul7RjuPSQAvf/PqvH/WTWE4wk8Bv+3Vnx4/xxXP68Zf/7E
39aMZWGA44iwT0WE6y7R2/9dMzwaiZl1Ejl3SWr9r07sLFlZKN4mldhEazFO/H3JEMTyye6xoEiG
awT3/50lAwPGL9/p5W9Y6jtZuEhV/kNnTCa4C6UXumcZO8YB1NxYn0pvIQQavpgkfVGjVWQ2EhWI
gfwB7I8MvhDj/RZXs3xwvMyWa1HZj9gkR/oujeSEBWBs0Yp8UIPMolkmglkH1cbgpMgINLciGgSi
YaifTCBnxooysuXezwJuWc79aXr2rDhAaKlzf5fouDwU4WTTyEkUpJgWT0CROxsKL+QuTsCFb/Ez
3WcUDzQrKEThdc4h81p3Vruf3L4+WkEzvKMzvjlFy3mQlrfXnMZP1gwIRk2RmWtORO7BtfVn/HVw
ukc/RprwrCY+zRPUcVNVDtVWvnEuUyMcN57X72KSWU24puNz+ap7uMmKficpF0AfSYb0lloj66XH
l+4gqW1Egn1BJ7F5mfSio3R1uelb8yWHvPo0ynG6HaGe7ZUVwLby3W1vTuvQ7ot7JzUoauwa69wU
RXOgE4ZzT5ok10VfDQc4X8lNYOSfg5bpM++12krlZifG0cE+r4z+i8688DCF0t5hpsi/FXnSLG2K
4hsLL41nvm6qq8BKvnWd1UAFTcZPUoCOwpyJc65WfrSui9x/s6yOiaOXxrw31UuRFC+1waUJQ8xL
jqp/DVtDbjkuUj+VJd5aKq8oVx5864Vs1UuxspOgePDm0SGWZsbqsNyRT3Wv3Z0vQhoI0a2zK/TP
GkOx57W8+t7bkFXpUQF6252wRWM9ob1HRBcnE9ndNOn5Nhzgq8WzU1/HtmUgfJij5Co2BmRKhfdO
mjekWgw7eRhcnV/LQk3XMUeuGwauKfTccLgbmrrZlVqPX1vfoQWQtG677jJDfQ+0TiGyDo7YF146
XHOwAw0kS33dUmZRUUI6RO/gMnE1KyWvYoGgv5o65eGiY/u2SlrPPDMeMFduE0CUaUrLhPiHG2cF
ZbZ7phSiG8h9TdYOUk3NDtP0ko1FOSqAXIBcmVHAwa3wX5z6okAEbBXQOGSwqtkFw3id1Lwoj0TS
Uc+TforYTeNhwA7wvULxx/mfB7DAwEY00nh3Z3C2AG6XujYgQCsM7oNF/QuoTFvZauelZvCCjJ2t
+sY7qZBRCentGFlTml96V+Q7C8XvK7jQ+TiPRQ/Aso/d/dKBsUJ8Gz4Bk7UZEIceaTo/3HUtVbPr
MhumE9xhp137TKeOeOEHtSlCI95OnTXf8TSrtnPNft51xxLqt20dSJs1F5C6ck8cpXuWsazuaTGJ
p1Uawv7wgig5GcqeVrIIfHh1Ab+Sy7DaXFnEL9bU6tWrueknjCx9yqEsnLbJ4M9P/ViPq36oKbqS
Jq2OwcRH0jrhTeyXzZ3L1FaEfvOYZIQwAru7akp7vh04Z1CG5x1lx9eaeZQ1HpKwQBKAPURiyTK2
YhB6pCrQnx5oT1Q3GAusR8uq6VczRb0xXCS/bmhIKExJHB6oW/Ooa6npXkFogOJn3nBaRXirhvvI
qZvrKVXpmsWTxEzHx81wICbGl9gsCvhrInswYeaKdyZ07lk5dXmwgHAeCngHq0RojBylAnnEh7wH
IE6mLlGPbBemEOKS3T4gzUzfaJAnTWd40xVoQOfem2r2F41Ae0a3iNdsIrO9141qk4Qs5KY1t6ck
xn5K2MXZAciP1q7fuzfmWBqMg1iIggiGVJgF/qtdmfHVpIZ8bYx5wIisnXCGa+m+8hAEEhUExjeR
1gZGspgEmut039PQqM4O9uOLrl1BqSi+uao2P0dzEW2B+oPIrnosKL02sAHBcX6FiN9eN0V+0cxS
jnHglhh0GnWylgaiuUQ7GGA/3pkiCW513EBzbjtIz07kNvvCQX/iXOtvdOb3m86LnW/RogfDTfja
LdVHGWsmzt1siNeNK43r2EA9rZQcXtQYJGuHQtWLS96YoUblvnZ+zHcDO9dmlj6UvCQbb/B5GSxY
EZ2DcJresrwvVz7h1rMIy3I/m5X4PBSRw3RmfkJ0CNfWMFlXsncxIZlkVB+SRIw0Wc/+oQjyy2yK
A7sHcxVgTXCJY9MZsaLLINh4SU8KOIteqEEq1hiONIaFMr5Lcz2VKwMHxbMZAR4MgFsdI8IePito
GFyxbhpr7OnXGmzVZZ67O4wHS+mYmZ863rC15N57TGF0HSkWZAPq4skPBCDCOYoPgW9cMmZOKGxN
BUvGXqo9y8i/Ska3Ax3W5luNFWJt+uF1iui0r4jgHpaBCkKyiV2KWucDXyioxgWpjqjt4EQjK21H
PyyuI9mwfA/h8BkCntrDWnZPc6+9r8LL8y8N5bBnqZt7bRfyYfadJ3Ny9DkDp45cQpKqoY9k73de
t62x5z3pIu6O0i0+p+TBDnHqRbs6S6p9j3x11c05TsfRiPQxQf1hHBw5F4oDqru5BnHr8+TqV2l6
LyJlvRpDOVwHPJXjFQOh/kVAaL7K515eFypJj5wUdpWdQsCwTDRL53k0Bmdl+kW+TUo7XMElyx/h
s6t91/r1rfJbcPtakTmow28+o0W8R3G8RxVHqUGvvNJVvni9neGkZBZ96gN4156mSFHNOdZBV87f
JZaWuMDMZWWp95CFvIRW0N7J68OTmNo3PavqVsXiLdSIDUXlxLcgyq/zAYTi6GLUCoXzlNcZY9XU
drZ0dvX7pImxuo1Z+NZ007h3aAN4Q9tA+Aq6AE3S6g/ekOKAd/XbQC8oQ8yCDC4CV7ZoTXhTPxud
ZNY5QQ72/HQ+BrivvCzKAeafvAqHMdnmAlhoDiw99s1qDYo+f0oNt3xgU5WdytrnUS8FMgqYQew1
VdWKfeBF6pxHzq5wbbX3R7O5GXC6bcpRGvs4dYqdGVvRtbcEdxrMd3Ripgv2bUjdO2Tw8RA7OcMa
vyMZm6YgAZ3hTYNKWFdeI9UeUXC+VcyO1xmEjCNt2+WOlsTxc+fjsQTSOrNJyQAQ0t8R1eXKZWq6
kdU8fi1p73xz6dqin11/LqIAQLYVfS+6ot6lqJvVesLqfpi0SWg1zYwryHM0qHl1VlCs6mTljRot
prg0NxK64gS5NpzoPWwba8OMfOCR5lIISAMGQ98svWXfu26BYe8Gy4XFGSqeoEMojjPrANMRdpux
75vwNA3zOxxnSX44J8XWMgyt3DbaioT2abYezVbn2b2kjJ6OUXNCMA7pP65LKz2YfNRvUFCjKxC4
4dYruyUmOumMQXyn10w69aaG1O4QxQ29T2TRm2AnOk+uktm896BoWivml+lZDK34Oiovp2END7TZ
0xJg41jcheUMn/PBH8MuDTdU3cbV16QjL+assDcuSegxzohFhx8Z6Xb0g+pxmHreNTLU4xKmDj5y
1YAxxYybNV8i14Q15UYGSeZtpiWXbdCQjCNySWurj9x2wCtkjyA/8TM0bURDSP1Or0DthiNlW0sG
3FzS4F3v1ze14k9XGoK4zTePwopmx97cuMmINW46hOU9BGxFwlyN5XsTmphNlwA6QKKZbzD6z9nr
3Mc5xp9SMyt/d3KlQ8LFszqFMhi2zA+bS1PQDJe6dN0ZVFjcm8BHScrQgkx/2dBdOTk1EKwGkAFr
ZmaVwxbGGjQ1srgcr9wmd7a43K2TWWq67hZmQyJNQp95PG6kOxX2yjO4npmp6mlMeudFoyqMS6Us
Yy0tDKAAUNXXJu/cZbB9uU7ydsK5G95GKeDnlZkH4wOj92jT05gZroH7mDeTiqx12mq9aWxiRytN
+WGH4Vn5tz5PYawzTEQPqRbskbUqi+NYpOlj5Ofta7vwJxtm/eepnKMHbKJ65y9vNm176R78GKcv
CZj/TIXw0KwA6fZbt1PmYUp1/RCGBVlbwGnpvmMcf8h0U17aKKAyvBb1cxM34pNQUL/LKnoOC8+8
diw1EOguTfDLllLkGwN05K43TwRn1EMfj3pBJ6vSu+nG2Lmnu/qzNxNUXql5hNVmxOa89geTx35C
mS19f3no3mb5lL+kJsNvEAgh3thAgE7phLXnKNQ+IfviCzXo7lFwOU+6iBQRgKjcpQ2S82aEMswM
sJVMAmnHXhoxamsTxnL4MrPrY8dvAKVtqnEJgvv0DpZBnlyaKGAnVs/4D3rCoFtNo++WiqfggP8m
oaxkTq9l3CeHAsbGOZecHLzR5WYyjS+5X81PMQ16ckW2g1+OUXK1NWU2vUALZVwt+sFcz6k33xpT
xWyyU+G+tfr8Ui77JHvmvmpIZa4wo0bH0CLjRO01HhDmMVdlGop1yrEMw0C5bGSFbK6lzeY6KU25
rGC4nKh+wRmvk7SAC9sOfnErslTbBCxdDmO14ClAsFvH/rqLXYZkKySR+d1gwjvciYCZsgsXg7+w
N6aXFrry+EjKFrvIymg58LZ3nUmIGoheB4BfrQK7GYcTb0nj+7sqAsG3trWomO7+N8xVHRNWHM9z
NO5Dw6tJrRbj80/yzz+RSX9l/X8IsaaEUs+uDHVnycn8bMZT9ThAvxDDGeao3BgBFm1hkbEgUmjA
NAyjN6uwlzjr0c7kzoBJIWOx9T3Agt281VW75VfdB3O6ycBs/v7FLSLwX3RVROIP8RpiH1gPaxGR
fzIKFqKvS5PE9Fmp5uwp9orhFRruv38RfIiOh4kAX9GvbwD1hiOH3n7ADUwFJv+4Rr4rvWr3cZn/
xLv+hX3VYp//W4Df+dvwX68Ms39WJf/8oT9VSU/84TMnYAcASu1P8fFPVdIL/mC+YTnEvH6oj3hN
fx5lcGNzByGKgp1j/vH3UQanN5vyPBu0V2B78t/RJX+5S+F3uTbWDKJeJnXW7q+VtaJ3a2peourQ
g0BJ1lkZMXvElnImAONvfn+zLt/Gn74RH9fyFyAZHFSH7RNa68/fiF6bxlzDNCHeOwA36idS3R05
52mhHtFHFWx/f73l7/vletCisMoBjLKYBv2CjGoM5kvKN7leITBLDkRZMBCNcHHa0bEPZbvE71l5
ybguwdjfX/wXuXf5ZaGou+QD+fR88SscESYHw3IenIe5adv3Ii+wAuZsfa4/+G8f+JXQMv/Vr/xP
3mLwjvQnuksDuLfcNj+/xS0zlGbwPYD8NFHeZXncvveIGjggE8yGkQk06Pe/5j9c0BXcpFwOg7WJ
UL78959WudQ0RkZCTXBFwAsOC/IMe8LFjefbxpuNi/lH0PT/LMIU//C+euysPsrNiT8G1q/4qkkL
c46IUV11JGQzMgahtm7nGWTryh+cBQjQJeLs5yWx4ikTl7qX5XOplDeA/s5mJFdPe5d2QmpdNb3s
IF+oWF+LMRg/TZb/L+4Cwpy/3oSeFIwJBbcgcwbmhX99g0rEsygt2u5KevTiQAu3ZHjSUQ5qLaqo
IinqSAxHUcUEVFbEnMUj38GJABP99ZYZu+4x0RBNig9Egq3ZIkAY517SoQVibvYFrpa4iI89Zt9i
SwUA0Xf0T0JbmWQS31kkz4DYJstJwZr9nZLkoQ3oAc22Wyh1ygA6IJjo34XJkklH0qvkF78nErFx
m5mNIeZAKz01thzvsOtg9018wE9XIGGMF6oQg/BSN1bDLRemNbwDTxPiYOI/xwL5O3BHajo4w6fj
TUt3oXM/ltNwXZoxXAxXpsOqD/DZw0FgISDnyfd07PV4Zwwt8I+sxnw1hjWdfQuSYm5MYC59Bhxk
7Pul+8Hu70ytYXkFYPYTlN2UQL1oQOw0HOOqJof1U/SherXB9VyM2gBG0GLNTeZEfmbqY5WHcgrG
V7dqoQMwUoLf8kHJAeHFb6oy9qJFrrngB0rFSrOMnLYPQCnveB8pPuF9W2BDXcCHNvs1UKV6lp/d
D/BipGF02QNTAdJ7MCaC0eCUgs14vPy4V+M0AlEU03Dd3SBoAbaB7wLcTvLL0gqj9F4PPZAOo5my
GE9kmBSAPzCTtCvXCvxu2zpW/AKwLXj2FevppiU5NG5/MCT6EvjTDyY9Z6c7bG3BNdgyMGI5iF+i
dwl3xpgp4wezsDEnPn5bVbAvOpTFTQ+Ynx2oRWMivm0IF1GVAQDtu4YPKYipBunAoXMGUwtkcnCI
4fsLreXj/XfGVq7tzsfHlnneBikr1hx6A/P88WfaMCyZMZkp68YcXxn8rvexR7HzEAXBrsP1U6zj
5evhtijZV0wIwvAkiJKpdQ8sju0aR9WLbXqisXF02UDhYFuZ6bmtCR9LwnuZNT4ot8RhsgqrMex3
OSNnmJQGP1DmiTAPg2i9nkxdYZTxUes2MfYTxb7UkUTGRHMYcc58FUNUA64Vd214bRH7fMXGwKlj
MmoKE3C1JnfDZFjDi+btj/e6LPu9tuJyWM1mVq0MvyffambJypD4XJ1IPyq83NsxmVA5SrqAqP9b
13E9HgboVDvlp/aZshZgYP1wFQaoBW1UjY9u0aHeqDDhYzcmRFx0De3F4hNtq/VGMWpBfRjFreHG
7WWA3RWt2rCXb8Q7A7Kkth7oxgiS8dRTMnHl4AnGUmBa+JPNihF400XvtWbZdIvEO5Y0zJ2VWQbo
6YvdSZSIqCvuXcgfM8fTfUlr4nuQxCQstIGgueHmpiwybBktBGz8KfryvPDZLnVbbgDOPLVxxCmm
qT+XwkvPKUMH56oebJZs4dHZs/qBK/lAacWC/7FiXR4vPOa4l8mAxQlASiCPwwz7Z9KtepWiDZ6L
KUbQ9CK/oOi7h6I5j3H4PMbsLRTi8Ss6ygj8Lhs+jxVuzpTWz1NBd8ZjapjpS9rMfLGCBbIEsRLf
Pgn4g68CkxYJytJATfnVo4t5E8NmueEM70Q7YRe+PMp8ZoYzA619KxrDmA8A1Dr/QPR9toe1UHrc
2Q362pFovQ2Vu5futimzYx6o8BpoUXRHW058iHCweXFcP+dt83kqxmX1T8SzLoJuk3a8T2OQss5L
JZJjUCnrrTMwnqzzeDBvVDB4D0xKUWCSnvmk3RnMFJi5QCER3skJq8bfYd0rb8cO3BAtGtZzEftq
U40a72UPN3DjTFZNEiV30F4LOyzPnCqdL7mw+fOKJ1bzBBzKCr9AGEqaVV2rsNrNfpXg5Iyyzlln
OjOuGXR2vHUF1sy5ldEnMk7VFT4J/9aLbZOBBDZrTyiU7skK9Ws1+uxF1EIPtocEwszCxx3qABxO
kmuHxcLJo+bc+Ho6TDQxn40FgdMUFZAuUJT63cyJkchQ8hjM3Jl1qF5YTTpi0BSN1NGuuJXLGIvw
kjv5gG3VrsWangb8Pb3Fq3HbBbYJnsde5/kC3MN/yGvy/InAt3L4P8jDcwuONmQnF85JsYmsjPW+
gVY0xUwI172MtN4ToKChVzGWTP2KK6c8TBjyeRD24IXyXZLM1ffexHO8ariwHUJAnsmNdxTcsEx6
8YIW84yI32Kixya+a4fSJ/miBud66DoTc4mEEIjQrt9LG/FzJWySAzxZa0mHL89HnUjW6UImoI0m
bKvxJm+lx45h4lyz//GyRCmhrdUxkedjaBg8vrwF5gMwFfP/BBS4pdzu8YPrKtAKpyPUQxdHezcV
zngjIKXYa2TH6nWwakUTB355PqwCvWk99DOXLBuqky5OrXLN08LFfl1AOIvqjJZH3+w9MqxMo49d
phHtk1pOD8yh5KsbCxbWqTGwX6pmZPiR47LlkSGix8Gb8ZlSOuteO7PtEwvwPfHAoN08qi42vrcN
oY+4G4JxxWtml5MYAHcsxiQu+P1m4fwgcT3aTc3jKWpIA+wab8FpRWOyvKNkO8jYyInHeqd8yQOz
Yal6CJdPlKpJPqauWCB2mo/REDWnhtaaibJvJFORZJv7NBiC3JkciQF8Ymv54NqJ0T0wBshdRdV1
HMX+Jc8gePCoUgHZWx6NAEF3U5YYkXhKfXbLEe7kVq7IeozMYSu5TUwnJFmWF8mGuhfKkPAy7Smi
ZQ+CUcM8Zk4Tn+2ipUwbOtmWf+rNCK3ymKezuuHjry+Vz8qS9bHxaTSC5Gi0ESQ/HfPomfyCYl4K
YKcR027eDZLfo3Y3aBR0JXjByZl0iAvBvo98lnS7iaj2MiOxaWZRwLcY60NFmc0qanNxoRAurLDu
Lk6QvklWImNH0rpF9h2TlERqrMIrMnxMO9uaSQrfwGHNqvC9bOrvRj7dBqMzHLiv2Rh0tUk/szJv
ZTH1m550uUtjF+1Tst6yNw4fmHVNu5SH6Cat42E7UsfomK1zM5KEuOfT5rlcjvmRJ1+xp0eZybWB
s8Av3G0U5DddRvmWzVt1a6KnwqF1u9emsuxz1RdptYYsxwaSVHAe5OXG7e/sQlzY+dHSaQzmd+nS
pGzbvZOQIbCC1CxXpTc4oQ+3bP4mCQrHZ6fjK7yThCbiTdGZ4GvZEfRqjSqOK2MiIM8KEpusEDyv
WA3bFPZRbRkYYaaafmEAcXjuFo5cwvyBlEG/VIeCQME5PWVDmqx7tt3/4ii+nDr+cjT2cUF5oOw9
SyBB/HrsJ2KSUuJkqyv1AaJiG4s82Sx4yN8fD//h9OMDZEKoEJJjv8PB7a+nnyAEDJ9WrbrKS5eN
bed54rHWC/TPGQE5uc5ydPlYDn9/3X84+nNdj6oRF10Th6b7y6mLI3lup6BPrj4Amq1BhJAKpHzc
oY+yflVFOQFqiFmL637Z5f7+6r9mhLm4H1icivmC8yI+kNs/HYrx6aOeCLe6QuHnADKDunj0l1U3
9TSrPZwC/k2sgmPJgsz8gQf8eAn/Uez+hWKH0LIUbf7GRAjYoKwS/bNi9+cP/anY+d4fxNcs6kPR
2BbJjr/vb2Am8Qc6mQtaH+K7heyMOPg3xc7iP6GBIPO5QLfNxf/3p2JnU+Dheh5CUOBafoAo/O8o
dq6z6FZ/+fLi+sN8jG9xUe68YPnS/XR7JW6C4Uro+DjWpGg5f1VsgAmznVTtYc7iIOBsnI4Qg8rq
mghiKBkpmT0Pug0R2aq+aqgnDtd+lbvUR3pOuM37ah5WrWmO9yTzCmcP/HMy7gEANi91yQx83Ss7
osQ05PlGlEv3zLYLiNl5iL9g1RXmTAi76tzrIHU9xlFDw7ZYzK0DbKYKtsz/7Wbbi3SM1/ZQUZCm
YcutHN+ovwQwXr4ySes3rR9E22g2ERFilbcaEJGkAFtgDbPofG7jjYZ4dDMAiOdQ3100zWg7TwsG
aIxeTZtRnEgeVJpO92NstucmsorLki4ut95YGTEbtTGSq1KCZWZsry65VGRxo6HGw1RNV9HgBkdL
NQmEIX9PWKgxOP8l1U7S9Lm2dMyWph2sTGxG3N87iimtl3yBVyQAbR+ENbpb+rzfon5StyBtgg2x
Bvuuoxru0FeTs4mFBUB01pAmXG9rTIRcRmXkd7Zn5Ge7HC7SZAot8xyMi6K14qsbWmrvgG1Z4znL
TmKp9E7csb70DWMYyLNJdMOg2DkPcQmGkalhd20O2xpA0zlUTfE97d1g12cOBAKZ+Gusa/piucFX
GZJOEaEI164R1ytX8y/KAF8CEv6rBk/hWuXy2A8IK14SlA9po+0LHJ7xZLPbuUu0Wd+rLP5C42j8
WVbusGHMc+JcN21kB2HOBfPF7E0Z9z1Mroe8yQo8ark+W+xj1y3vyDoMMspi0pYtPt1KCd/YJ1Id
4Ni1NZ6nRBcbNUprKySv1BhpwTX7MHqcfc9ge+nX7PHSssIbA8yIfKRS4mTHtXnkBP+e8+cXN3p+
7/UlO1T4BcHFY69871sOtFeEKgyz0TyfnWWrkCpmQJk5VnAVuvJiWtzRntu11xbdFacpt1aqsZ0d
w3Z9U432/IpzTyZb6E3x0UljsVFOltfYc3pnU1PZuWfUTpdvDT3LDvQRDe+m7zVnLfJHQCXZoq39
dGRSWuYQnjT34GY0KSntQqAB7tw+G8xwyCNefPLtu5DjXM9Gl8ggqccuvYvt5tYgUi6QcjZB7lyY
Fubb0ldftfK8A7ua58kmT0vw6a3wmnyXJRbYliKxTtLBL0bE95RP70bEma0SLQe3znxxuoDg7xSE
V2rojZuBJppt2KloAwnnlcVQ31qqGHcGPlboxJE8TASpnx08+euRhxpWw4YCXMJ4bmocPYaslCJY
rzDAa1TGotkDq7YYVR/nNrluixbKYQsIgkx8GTL0R1tGonSKDe7LYjtAJt2x8RnXDsPLix/a+T27
9OjQp7zN8F7tA0Xa430x5vP+f9g7syW5jWzZ/sr5AcgQQGB6zUTONRdZ0wuMLFKY5zHw9WdFqnW7
pbbTt/WuF1lb04rFyspExPbtvrwacitsWLEd1nxxb2U3nVUHAq5T3KVDLIPz4yyHl1Eo42i0yrnD
ZppUfMDqXs4mWWNDFkHYCpwsDyqa7fKGavq7svO/k2pwdq67Bl8y9rh7aVU5UYw0elC2n96Ta/tW
yQZ/VUtueE3FN7eZyCkknTl89B0/slkmTdg1hXUBaYNpxnJ4S5txsZ1KWbCRTYoHxWN3kyw874q6
A4fvVepjHaHmTxHP5wnO1U2qFvWBDoSISjtb+9x2BKRNt8XaWpX38PjhU00Bm+SHmLvGyW5wMRzY
h7OeLRwaJfs1q09NDu+ete5QaEhZ8DRk3q9NjeMythaxnxO/wAYEhq7dGC5GCGSzso62VLqOdJXU
o4M9t0ldYy9Wujl9ayj3CsmKj3iFAXEZX8Do90Ie1VQN5xJplwm3NtrPHMyV2iQyG4GAJYyV93mH
trXhYuYf8xHL0s0C7PZx4cB+hvzFRySfeevhLZuct16k3TlZ6SHeDDBHvg+8+9OtGNsY56QReZL5
qPGe2sLwWeuTpTvXlumfWxUZ+yHIqvgYtcNJpXZ8nxRj8eyDOPOQ/A3vkED7m7cB6KT3xpf9DqJX
eRRpnHzjYmcGm9IntQb3ZJA3MVIOfrArqm+dx+g0NXhTZnuapg0wE3KAPNp/rXLJMt2W1nw7TD33
drBQZui5CrvLSpiVtKcD+4RL7zq+mpol2HZm+s6ZDOpiLsdbIqrlPYpd8Ku5JIAIkyKynwwoya9G
DqewBFjoaXIhMH73h3PFGaaJRhuOmnIYa96hU0+nUhMQAQoCQ0R30IGAiFcRa13iv4yanIiGUvww
MjMjZDlaJGXcJp0fo1a6L5wjwa65MhgJJSBbel4TbYn1JvGp08TGHB+C5GEE/T/Iq+lh8bApkPFP
jIc0Q3XdWFf645UDWTTQvKYrHtIKyhXGTZv/kEObPxEXfKZFdrZwelTRCYt5SbQ+4cPa0L93v16B
kP3c01Vn9ViAd8oKELyQvd6dWc0/Iz9pP3wpp31lZFhSjDiIwSW2yiDxk00PlcPzhrLyzviUpurv
VVcxA9uG34NsVpCfPWNuPoJ4qXzY0dF4asRgg4pJM2iBgVdmr62fSrnxa3t4yiR+eUrG7ZZceVOc
+MylmGIsE9CYknhy+JcHO9vrzPcogI67q1IzX0IxGc6Brqn0KQoa84D13NtWmIyhi/iS8LENyhLf
3YRclFvejZqH9iySwQ3dRpqhmjT+jZ3xxiuadbvAo9i1JtF1N7OGnZNUgdyIvnkUYz+EPdmVm8KY
SEB6hDPDxcuaU+/Jjvbhoure8y4bsPfFYy+249LXb7mymoq9AV6RTZO160+XC9RtZOIXty33u4yT
4KuXVOW3Ou7rvQ0Fsgh5xIMNVFNOLHgOcp6IRCnMU8ri9TZYpfcxoTGRTm9gaUC/ZcmmbGV/96g4
vQyRsF8CgtUkq0p7wcrWMRZXtVUfY59VzyZfx9w/Znainvw8QlZfrER8mwLKHlHgmw/8NMOjE5CW
32aLZb6PUMqiXWzOI+8lswcWXHniR9DiBN9FpRsbZ7Km0RsB0+or5AC339tVslzGfqQqODMMOlU7
QMUlCdUTxS4P5jqmb23l3cXoD8Dtpy1Lrh1gA+zgagge5cDSYiTfG8ZBSXDAARF07xbcDX3wpoeW
xHCzcbpJfg+81XLxXDbxSyWVh5G+nLGDCsMWaiv61DwEwIDvesSk3Wyt0cnKiumwSmcI18Yu9iM9
WjcCz747duXPJLM0xXJ0vZ8uCGeC6aBIwtxFmI3JEX13ZR3tp9okaMtvc9URfzneJtaSn9DscpgU
kYMJK+1ianHjXGY/GmLg1Qa7CKFdig94tNjzLQj/5LVAbviCpS2hwsUxmA+i8abDhY1vMnc1268M
trHJHbGc47O/lka/R8oZj34agPEjpZe/9Uh03YakB77dJHVgXDSN5e7IMayX3BDNeWa7dsNPWNxY
yCmf0ZoOUJqG4Vg27bSPA7s6tUVsh1a+vgJCn8etsET3LbZb78FuW+zsZtqd/p6S/5uonU2o9j9O
ya8/++F/XnhvpNUf4Wz/+MrfzS3eL56FxhLYQjgW0bt/jsq+9YvrsIOkrDEQkpkX58nvo7L5i4sk
ZOLaCtw/mltsanKxoRDRZZTGtOEGf2lU9v/N3nLlwknW8kIQ1P2zEhMrbrxVhpe+L73xUvsVDQyV
1fQXG3k7LOTAbiAfbfHEgmejypiFGNzYsDDFfMwTxOldFI3evhuC7pkKJAPPW0HbBdb7QxIYgP7T
Magv9eK0+9EtB9iPeeKcaIH0uv2YEYbYOoacXbK0TuFsZO644RSoPHS4TdPZAcXJz7EgdIrseVz6
8VdR9ezdeJ5G28DN3oJ5fhE9ZsiNjHr1dR0mGubAQ+zTyTDDgavVYzzX4kzDKOGuhULXHT0ExUTq
JGqfHNVy3Z5WwUXU9KZDUxuPadRkfZgslEx3dlvfrjMJBuhE5uvadRMEN1N9iRrFyrrrkwcr6Llr
Bqv+yYsqh5IAbCJMKY3auwBfGNRnVT7HiQNvk4zNlo1VGnpmKy6BSL/WOcoEOYXp1mcE9UECbY3W
rMN40pzJPpXDc95k3kNUC/sxkrYJkthlm76vFSkbWfjGikAcBYQ6gBZZzSS0HbwI+TdfAQFyC7S4
pE/X8xBM7dcxzxvucQklRijnYkzuYzb0tAAoUxahR9qLCCJuxqqIV3kz4MKPNn3lDhufsWsTlcMx
mKvhq+wxrnPjXcXOmAgDy0zZSOB95fD7cMYbus6PQ2a+pxnqxMjPssuj4SUigXYO5u6rypVksWhW
H92cKQ72BrlC+UmIEXQXi8EJiyyOn3pZ2aQTvbq49fFr3hVVwiQRwPbyNk0JI4sz233IIceFRuIR
/esi65EtT7ZzYh0pWJufg2XHQIPAkAB0SUG9s5E+L+zhu4wmYQSuhQsfsahCuBGgSyN6FPbwxrle
bZ3By0+J20XxZR7MYnpcaFppv3Vx3H+Yczv+mmYT/ZGQRS9Z3NrPuSvpVQY5duP0xIfgCpa8ZCRM
uluuQx/zIsc7oyGmZc3mT2w4H948k7sqnaplbpPjpkht814VnmBY7BSUrTgZvzBw19sMwXvntlEx
bleKmsqjKRk59pFbA4otqnn+SGKQdKHA2dOAMWyJgeVZJzYspy3SkgOc4AprAFoDjIzcTMybpg08
ypRITTxOjfUwO+KdZOy7Cb6vM21yC55ZNsfATSmZkl7Sdoep5x1jxpb76kT+F2bjn+gApDsy7mCk
qzD6O8UErCYpJHaAwE+3WeJaR44t8cTfAEnV7pO7vk0vqIDzaRE0wvFmlgms/ph1420f9Gt88DHA
x1uo5u9lajTjUwcVkn9Sv8+MMXqYYDuxncqbWzXZU9izT+JSEADqsdnq5OvUPlp4l8vjGAlOZH9U
2SW3zSzfpRjAYf+yRbrtHZsogV0nJ4p6xK5thnnjeoYRisb1X2VXKqIK6wUGOgmJoU8OuY/zKMJY
sHciWjkCU837SpLCj5cif1vwGIclzdMXP/UoIxtAbVChxbWrl/mG66XziGc435GHnTbunJAURHDa
ZozF5yy317Aex+YwSZaDEySj23lyZl6BbF0pbTSdkzP44IXMwXhB40lGclFmHod4bhqczZrasRh2
uc+aC8PUmxUtYDG73johFa07aELNpXDM+lYUNolWRxoMXG3dWqzqRqTTU87qhCdV1z7ahLq++I5P
oNLFpJY4Ipm3qlkV7uSo9rZBkefvKwlnhjRvRiqBTckD4oMtXrZJphHQJ1CKDqwwO7Rlne6KNVa/
Uv408aeeR9gxlsXGS5vxsET9p4wIOrpeQj154lYiZDYlmlWqguatqAMlOX5wsLj7eSimY7W2YGqL
qDZWwqfz7FK6lg6fVsVps/NA6d7IEi72FIvnGCvp0TZK85KaXrPtKmBGhdbEkpV+L9yOG8EBu8MC
zJWTXO/R6irzZCpPaMUtObkzXEXdW3txh9nkHo5RoG9M62akiuCywPunX6x4ilxILB7l5Ac4gL2/
ibr015HKrJoGQZ/sSDPI7SwYDSivb2mpEuCeuUy3obnYD52ot0a9WApyoFS3SRPTYgHubpsXmI0Q
cILQIeUKfbyN9vPYXpaybHfmiv/JqTsgYWUz02pYNDdULFEsAlfi1K3Bdz8YylPsdD8oTBt3Yz5/
L0s54oRXAks6x43okpPfEacZ58JGk/LvJhE9DX1lsza1yAaOk4MclJb7zgB+pLInDO3G45xkDLOu
f45QHPk0FnexV677xc0DjsY0JtHr6gQ1KYouxFHDzO5M47DtKGb6CtBTbeaR1/WpHdMYRT0b6Akj
hRTXO4uTsyOovrAAHkxbEXWQc63MnUs9o7lLGA/XZ3SdwHib0T1VmLJGWMPU6S0E+7zyVgxaJDOJ
nwxCqGMr4uc8r70sXKeVqwzLQ0kLIy1d5FeFvbEyCsI2pmB8ULVYnI05ru29VVtMPQ2Ol1e7GZdX
TUo8s4cU7CGr/sDoPA+oUuQYtkLR12S6+cyjv6h4DaZkOCrk/R3ic3P0SSh+U5kPabAeMzyHwWgT
JPHKJ58p6lyaZU+01dkBf5uJ/PjYiqzRABc7Ow+98tv97JMLtmGRMZ5WPF7z1uYFyhWNzIkZxy+Q
4cHg4j7ZdE0OEzEobXlMCUVMobk6Iz0JI50KnG6sK2rZ2JeuGctkB7KjEf3GUmPgU/MymSACONs2
vkpQW3tvJJyCGfaMTFXF4er303gyEwUaJMmNk9G2Lhe/yCS5YEJJuReAa2GY6VaAfe5QlFf7AS2p
rAvdMI9b8713tO67oKM8+knXPtF5B5wkcFW6rUXgHBAuKN6hqOO4imSZNpQxo8WZCv1943VqYG0Q
BCHQQHFTZtq/RN5ZvYHfknu3d+CQRSPU1RVQNtPtTGkplWPbvranY5waJACNtI9xLhsljQu6e4cb
UFuQX7Mo5kyl+RpFCfpVw2p/G4+2T6mPApLC22Uw8WFB3ebhve5sXqRLHYjvwCVyPtiOSSyW+xZr
HbKvUOO7PNnNLHBJ0IyOtR2AVzZb6SblPZApX2zdPMGC6CS3hHYbsvLlgHHFc04uViO1pTTceeyL
DqRBT6XeQVYu7AN+aWd/7NspxKKrfizoOR8409KvlnK9SySTCpSpmryb3uRqRoRDxMFtCSuI0g3v
bSjt/hWFCeJ47Mh9YawoDotjnjqaXzuAnZn7bjeSBtveR+tJbY/nQGEFt0Wm1E+LtPaWHJD4xvM0
Pacz2R7ihe7bBDBdbRlzvQjhPk38cDBXC69D2e1VNdhPI+SNneNCbKipnd0RBQoOwVKOOwcjKlVQ
JDBUH89PvZcjt1Xzss0cFkN13iTfCOWgFLGTYYeQ1gPlXqLpWNJMwxa9jshbNLQ7nHvu3ppM74dV
WctN06f48tq1eW5mAdmL53n2K+nM/ktQmcVbLMwiDh2VBWcybNE59QrzbJLZ3sMzay9QedxHex3m
LZ73+oR3hW+wOkgRCJk7hV7C3d90d44Tjeh8Q5LzaC6rPYKqc8gKozotrAI3TVDMX/DQ2nsDBuXQ
tBRyxAgRWUaqNPM868JDgmh3mfBh8SaLCwtPPjuHnp4YbbMjd+lSYSDKGlQoclNd9nzWO5ldoA+z
dCxNGkKCoQBaR8r26KHx7dJ2dH+dhnr+4ZYLOaWGZNwt1FNwz3Mn/861/M9/h2V3ubH+py35hb9m
/MzVH7bkv33R71ty8DheIEi/ezQN6en+HztyP/jF8cgkgQALiL0KHQn4x+BvB78IhnooXDhBCGhq
uPo/d+REJQLW2sBxXPwif6m8SPybv8UyBU874jE4zEHT/Cn6Ybt20vlrFJ+5AACRBQ3kPc4iXvc2
A94hbb2Aw+t7ZszLqWklBiuwdAEUyWk4sv6cDnYr2oNJ/Nf8/1hDkED+vL23+OEcomuWSyzAtJBM
/nV7v/SO4tHguycPynh9H9Dmce+vUP02QG8caodHCMZCGnKXcoINsc1urJkYpWhdiX74VB8+9mDu
227XKK/0XtfGiO/Yx3CGy6QX72WCktyx0m/W/Qo1i0JQJyMrX5If7Q0C7YPhH+F6rqE0czq26T+k
anIh9Mqz62uippj+BaPMWJDQ/cf6radqjDsoI7CRV8EZt7CAdKiy3dIFX1p0Upi1wezbD6twx69Y
VTH+dW3JJFEAitiMc9Z+L7lDAM60QRBOkuzqNoU0yOFGSlbsp8hKijOUhyJH11AFXkpcCI+cMRD8
YoaRDltvFBuHLl27cxtn4jCOdv+Zmkl3H5TYGtysv5CMPDcQEL54VbqQZoTn6fXjQNw6mc6LMRlc
rtaW4gssCnettNVNFSd7I4WcsEl4vj8ZkgnRznp9utZ1qC8MDBwR07s5OvMtoQbjEa2aRamXqH43
p9NyE3vrsznGxX3HcMpYEFTkfWdXxHuuSvJ7R335JiBfslkcsBzb0TZT98n08+Zpglaw5YpaPjjT
6oHDYNGU37IT7u2vmX7KLsJIdbBlx53I2rf6Waz0U7lKUEoX/aQmUVntm+vjW3TuuEXEcXerfrov
dtTsCK0aG1s/+xd9ClBmhDtZnwy86i1jat7tmW7Ncyzs4BwI7r/J9ViJ9AnT6LOm1qdOez2A8tGg
s0mfSrY+n2x9UsUeZxbqvDbq8dMDdx62hZq6nXU95njd5Z7JhsOv0edgrk9E2+KCj/bAXkyfl6hS
8x3ZyenizP24Y2USHGSbUJdrsEWwZnAsqz5/MfchqF3P5E4fz8X1qJ6vx/aqT3CHv0SjUIxN5Acc
y8EsvllxRp/69eDHSHhLNbMM/YUGRfa23BAGfVnor/eGCC/9yZpc6svr2VbJdh3YxR6m2oK16qF4
UF/alp61pdIGgx8SggqLGBUJ60RkfHGWHkuKNIrhFCwd2lfjsDteeB1PEzHnflOKIrmJKdq5sAfl
1ZNaGZSTLtSaYP8oy8k21ErITxYGqIVpMXdf1rmpbgIuirx8a5vfOk4W7e06gGLip/rTRWM9wn4h
o+lAcY8NvmWgrsCj+s85UK3tnnJWBUEyr9+9aV120dzLE5oii2AXqEjYCHAwPAnnd7ixfrdpfJDa
VJOvTKt52uUo/pA4FIvyzvuoIg9busP2mdw00b6JgYrl9yJYxmyIOHlsCqYhKW/oUx+sTaCm6VTH
bu2woCooTMtgO+CJQd0DRBpb930hGTEIK4FUrYD14wXoi3vJB+MwW34CqBQor7HveoE7oqE46c7l
cXApEzLaGCWK8oUW+BZ8qT3UuwXI8y04xvbGgI3ch56NpzT1s/qLx+RThGJMZWjW/LnLexT1R6jk
zPzU3c5Wkjyk1px/pTW1Qh4AFhKrESNCMwPiamoevk6f559ZPBi0JEkqT7E5dC7Wa1UYb5iiVhwQ
bRs8Wfbspzt0pZhfStO53V6aZfCTTEB7VqWY38HCsPun6Zi01dQe6V8KqWA20H3HOjmaFlMLbtlE
XpKA5glvnrpnx67XbBMJN3lEfrde8aymT55aSnHsGXMfpJQNdiw15MXWoqz9g9ESNpVk4+wcOg26
jdwx/5a0QQuJVyzT7QBrBZQCUKOEHZ2PoSmnzufeWAYDUXrCLbCB7UNfpaWCp8BI5n3rwR9xjYBv
EQfmeoPkbO8RRLNTR8Rm1874dHk2LKfMy6M3NtaC//Cm4znPhzwHKL5RJkoeWRJYODBMLPZ4Tuvd
iNgJkM2UlTB19aI9B8tMKc9EedJl8F33+ms7Gn5yKc3OoDuMpIw1CW/XJ+4nMvUczr5stiSB7JcU
H8spw/7yENiJ4LuWn1bbB7wRndy+X4zmBqAkjxynuImVH32yCD0FHjtTuEPoDaI0Qt+E6tYQALij
h9Q7yNpo+IJ1se4rPuiYDVJ/vsPsZm5JDlphmSgMWB3/AXJpfGRz3j52SOAX6bQ0n/dNUr1jzZ4+
J7voEekcLyTGsBz0vYSS87z+5F3KUMOeMOXRkXmTv1NJlNz0MJgSnPN2d7H9duk3jk1hOutDjHq7
UWE6DynECLQ+TxdDiKHAfHGzYah2rdvm3zGlxfSGBRAFaAuLKUjJekMhKxVDCT0r8eZvNIxjnGly
VgjbEbr8O+i//IUrHL8umDIym+4NU+ZPynSf8yViIshKgDM2LSwr5PfEvu3TGdGc6LR1H+UELbli
1R+qjob9MBr0IQ8mvy84RIoElJ1VHzYmGf7OdPph0TCrafZSH6Jdeeu3vbjpeZzxKeoVBn2cydOG
e5eFf8UHY7FhzMi/0ZL53huC1gSywihPWdCcMx+swIZPnUFfHxavZAshHAC7UbclGSj8f7V2ArKf
Sp+Xqz1Qb7qhh2vX4Nj3TzEhGuxXvnML+iwJl5qP2E2KRd4Jg6XvddtMijXHKSVkBe1PjLRTEV9S
ixLVYl/sViM4e7IHYIXoAdgP71VAlZi2PXbaAQm9FTNkoH2Rw9Ui2aD7QYMzVq/deFk23bRiZXs8
X82V3dVoyfWke7Wu9svpasVkK4zX6WrQNK9mzUD7Nqes4yRgkVq1R2BxcgmXOUoghzDhYW4qbP95
0T7Q+moJZYPhXvwu50GbBJrqU7tFdtsl6C5bHu3lXVb5y0sH//5J2LP30UbIirUbw8PJAbV9ShHp
tbrXVoe27/CYQEo16TIXK0dGS5LlQCJEPFhYaMqz34ADi0cPsl9lynRL9ax5ItlWmNsKuv+mR0Yx
w2WkeWC4uL6yaJP8e63736x10Z4t+z+NdQ8/q6rHC/vtT1vdf3zh71td+QspRl8geYJZ9vlf/xzu
zF8c9rkiYHihBMuGo/z7cCetX/i/XB+Wqi2Yu5x/Ge4AHXBAgTLwuUsyRsq/stX9LZ3wBwO0J6Vt
ewxPIGO5mP7J3V8gAq1lYyoy1VWuQi7vqQAKPNt3LAj4CAKdhAqDht6VCOxuG2yIqHcnco/C5EbK
Wo52U9MItm0/FE6YEOXibZnHY9gFn800RPezSz8NDFQzlClB381K8E9AuOx7TZCX4eoWPKEMm7Ux
92zVAChOsPrvuixZD4aw6peuV91ZEVm5EwQjyHmtMOgsEJnsNb1k1wHIyXZsTtrnOCehdDQ5pP1Q
LKb3bc1sSHs5mXAuWzSfgcNpgpxwycIWL6mOzDHpT0OI+HNejfR24WveHFVnYxgQFrpJKMvlOub1
hGLxkfccvU5s7Wpjdh4IoxeXyQ5QcupkuJ3m3jiIKFu3kRmxvqiHCbL7HOVMBnE2bbn7xNsFLwar
EFcjRkucqMQYocgUjv3V73iZBbXTfAsdUKpcdPkKKMLRohYG9ZtXHj1SnOc1KB8Gw3b3SIjgl9YC
qOPod/dJ5BP+pjmnOjuexf6YoX0LEdDbQw6lRwIP2y0DTWzulMdyadPlzZptcXC/EjEdbsZavtFF
OTyLvq/8g097KNdgI4tJ1Ix+fqi60X5hi2XtubX4h7KJcZVOaxTdyjqnE9I2czS4auVyPfVPnos3
F8unzvzo9E+vc0CyFE/e9AAfkBToLNuDJDIkWTfUCLLkiITRjzTzki3qsDfdTz3IM1zqO6On79a5
5pF0MokusOIc6LRS0GTVo6MTTLm0XslNoynrdJPSOadKJ57UyJ3KNZzyOBOHgmI4wErMsidEYfOe
HiKPZinyU1yvD3lm+7tSzsANRhbr0TVzFej4VRZEjvYk5L/iIfikVdnY19fUFnVU4ok3OQt4Herq
dbxrLQJ7B+d3Dmk6kaFbOY8177atIBdW64AYXn+XNXT/tpaw3lYdIUt0mMzRsbJZB8ziEZudoL3q
XOj4mfS8+IRrDxMC1NZbpWNqnq+7aclicQNfpm1xjbNNmLara8Zt0XG3hkvQZiTyq53HpOEad3To
GiCYhEsOylycSoJzriwVMTo/KpZ0j4o+s19xxCqJ22W/he/m36J4yiAl/2wR4JyfUbsJHm+cNk/E
i5C8F2AzZenFxRvxOPhcvl4XubJ6oJYOzROgHImlwk0V359esoCT6pXDszY3BRH3aUudQNLtQAYY
ztuCfSk7zbVFSrPg0j5vWA6sstLVJ930PKWpnJ+HPB057eMYJ+ode9spe8+Z0daKbc5115PovY9q
XKoLpus6iLdZHL+XWFML9s0i5fdj1CVvz+sSaVGrYKME9FjnCykRjnEWVL6/I8VHidpRQdp9H+tq
Hj69PMDJRW56DbCbFFBjz+lQgXSgbyMfuCtWboQdjv0xY05ijkP0pcpHCq7M1rbIPgDJi/hg0ef5
90n9X53Utmkjmf7fMaW7n9O3H9/+VX61fvuSf5zR2Jl+YRclbRJH7tVg9f/OaPoz//VQxktlex5a
IxwSdrj/VFxpS9BZJioRYORwfP01xVVfNP41lWS6PHH5NtZVcrX+DUWVDHKZqq6xb72o917ULAkJ
2IL51lkLTK2YW0irNvUZvxjTaC3aiZVvjI5GGxuW2r4l122O1puTUCVSA9ZPLu3CFXhrgfnCZ0Mr
2wsRi+ltyMsupDAG63yjrGUbTD5uombIcL+6CQAGOt3EEwJh/V5N0XS/clNeaBmuOMbylSFm00bd
vE9LCQm7y0rsGDn9dx4dsAc34J+4aZJsofcyrrXnRdnLg1QcP/tk8ef4CNpoHcMlz9CPR/ivm0Ll
+Q+u2S3bEWcqN/NcLvcEbIAw8DTnZy+bEt5ztgBMPNWqk+iyAurvAcsJf2qTALHOo08ZYZs4rTrF
RkU5QVmqhTs3/0DKE6OVDT9zDelcy2/qx4Cc+tOa5dM9NerYeEmDh1gvwIhHzI8U/HXeUZ9Y7TaT
9Uop/EJavPPHHFij7JahYUtjfR2aZgCTGM6RifX6GAmHMH8ZWbHtHXynyuO916Xmyl09K3ERAIfy
lzvbW8tKbAc1GSf5G+2tuaLfMu59FdNd6hdGsbz2TSEJDfFgyzed7QqeUMTQpuUubyeK0nYakR5s
mjrmjtaADUIoxl/oxhjmkiy6jwhsIAzXBDi4hQw2RRDtOHHkA5GaCPi3gLPqo9nPIroAkC+ikHLF
Sb9xvPW4Lpmz7g08bjhUSncuaF8dsKGYd0KV2WB3mLn6aV5L8gbW3Iu3OEosa31f0kJV3Y9hboey
pFloXYvo8e8H3n/1wCMBzKzwfz/wbtOeVVCX/uGR99sX/b5xoquBQgaJ4/QPC6fA+QU/wZ+LHfCY
CmYD0/J8eoSug8o/V00QqywspoJQsi6R+SvTiKM9rn948IG4t3C4Ui8MkASO2p8WOp2g1GsklXIG
/Y7WXRSxOw1IOpGliNLI6d2MS4+Se6d+ShtV3a0zunzrl6bYUsmV7chwms/ZkK/ci3Bv3yf+kOUb
1yAuEHjdARa2fR6qkfFjSps2dPzFtzd1FEgNyp09sjhOcpmKub6BJyu8TW0VNw1w6QeCg9x56Xo6
ROBjD6TU4MODu4nCfszdw5om3SnnM3c7UqUUrmuPQGePilB/OfuWTr65r+loQaPxSivbLh7bczsZ
eb4Y1nCcqjp6qq/LMzwJy2k0v2NRq78xDfi3hLQiG2qAP+zYrsXwdrGyURbq3s/R4gPHdQPkgCSq
zRMmPXmkPd74nGvwAJ5WDxCN/FMdld3PeKHGnNYb1AUaiMfDYNvdkyS7hbkMJuRG5RmNaXZm/eTy
YqIsZvBFisYmyqRi9y6m5PXSN6vxyWyCmiGa2rqDQlcRDGphPZOlzAgmHfLEn74mzTA8B8GwkDA0
1u67jLz4rTNypPDRkZCe3Zgk1FoF62b0q1Nh5qRvLe1KT5wg9xAG8au3V+u6JedXJmhW4mNVfKdq
HWupNrwLbX1ftQk+NYnxrbFzzruhOXfaJt9EGHfJr/R7b/F7K6TAEEyQCcEfRKv22AdXuz2v0sjf
pk34Vm8XFyU8CjLq0uUH1Zb9Xrv3Ycsbx0w7+heclV/qSiav+ZCy6Z+rxqZvfaHSqwTAJUK2juQE
kmtmINXxgVYHCcZrpmC85gsQraN9wqyJOKxMhDGdRChWW1NkUW3xiuqoQkOQjb7WokdczJLqIXW5
XspWeTdxB+3UWRWdHXqgawagH4zCpCLya0KivqYlHB2coJuODEVA/e934J54LfPGcXXNDgT8xiyP
a7PGHq5Z4hi4uaEIlk7wGEesbBACQXAT32CFCbnMuUsL5NfKI+Zh6sDHfM1+TD0xEKkDIes1G5Lp
mEigAyPGNTsSXXMkrPHEj/aaLkl00GS6Zk5obRDvQ1CAroqrdiSAU7UfHT2k2wCXxre8s5kKUOPV
Uz97hX+Udo4rqIOpfEwtYmyYmci/IJbq3lkdi2GLxiXHTOT30W1hS7D11W20kImOTVz5H5kO2LAi
JWuz6NgNYwIJHHVN48hrMqfRIR1fx3UcHdzpUvnd0FEet+nsW8EF/qfTdFgveiHqahf5UfWWXbNA
xTUXVOmIEJIhaSGlg0N0RwxheU0TDTpYRJpkCJuhexQ9SMdNi/F91+koEgsjCf6YeFKpg0qrjiwt
lFCGMmH7tupAE9XP1DmYPc1L17xTp6NPmEF5rHU6EGXoaNTExu+JDmmHBjmdnAJNTIpKegSqLB2t
WnXIarrmrYJr9srTMaxYEcjKr9msQMe0umtiCx0ze82vOa72mumisg/P5TXp5evQ13TNf0kdBWvN
gHHV0QExqaNi9TU1Rsfu9KB0lCzL1ySAEPy/7J1Jc9xKdoX/isN7ODAkpoU3NaKKY5ElkuIGQUoU
5jkx/np/UD93iMUy6dfeetGK6BcSkwASicx7z/nO7DCDT9dt6ENUz9ZsQKtmKxpyKu0KXjX+NNnP
XjXDHGfJPta+mxAbLVB7vcxWVtgTnQ5KRF9qakmlpylXTuL2F/SHomWWIpgkZm8v2HquujxPDy5E
+hWHXH8X0/peFxoFh0HNjkFuttumRiUaGUJDyVVHNfCmZMyXruyw2ajD9HMyuiFbdxrK04JcgLVa
hADCUxWy+6BqaddeCDIlydUSNRbbx4lU+dwjFjlP1CdnTCzas2FtaMjD2haGxY0/+KQS0y6/0eAv
s2lN6zsUP+odR4HglmVx2AJOnnYd8QemyPO7imoiUinQhNgoYv8BHk/+BHHNAQht5/0+HIPkwckt
mqpNz2vlRGV+q7ZDduviGdg0QWYuZZSIazfICAftJiKHzDpg2eaTtxyykXRw3W03lWNXMRvnjMK1
q/LrWgnm1IYa/aJJCeeiP6DjkQOWRIGdX38apE6JJ/cBQk/SvxdObe3iKOmPQas42Jo6P3wzJmW8
yZWgzbbENRaXozr616gZyntCde1dwIX/KEnv3vVjbZJ3QlQsZMLpGWfVUCwn8tK9QMOZEaNKp3kv
CUZAxrdOpMl6BJNyutDlZO9ClA9LwkBvq7TlbFTpxo1fwL5ajFri3/W4wgp8flfQQoJimWOu411r
i9tgsqPtfD+PEKs1MAvIfVku7G1c1cpNkhDgs9b13jyk7hQCtRcRm36F1Pa6GmhkUW8a9+Nkjwc9
qfstNCx312lt81D7RXbbaWbn8T4R+pa3Be7JEmw3j4hk4sU0jhhN4hy1dGu41aE3VLA+TWygP3dt
bR2akerFVSpu2iTzrybbHXakIQHMKWEfo5T/oRaR+0NrDL2gl2pWT1GbhngMqDc0NNm2uREqiDY7
lhqmX8hHWqREXRmca1GDxMmt7xb9M709ih9Ss77rReTc6GPOm4fhH/ssMpM5Jb43p3Vd63pxD9Hx
KdKxfa670AnLi6qpWg34ukPmSpf17vdI8ZN76txNdWvVhMx7QDYqBX++lZgIBjDUX+oWyejbkiwO
bG+0SCOCXHKXO1/o03hfV8GKko8zYpC07E0J/oN0YWooJLX2h4n6b3wh67RBqS+V8MksDTN60S1e
8SWZIqq5rmHZBTPDbKgm60rThqGT2yJIIrXdM2X1OtnDLrCU5gUD3Xf2vkR+JUr+I+4GHTdlax9R
cpT7qoqOWBfHdWZU2c6umnJpt9hK7WK4s9LpOwvgLxGFL7G0vtvkhr4aRYNhTxDevmjM9rv9m/lt
O+kt+S/rXmTKJQ9HXziob3c5nM1fxjS7fND+oRDtK5zvi6iNUq8uRnkwzD4Zly3ybCQKtRsERwfn
4jqb9OkQTux3yJchxF1Z/P8R6n9zhNI4qXwq2rt6ifK3P89Pf/2Lv85PFhgaw4LobtDucejP0Db5
S7MHpBpBmk0A5FwjeheQBwzHdGydTpCq/z5J/bOAJIw5hxNVsK1qv8169t86R70/RQlgxa6h8nPI
x0Oyd0psGl1O/2QYTcRV075emyOuqJs/DpS3/2gQ/VveZrcFKIPmP/+dAtufBzWGcDSLY5pGEuhM
pDppG/l9mxJU704eAbdUghyOCHgCLG7pP4+t/8Io82/xB52HFsQwmCGj2PlzozwXwxsk1P/bECdU
LTsqBJ1Uhming60exmhVTa+fDzH/iHctNtIUZp68KyB2O+zh3l8F1XMdNL5Te73gA9kphIxFFJ4w
amzJL8y2n4/24cn8Hu030ZyzvXUKSbYHE1ws+TDeWADoURv+iPAjrNOgTFd/fyjCTmlswg4yxan8
Um0sUmAGjQsLneA4xAKUBla3K1UCY/l8qI/wM7Suuo0vdga243V9fw+JACGVHn+Dl9f45pJUzlEi
MYmDwzRQGhyyLTbI8e/ODW6lrhmaYTjC1AGhvB+UGpumK9B0vBFMy0IX/GGx9V74Cn98fn0flKzz
UDpNYtvG4Cusk8IH1sRyKksFtNoYkryU+gRIKBW56ImOThGMUXVbjhpmvXQKr9p0GL4Yf35fT+eo
Th8YvhulF3hr7y91DEQZYhZrPCdTMDXlXKBV9d8+v8iT6o6g/42HyVAdk0K5Sqnn/SBQ6iQUAL32
pKy0rd2HBJ0EUGuvU12l0kgBetEBz1kXNQrFz4c+N3/orpi6irV4rvG/H5q03kHDyg9Rme/smj0E
PbtY4ehkK+oMHMJ2C1MQp/3nw2r/wPK9v7No+GjR6VTJIPWfZlfMm+g46Kraox1U/yhsC6pUpPb6
2u5ZdUw/Se/YBvp7NW39vUGjeYODmEcQD9p2HLp+G5V1/aCHlAjAfDTxqpb2AQBOR7O9G4j3orSx
wQdH9VsOHWgl379H89OGCxsc63FMnAF9jB1fNFZnA5MpnzPgtbHjNOu00DqvBSCFFDOEOYRwlaaY
HV7RZpz9RFjUrKgGLVi38S5UU/tCRV39XcnsXINxNYZXaqVYF6g3x+WkKs06BM0MZZnu+iIZIOQg
8W0vW6Al36jakO1c4hqO7eqHpWf2HgA3sT/An1cNdfCt0LHmJbr8BtRcHHq/1bZKa6frgoDTncjU
hFabJjYk4KH3GUrtylGTbA1hdCDsdejuDJvWsEgceWlP8bgucBaP6Pka7cr3DT6FMctuULThwY+7
/ocrs/HQTQbRUJY/MA06lNBKNL317DyfqI7VtA3cdPpm9ZZprPpJe6vrQUkpoAv5S6kE9DV4iPKB
JFIiJwdLikOHkJftIjfYFCQrjaYuF5nMyqU14lXPSl9iIfYNgpXn0DHfzDEd8vsliMOljeIqVq7j
QLxJAp7hXsr2ZzwN38Skv7lAar4PuklkXatENG2GGBtixS2pQ16kvBdvkyxoAYR9NXGAYMWIU9xp
C9MHgdWq/Lxs4PeIBzvZZ67ZPETz1CcIyb7IEJ1flVnvY2GqEYOjwDr0qR7vghzbrFuX9QYVqbpF
vjsRQ0/djpP56K8dKinxckqdYG+OQsecBa011idrWVWx3PaZk1Azi7v7pJjae1n6/GVSlJgYTsTJ
KkDPRjBRsocPKJD7Fu26c11x47jcTgJGNX+V1aW+0tk2XcuewMxdrFu0N1Kih0DURPDW2trHMNz6
wWEM5rJv3iYYbfrIvNFTLd6GQaBuNVH7r75tIj4dsCxd670LjikJbRtzqpYDUPJ9cTOGBJeNwWgt
YfaI/VjW1WWl2NodXsxuZ7mldesrBua7MjRubay3l7TkiGuqpoNEK4rgzuxUrw0BJFPxk0g4WgCZ
y4TwzFc5gL2hqFVIyDkY+Ap8dL9EnDi/wIbJZaM0lDBoNr6Grqqtg7YSGogDR0X1IF1AgO58P3w1
QcQ5DT/TquFONt2QrkNMaZ7WYGXMACxegkMRR3VIprU/0mRnMFPbOnZeb7Hp90+O7ndIj83woGaV
6gEqTq2VaAdSokhkNBaZ0JwfWtLIfUUK3HVrDP1LTTruVd4G7g3iZOOYupLeGwJuZT1UmnnR6/TZ
jC6ZNoh0nVvAKvkLBfT+UI/jcDvEobwemsoiD8Ier5rKNS+S0si3WmV2S6o01n05GrjDpnGCYA7e
fWmqOgNU2rx4pTqomnpS7XwxqX5i01W3TOISjIJWFoISEVnYp8O0COF4dfFPc7IaD1hQsyaDttky
NUxamK6JXQ/0P4enIFs1ZURpjT3XulVFdZH2Fhpd0PjhcdIz9JHEHfIzTT+0VjEBAeiA82nPbxsc
da2Y9sAIqgv8H+MyNf2IfiBI/BhNY+zuHA4LGzSS1opqqrsziY5GnjMUayhleC3CJMq4AKLHlo4R
TxsOCHKNhbHeKVhkuYyK4y+SQwRQ/kyy1gkxW4J84j4MBRscnW7hbc4m4JV2Gn2HoksOKfmxZAiS
uixZBZ4BSk0kHdq2BxKwe7NVHKd64JgXeq7l2x7WuLMA21W+NBQTX5Hkz91WN/J/NW6bPowNmD9X
U5P977+u55Z5j8SfBMAhyHTEvnZ/00/xcEN9Tq47JynGNXN44u5KZyW0AE7U7yEjIv3YOjSiW7Yj
xIuFkcq5mSGbR3uQzaozQ/6qqA1lHaGdv4LnFYODDPQ7kQ/+91iExQOUX+pGbptvTXPy19GkqXyr
ke/0lBqX6tCCgy/aF8c15M5BeJcg+yZFz/ETqif9fLge6+7alSq3Lw9NBYmMG11Z+EavNCjOLuWh
YvAKxaW45JRkLyA2puutOl22JwJuSBY2qYPtSmCs92Re8gurgzV5pPRZ9xr+hCfZdNMhEg2Prszg
F5ilk7OfmbG8U9kyLPUwfz9gjqVy1nZL1J7KEexb3wPA4tE7xkT1wzbqXZsa4U9EN/4+SWPrPqst
88LXCncbWITV6VWAgJm8cWfLQbTeGaWSPPS0LrZ5Xln3bmUpa1PUlI8QLW8D0shnJc3kIePBehPb
w20PrmBtaJ27LNwGlalPOIkB0O9FyypIhyUTHAVxQr/Nj5a2KiQKKDV/i/mG73Rso8cGNvwDEym4
tUIluJFx60L6ozVgicYleLPMkYoZ1pPkLIrch0xScKakriwbYiS3uq9ARacfd5gUtXvrcl/5ls0s
tEnimV6RgPLXc0rk4P8a4SisiRPqN6ootWtY7Ar4iIRFhijDPUHG7Voxh+h73jbOwS06IIrYiR7p
s4nHrlbEY2yW4zVfKvQFVaisRuJOV0opQs9GQ3A1BUp9B5UKIHVNyQtkEx30+a5LMwtXpHtQC0vU
jZrnBR++Jr4g1VUDgUCRMYeUtSyYiJvBLEjiq8J8nbuxJEtGGuuyyghGrVXALHg7xn2rj+mND9Jq
p2Xogpe/5zLxMtPBVYTDvsIRF5MTDdd2k8/deztYagIjw4K6anKjVnG2g9BgPbk+fhTpq4IQjoiP
ISooHv9UTVdJU0xXWtXMxhLXQNhGpglLoKbdhUr0WifjcM2iMO50UrFvaILggy/MFrZrU44P4DlN
0K0QTtYTxemNrSVwz1zy49vEjm/AiiLqNvRkL9oMZEk/YQGze2Xt1+VwU9kNn26oZnJrV4ViYNTK
7GRFu45EDUejz8C3qdu5NW6OhS+a8gosAyIHitbFkZyhfNOy4LAHym18ZkKXNxVC9WXdWh0hnel0
NfYArirf6jeGDhcev3auHBtVLWpA5B07ZmGgnuxYNtSg4dWUJvGNE/j+eOV0JFNWZZdvpZanD2rL
dMrKiW21G2mvagBAQWQ44dD4qa+j6xBbNESFsVBE4+/DhhczQnq7n4Z+OtSJbe8hEaBYk2NNEDah
m2jju7LCo2Mh/pZdwUqXQxs8qNbAO68YKaAIn/9zFMQYS4CBYXdJ0TJe+vzV29hAsL8opsr3aI6I
baQa0w7lPYnkBObNV0TQw6AviYlE6DpFerNso+yeLiKQbSfO11MZKlvO9jSVaZHoz2M+wtPQ8+re
6ObwQnj4F4Hf3baYGXH0E8pKn+7NqaRNr5TmQZtqyO1G/5LLSOAyFaycxC/UG8ep+3WRBvrW96Nu
QbVXopMx63aZVqq9ZocY7suJtGYZjrd6iVwzaazsh50rP5rJvBlonW5IDMjmfVu1wxgB9HWKjn0R
TsvaUQKP1WrLjejo3JB+G9CM3riJ86TkRo11zCjwUTWVv0ISFGA4qeVKdaSyg1gn1qlNzww4pomk
ttXJWnXK/GooSR3MwwAvdJCvrSgl8BlHf7slUjJ8DkBTeMmgpWBRW0KXyNUu7kth6QQVBGqFhUwP
LwhxKG/R2JRPIOfzBV/1DFtE2aJZtq17WwNIsUodSrewHieSkt1kK9Kw9ZSQJuKKhEZxS+tjuo0D
q76HypGsu6y1RxS+Nb0qyt/rwaaL5ddhuKWPEG+6KqEap6bRHtMl7VtNwmuup+yCsEjDwyFpuvWq
LwID+7/TDkly0eSvbO+17wPH8SvNbQEO1DrJ8l0V08JFS9Df+tNY7OQYuugIwmYjkSWt9CyjB53g
OMKgUfMUVxhPXkUoqn7ZhdN4IzQZH3JTFhswJPV3NJt+Qpcl1K9HsCDf8Wrae1z5+aM/2qq/qHKE
v+r8hbS0rFyo9AG8Ic/bizByxFWYNfIRW6Hp0cbp96kZdBdENSc/AGohdg01Hm6BBvK2s8vsZ9bY
Kgx+TbwQQ1TgKcISutcSXVzWkhO4pXDABo6YC866DTySUZHim5HbGVgoU0tobXThdaGMb0lnO096
Yedr1Z2gMQfpBKcijSEgZSMO0XDiUwgQH6onBOOVRZ/pIo7T2INQDBHaslUeL1/b/cipAlShMS16
jeAT9A0rPDRHJY2ehlxS0GKVX1Czdcg0hU6SaOVjbcQG8MCU6gXo8govHzvjbeFa2bFIsuJSTqm+
q0FM5ezns9EPsCYlpdOCKW56JfM4LlnK2yghzS762tzRW3Ye6JPNqO7W2XKK6aFQRP631FAkvTMb
um1dxy+DZhTf4iqpnsq2HOxtqWDhWUTgqhLslSS5LBKIlBymZH4QhtbnqKqj4TmpLXxALUr9fae3
b0Hv9KjYHe1ycJ38wmBn+yMvVQsgOfBhS0mup6LDmNkYSrqViU23n0d1mXTgcBd4deQ1hcDgmpaf
tYhFGjdrxzGrK1owYDXqWL/j/f8pIdcuWr5p7oJ8U9JbfUmmdtG0twlm85UI0vBhqBviUKDprAE8
+YeGpJdXymDPIm76ZzEO9xNKRrGxLexCCA412nMTK3upGHSeZgita+PTDsOqvjNV+kNLHz6lhXYb
qzYaRJMZ7ylOIbYhfSUA1NbI4lK3tA0zl7NprAev2MfhZ7IS4gxT8BkHg33kqMP3BD7l8xzHuyoD
91EgEb9QS8Jy+Sn6qhoqeY8W/yfChPqmo6j1GkykYnUJtkXu2xhfuQBxt7CtuWOF42zxWQNTUlxu
iuHbj9DTxDHqCkzDbcQLW7u41HL2VGMIY9ykgy+NUL/lDPLAgpzcDOVk0Z/CNSCxYKzLNPdfCpcM
lpRkJcqERnxtkYKIvwooB7oQdrdY46tl0PX5XY45mB2uQr05kzvpjNnBjxTr1oY4i9nb0q+1sDN+
aQENtSLuIXQhlN6TFNXe5OYQXqZmYt6LMnZzAoMnX2m/xznO4DBpthnL7borie+e5KAewPtZXtqX
cDBkUmzhbqX3khV30Q74AV23U7d12tInBk0+2Kq1N4Ji3Mq+fg4RiXigBflisREEp2srHqHA3SVb
OXtPLw3SJyk47H+L/Fcr4w6soCxfjSouvzeOBIhLnHKYvBZqHKsXWtn6Fzgv4hXVEsKZgkY/tjrx
R+gkYDAgZoFmvyzyimRqoy5Kc1PllJGX4Gfc63ys0yNJg0B1zJFkHOgwq5IS1tHSm7dhkO1Cndiq
1JVR79Wp/2GbnBrMVM+gBpkckqpuBFOcxLsscjU8yZqnYHze8/6bT3ZmPWQBe2MSXwKPXSHMp8j5
0ehRu8LCT7BAzPd17HuvHawXmyPIANfZrNUDeyiLyhllIqV1tB/CTfsLUZjG2qoMCilJXt8EvuZ1
ruL/Ci3DvDVVRT80g/urGoTyEPDqfSPcswac1xTQvdwa/wvYGXQPuVlsVXdocZpXxLbIgPBHGkNf
hOvOpfL3VVBKvwJOw9yc0i1tVjz/0ckxGtcqbNj+HmqDdK9l3TfL5dwfWJxuXZtC/ud113NNEINm
iyowSGGUOqk0B3WlaoozMlwjzSM6pC0nABy2vq1+0W7R5srxhysj3VCwDXeAUZxWltE+/aOobU1t
/6P5XaQf/fYnMuFhoTSpdkVdSd1aQKpeQqRpnuypx31+ueeq94gvLexABgknH7oHtiGnPlBrmu+B
OJiYoK/KgDrp56Ocu6k8wrmGrdL4PA2gEVDKWyw8dJbmdkgHmX8J+pjcKBGXXzy/cxckVGD4wqA0
R8b9++mSDG0OvKKns0Tw10rvi2fLKZ4/v5yvxjjp7sDV1S3eVrQfuryarHornOwfCuX/OWH13ORg
/uHUYyqa9ofJ4cZOX+P48Eo+YFdBq+p7vciplnd99BQqtFqqvFNvgppaK8ZVFdUYBpLPr/Pjq4e+
w6SOyvvncn45ae0Is2wNpXDhA8E2Q0YgLXBzSQXpOq52JGrlq8/H+3hfZz0JqQYspjqhgyfvXsXe
yhlRjXpZPrBKWeMBIoT9xXrycS4a9NAh4lDfmeNlTgZxYX9ONVERXiQDaB1lAS2s7C5tnAFfTMUz
I3ERjmnjbjYNYZ9ME7eJInQ7RPHNmny6t80FirtjWccPn9+2M49Js5FSazwrVi4xd7D+WCGtMkvg
KiLEnyJ1XacvioNPKcmJefP3n4/0EZvjwOj5Y6iTZiMHVQu6N0O1nUv1Lheg53tbysXgdkitunz6
Npo0puEV+fWqEpT41Lryv6PCVdZygpwe0wLa6g1n6aw2qIJlYkr2phOXewxQyi7ow+nKT9kMiio3
Fm1AyZjNlVynOtYS5DjpcN0XLWUs4LTpkrM2lAormr64UIG59mRtppVJcR9IkqkZ5mnXL00nxXCR
YXnoseWjS57CNbHRd6NlRS/Z1Nr7Nk1poqT+93qYLRrJyMFpsHaWBQfVpD2jVWWy1Ntvmc/uSFpg
zIsMVDqibJ/TZVYk1bpJZqgcdDTAjjFqYBjC2Nk73d4rgEiXgyiER4OrX0np6EvGiQkZVezLRKBl
iBOc5wPr9coN+uVkB8NKcIUudwvOILDgRn21ceJ/8dE6M9d0vDUoOPhm8d0/mWt+1lW0YUfuS6w0
lx0W5B1PffCCGIvMYvCN3vt8yn3s/BoEhAtC/LCaGiRCvZ/cVSEIYYXE67mOBHUSFdm6QkN+aRml
3PpOIC9D6i9HkDXBxecjn3l9aWurMyILzcoH8UUNiV4JWyv3OOuOT53Va88VRd8jHq747fOhzlwk
XV5WIw48/O+0h05zhE3n2OZe1tWURsFl1dRsUPMqcV7vrCYhNqihywbjUqdy9/ngZ66TfdWMFDeR
SNBsfn+HbRzXnD3z3Gv8ItpWfX4MhoB+bzzWX3xPPo4k5kVKs1EY2a5pniyIHASboMDW6emO8ziO
eb/SnQEYcGoYf3uast1AMIUwChmGepqsV4KOaoOuTWkutsQiWVRfjPgGdaK14fT58+/eQKHOJHX8
JxqtpNPPVhClZY6ml8syM8NTcJfM6YMUdpt0TgD4fLCPLyCDsbVha2DS1Tr9fFU0iEOrzbgyRRxD
Q3msJudnPBjHoLe+2IPM7/L7/SlDoc+xZos/s+Pk1cuMMBpzhW6sUaZrg4KJW5DFbKfdhP2i21Or
+Go3en5El60oolVeutPPiyhJrp1HrLRun7jlSzFqBIgmFSlbwEHDVr/8/G6em5FsvImoZtfBiCcz
0mw4d0jfTjylbfcgGzwhkpvIUr8Y5uPGBmeSikbGcGx2H6fKqs5RB7zHOB07RVeOig2tpRz4In5+
MR9XEUbRsICyMqsW+8b3L/Kg6AM5XFoyI+UBJLXOMo3bX3ZuHeKKuNLWmZbGWHyxSuofv5SMysJh
m3gRWC1PRvUhkLvoXxLPNTGD9qnLWTwvk+kKaa4CN4xOVjOiDl4ohSB2DB4a6G5IXVs5VMEupZm0
wTR9nEazunNhx6+CsmRzMG8LqkI3L9DGWN9cvbdmTrb5xW9/9sGQD8mM0/BOnD4Y+pJhSnkTp0dP
XyYe3XivDBQ7Pn8wZ2cZukrbBdmB/PH0RRLgNPOgSL1c2uAdis5TE+3o2PKrXcuZF9Z0Lfa2rEMW
Z9j3E8AkbjMvq5yFaCgNutl+CKJOHTafX825FYiUEPSIDofyD6meU6zqA4r9BAVBA0jQnk0nZivX
TZO+djGomc+HO3fzuCTBJwNcpnp6QnVkZIGy4hUdE//nfO/qyDpktf/4+TDnXp6ZBol3ECHbhyzW
oUly4gd5edLIdG6Tma2u+eZPKq7Fpg5M50eflvEOFUvzxafq3JqHIlawr0Yy+OHQQ/1EDQ3RJV4A
kU3mCuCRgOjvhzKe7lmuvxjt3ITn2KMz2WfP5endTLlG2yqbBGtTmWyxnkHk1GNl9fnN/J3ocfrp
4CbaOp8jA5nzybrqtuSdm9TdPKft1YcoVAu8Oyhp/NjoUgr0dv8t1pxi2cI6uanGPLk2CafchoQT
rQG5ELgexOVKq7BupL1DU7Zt469Ot9rZO29zwubNNDCznrwutd+oZp9lfG0GQa1QVi+adIsl0pKG
VCXnsR2oTthlSCUzN6KHpO+aHTaI55C27mSVcl/2mdhRRXIJxFBKWIBcx+c38sy7RmOLLagNI2be
H75/o1Ob3yEa2G73+fSznDS5UfFrEXROE3t8+XysM7dD+y00NGfFKrvu92PpGmBL4Ui29r72U6Xg
sMpM9QWQUe7Zbg6SxbTkFzuMMy8d7l/8wYymcpEn06SrU7LZgoLLi82nMAqUpU7rnmJmPS0Mfay+
VXVfrWjJdt7fv1aMyTCU2NloxulKKRQXzZHTYAlEJFZZfY08Nz0gS56D54MHIk+Dv79vY8C5DAB5
1mUpO7m7Fi2HRlSFp6gBzj2tozWZG/LQV27mZRYH6c+v8MyyyXjsoQw+bGwWT24tUZAijApu7dAF
SLgxm61UMhlWBrK4f2UoV3UJEWLD6Jx+REtbRDIjrNDT3CK/hTSJwcuW1kXUatoXy9e5OWrwQs0+
hFnyfDJHO3QxuLEqzipZe2zD4s00q2Pa8PyioDo4Lba6v38boXvoOsZ5dOSnL6A2UHDXmyn3sNMg
9LH7u7qtVyV1gC8GOrMwoy1WTcOg8gyeeX6efxRxyqlHBuJzBEwD8zEYhq0zVccvrsXgZ5ysyu/G
OJkT2IySWAjGQNWrwYSKyn2DGexOby2yzlNsshGJbguzr8tVA9H+WwHCAsUADRswUZiWtRZJVB7R
7hF4HPEOa+veGVMI77LeT0KEB51Mv2U+dv53v1Tzbdag0OB0SwgFiYU4tB3U2uow3JpaPdM46OHd
QaVCcZFrTbKZ2eRbtasIG+rRj91Aq2N3WGBjy4Gh3oTE8W4xFI671ESn1RlhdtVB9iERwT1GRdIs
ucPJBtQ8jf8QtZCHQglkRz+V5KiGJorBpL8shBEt+yhuN5/f3nNzk6+4rTFPQGmcrp8WBjc5WsxN
tIIv1SBfcL3dCEPZGFmxJuqy+BdeO/bcbPYo36OMP3kXzHDMK5KHcg9e6Vxzuu71ZNfL/IvN60d/
gaBWisKfvcmMmzsZRpClZdSDm3soSQ9lGdUIh5wfVfKNTtQVXWlc+fpzUOdfHJmM8+NSpeWOcrg+
PVe4ZVbBfzWpiRTj9BQOmAyxOysH1O4k7dI454xTmZm/lklXEWOAUojgYBbySu92JlJfM+6VnaG2
mFKlyJc+6jAmXLnF+EEby41fyX7koD6gB0rsKVi5+BqpvdjTKtD8e2KHm6UzmdUikTEZO3Iqg3XM
77OSafmG8Fu7jX8TPIe+2uDo4r9nk7kMGxmvbcXWHyrD/OpRnFvTLZzFcDYoM8D3e79GRGpjZnnS
gamTLyOWicXYq9tEk90XM+vcWvTHOKcbo67ssrQghMsjLw1cJPWGJTzz9eevy7zYnC5GlgH+w9Tp
t33AB6qVXsKtqHOPphMhoGa+4DD+WCTg9sJm/MJ0dnYw6pWcWVzcbafbXqtmMcrByiDCsSCoFxNZ
SOUGGRiCShl9cfvOLQQWZX++Flj2Pmx+03E0rBgphVfH9UFvbAJd/PGxSOs3GWHeCq0v7qR2bl7Y
dNY4wOKlsk/7NBOUH+4v+7R4SEOsHrpGPGTd73Rq8avCUEJPlJVcDqVr3EWA5LwxQNkcYOC7cgJy
SVzQD99sfAFotP1ATF/cj7O/HgsiZSTqt/h43k/bniQmBYwAiLqqfDPc4CHUu/vfUVGfz6iz4xB8
hNod99qHzUHTKWNYIsrxOImWVHPkSz4q/QrezRcf0nPbVopTuNfU+Q/75D00MDubPgIsTyIcDxt0
bn1+qAsTGq52kxbVMUvdLwoV5ybwH0OebljjSaQIdUBvAHnZwqp+c0WKwtXa10X3xZnDODd/OZHS
JGP7yFn45FwkZ6IzcEEi4KQ+Psuw/NVHrrXsUs0hWCcOlkqpwE1gRSYoZBYcK9osz6pR/rhd84gT
P3z0qznqV0e2jLUFs0Eo6/tgcouVk6dk5PiNsxns3nlwTFbNhZU3qCaUZoD3P5c2C/2X2hNjZxcO
tDL1OS7aazyJJWbz4i1yup4oPyNat9mo35coL/nY6+YXs/bcXXBnpy4lDubtaQOW4CtoloiUZ9jJ
bpKTRnaUeDSJ4qNm+iijsf9iwHOPeLZn4Bi0Kbae3vYy1oKxYjPkRZWrII5p63IzcfpdGfDLiEic
hamfvzBnLpHv+uw2BjTLzv3kTOJacCNJL0w90rTEOqxH6yoP2aGNcdE8ku03EcMRvn4+5m+9xsm6
j/YGszzYWEp3p9/1QCF+ENhc5lnZ5C7DvrXuRaiB3DFG8yIs0vSh1DNnFQskW791yg6szIesneRa
oiXaKjArwi9uvXamiIkqgarPvGrbH86+wWBOpd/xRjeTj57NCMQGVZqxafy62ZK9YiyYKcinzHTt
BnW4HOnJIL8W2urzuzPjB0+/irMvHDmGxjFHnJYKiQQPSDCNMnzLsUFrZBY3R0Y6HRBY5uYFj8ve
yRhJIj6LhtwBisiaktFHJZu4u+2NXt2Mo68+hYKNN6gL9Yltcb4NoV3Ntolkg7LH3KLLfRtRZLJk
d2thxeEawaBY1UouvdCqbILiW3vlBBd6kZA6CTb1htcWJwpRztNj6LTuPlXt72o7Jl8czM9dPx0w
POiwirmv80vyxzGIclucAprj+tNkuA/x53qDNUSPEYnMm8/v9bmhUF+iNcCNzmdj3gX9MRRNp6oi
yiDzoNcQzFY5s6VnKJO9G6bB4+dj/X5up7N+rv4anF75DJ4e/3PFSts+izgcdERbLsjeGHF8TELb
+mXRrXI71S40IK+3cgDYoetKcNAlbGRhpOW2zNX/z1z+32UuoUGazdj/RAmsXuTLX//y+iV7+89/
v4p+UGh6yf8kOPz1j/6bgKf/B+/ln7FL/yQ4uOp/oD36L/bOpDluZMvS/6X3eI15MKt+CyDmIIMz
JWoDoybMgDtGB359f2Dmq0pRr6TKXrflJmUiFREIwP36ved8h2w5GA4rxpbg5P8Ec/v/oBHDV09M
M/2uFfT5r9Ql24D0vY6H/LW05+F3/g7C4X1bEz4EtnObypo7zaYh8+4RkoocCVl2xrkWNjkO0ZhU
mTq0zpjt41SvqX+bdEZsnBeGNj1limGUAvgLn6YjMuUVT19tGhs8moCMOES5C3Ng5psEhiWm1HAk
xkAp0XZ3LI1/udK3fzwOf0VDrO/sLw+JCVkD1d262fo8lD/JxPyOxEjqqvaMnkndG2mtRQ4UoSuC
6PQL0vC4/M26b/nmTy/JSJrWOxACCK5csx8XAS0rcUYNTXImXvuq6T0sF+VIN21PoySROlZmTR6M
VhcvAZ06SY6sDfaM0NoBGBu0L6M5xl62urdGBuk49eJh2Zs9Xim/zjxr29SDuqW/bzyWJsKjvR3X
zRltJwN+Ur+JLYU31LqhJKqJlGrEa8WOwBeuteaO6r5coJGbpBO8YiYjJDuXPi8VpPGYkJ4b59Vm
ciANoIABdB25fCMyqvpuGHaU3PP17GbmY0vaMEpsq3RwZVbZfqb5ibqgxybV+vC3Iy/JZtiAWQDq
yljfOSi0EvFOmpiPBvFHS5h5EMihXeXyBW60uk3cibeh8C8rvL+meDHHCU2x25gyvVFpxTsKZsc6
QkZO1VMrV019KDXTeDThJ3fsKnRJL/RiAFi73uyKj6YFbfrUtx33X9KVS6TBth3vl7Y2HxEdmeqD
IEdZ+2SZPVcu69DcwANqVHNshV9V0YiiC3w6LgBQW2Lkb8WAfX2LobGusOZKnbhGJL7pbUzajRs2
2LhS3DwWnx+plPOaT0n8PMxu8DwCok1CkotwY0hGTZx++af1TnKRstnmW3Dtvu8+plM9ioO96FW1
5TpaQ+RkFpcl00o5MRHr5fIwQwJfonFVu52pfsm+XNavxFsvToD4nu8P7foZ7NFsbLKy18C0IXe5
ThN8RJqvp9ixFQ8v9QgWAzhDBmO2duYhLCFJY9Kgq+xtmtEstysmkYwxsEWhOan50e3NHtxlgEO9
ynFT4cQcmtck753rGSbjszZ6xmUaRXmLRS55NYnZwNhY2n4EtMl7rZNi/CBINVY7Y+GWTSdd3Y7T
2PtRmjM0AZuGve5kKtdRW6AhwbNGA6y/MzPidDbO6HHboGLn8k5Z5bY3eq8cyikHrC7l/4DdB4uN
7cMm2OTckeYXcL18d5kl7On7nM+DeOF/q/y7UJO6z8B0PuYuJUjUJNwjHfGMQ5SSmvkIyYmvpyw0
6YYa6UrgnKalrLYLdvoXrgwPl4e/e9kXogGfBrhWdB+7GJQ5LgAeBFJAuMCZycFxX6DnPzvmAj48
Vl17SMa8AcIfm7CHLUdi015mcqNwi5OI0gy8iosoa2FQ2GnBVgHoBfqEqQ52OgbAc50WZvsIv1bT
ngESLPKqN1utvZ1VwDspZ/D2T0s1zcFTZutVcR8TJ3JQldbKKB4t67iMFHHhMldcyxYrZBYpfcqY
MwUJF0LoVXuIS79UO4jyPD1C0sWL3m7kQml8cfhUeY7dcX0o+tbmX1GTxRpa2435mA0asQG+4afu
R1X6g3mTxwELhZ8Yb7E4k3FJXZ9UU0p1XlMrklxhhkza/FNrtBNsf1yB/Vcr9vviQ8sKYYA1iIlz
umkqGFx+qBItDrZeiXVyaxYcG0NkGPmpkx7feV+2xiXvF0t98Ik6Lb6RIWGaMrRnYM3bSh9N86Zi
/1mI7BwwSh3j2vSxE5Ndpeuw/KwFmprhwRXQaFl/ytRC7zpL/EtNZfnRGYd49Vw+eMw+iFurmuFp
bmYNDFyXbrgxOgirSXq0yiDeWKtRIqwyDpW0MGbYGF7lHPDWu2urOJda9iFJ7aHb2cJxwSY2Yo5r
FpnmKISvP3dwoyOr0j9pNZy2vkYVCA8QlyIRY/4Bg1Lyuexi75tKgLPURlvfIMi/Gsjmm7dF2ao7
1O3JJ8ca623FJrVp8AXe+zKuPxl2Wu3MWk9iRBOk0+q9194GCa5QTxTYFaEqlNeZSMonM+88EsO7
frdoPdLxUdGDx0aJsWwSN2O5VFeOjT5zAIh5x7IuPpGwnT6Mdnk7ebrK963ELiNnXA163tT7MWuy
h6RzyycGnF2ya/t6DUGjKoCVuJxKcqh2aIazcEQthqXSg8AKCaB5ZNMRH2unEukmX7p652d68yF1
3fXS4moA8+QMdeQy1bwIV1lhko0Vpj6v+w5Isd2Ug01oxTr/hiNhXnAYevYm1Z0aX9ZMObDpWnME
JFc1e7+UpHiTENAcV+vjLnGMuzxuxF7n6LLBpSE+5kUrSAAwR/dYz7ExbufKGy6yt+MHwgDdvdYt
BZYZOhvILRefc5PrXrS0l2cW7PlAw3A+kk0bcPgvpu1MdknUm/YQSQLfD2nduY9jNi5fdb3Mz4Rq
Lue2bgm++HVJ9K7VREnEWWhtM8EvYmz/vpibCTLrg7a3T0AH2cNgzrDFcNuyztUK9EC4gsasSKtG
/l/Xch7SX7+Bdz0C3gCjZ/4j3ImpG/2JHwsk2VQWoUECT3pPlG9Rx4xnJwB2mMVaTun62JyJ+2h/
86pr2fVjJYhyj2MZAhPYTQgjfnxVUOupl06kVRD0J15IfGNlEr1JkfPrT/fuDPj26VApIGOh3DSZ
b//4OmPauEMHhPRkF2uJ4+ktm0atxIujYlasv/9i9JEMLicj55/OgAaLiJZQhZ78ciLNukntIylq
ZaRlQ7D99Uv9XEn74Iq4btw9NDTeKy1lEngCXgBGKXc2LvVA7e/QtYywPDXnbm2r/e3XI08V+Qp+
Rhdl8LuWIVIO1o2STIxFpfHzH3tgDRYKwEHdUQ4R1Mfl/fVr/nyP+GuEK03YFZH0k30GmDK4mrJw
T+RzrHYPzSIJcfqdvu3fvgq9iABBFRnq77niZWxOdZx17inpU/wrWZ2BW/1t7+/fvQrqMB9NbIAw
9v1T5vaWKR2NzxLIzt+4JElHaLj+H74leIMkWPicdjhuvvuWClnJDA+2czLjNoPAgNQBztEE4m2O
e+PSCzUuvznS/bx8sKazhPCxmNjzsj8+YHU2xvNUuvZJa2L3ozEA/Vn0kVJkYMK0rf1ZN2F+LCxe
v745fn6waewEDKD5tHR43n9U9IJkJggs+cXAwxWTY3nu3dHfLLnr/2ZS+W8+IjcHvSpqcBqa79cq
D7MRL1WZJ4VtOEL325yXrhcvpc0NU6wnOLXeNX//8zHT8Znnozn7SXM86hnEVgiOp9IFEFZXtgUJ
3U/3HHR++6C9aUV+XI0DuhN0wu23MOn3rfAm9Vtf53E+kaIa+GFuVA4qAU8v78W4tCT8lWkdxjNl
spqo6yZqre4yylHFO1vrbA4XjfMKJKD7yrTEoupc6jK99QtX/E7e9vO6x3TPYsjEak4gy/tJWJ05
UzaDUj+ZlcULZXEmXnKlsV2hTORWywPK+l9/E2/AyvdXB2Uv+pcAUslPGuKkpF8Ss8WcNF+j1lW+
xfkBC1//lWQudqxUxOv9nmfGRQ6lfBlHcBsbKwvUvexMWeLxHRa5o0rK9v1MRu3fXpvpcjp0g3gY
WCXfzxV02aXL6PPUV4tP0U3a0icj0awT6nRI8ZPUf9fG+enZc2GH8jTQyuEWRTn+4zMvs24t+mEf
jHaMXV/PkzycZc1tqgSn8V9f/n/3YvSN0PijeP7ZROkvEDQTCTpFIZq5zWuAJHpHJBWwZcEp6dcv
9tMyzSejO01gOCMClrN3ZQk5YoboYn2GfONwsEwygm5DHkROib9+ofeqahMpFfHo7N0OHw5Z1fpO
fmhOp5lyhTexgbdpd6tzhhsimOk9ugvG191Z5COdEDux/at0SkkVLQVUoFCW6zbYSHWfEhlZhtrE
YSnqjEW8LF7bHnTNpZVF18va6bgTOJ7LgsPxG5Crr5ugqf7uQvym3UU9xb6GzvJ9JZJBGhFe1XUn
c5n9zYSl6lxNabZPdPiyv75oPz38vBT3gI1BjZbeT6K+PtHNflRpe2oxoR59ZK0lDB4ZbBHGE98D
Jep3/cN19/rLo4+lL8AZtA4rCD/Tf/qW6qUCW9I69slFQvoNGed4au04eH5riLgell6YsKXz1Chl
/mYDILbi/YvzeFmua/HKJvJVZ1V7/eUWscu4J88sy0+GQSdp2eg5aeLdfsZNbJkRU3f/s2sUhb0Z
m87ooLk3PIFWm2QHs5/rOMRcPt/rQ0UXcQEVTiATHkLqeuJhMHh43Edt5Xb5HhVfdutBBa75l2Dk
HQK4J0QbFhDV7py8W56ZFLLdaWwGe3JLgPCMLei00HQ7hF6TojXWxQV9v4LGEex8ORIe4SfIla4x
mxftRjeK6m6i23Bp3V7bKwhttzg/tGUPpqMI6WLXC9o7aeowLXIdOoXnDDALybC/6gvSKSOPEAQm
/cxPOUAv2QmcghHZxCNC0BsMopfrcJD4dul96+PUvFpLXjc8M5iRyIMXRml8nVrYZFe5lvO8kD+1
NkMB5ae346z4f4KlluboQtBhHtjC5zmgSudQUkvs09tFen8Wn2MR03kJyrWukYJnLa1LZ/5Otzyb
CJPEXg6lBDlVccTZqO4FDKT0FoFYCScjkWN/11kdX4gp8E8SPFCJ4r5ZdPaLdugNuUMnpe4LrE9X
ies2xb0njO4rXDE+xWQRt/SNzMrBvm6lsbaiJnAPodIzfpGP7rw6E2/3QRiBHWwLM7evRq7mSEdj
oDeXFdAhd66YeXn6IHSu+iWlEe5Xs2ttRyvmXxxc8jU/L5NVH6XKB+1BQYdbIlks7FqBXtu0cNLS
6ohrnkanvzcy2DKbgtslveW4CIjJmL1JRJqW2cdxbDv4T0NPAvIiagFrxVyVgUvCHVTXI0dc05sy
78oeY2M6pjA0Y/bVNQWwaUt6Wj4OuWWvmMKaIZgduozJoKv20aidttwDi+QGY54Np0LLWvaGtzqA
nj1335KAP2bU2dA3M1zPms/4+xW+d6g46nvQL/Gtv4zq9o8WnFMOvBkrVcajnZvOaxanabztIF6K
wx+PlWuytsAgs46TZ+X+a42MGSYPlJVHAz5OdqDbS2/e7G2W8dZ1uIuk73IwSkuH62p2a8/cyrvh
85w107hTGX34P0YzGH5fY8daC4nEprYjANh+rYx87cS2tOcJHuP4oyDwLdHb9ue5A03GlN6Vd+VA
BVzCQs9UvgPapBPeHiQ8ppXQmDSUs82FJbreJkw8MJPsrqslb8TQ6Z0AzDQ7GCCGVJ8G5VkaiYWe
UxT3foNn4dpRpfHo5nltrzTNbP7ma0wytrkvTftuNgRd4HSmNsbDa0xexX7MGCBt4MjRBt8EZKyA
Dkrt3vI+UJgXQHWdtm+EFZbZKDTy1mNCLiOWcCc/lW1Htx6K82Ts6KAtPh2B3I5Pla5D2oHEpXqf
BtkyjPn0x47/v38w4nf//A/+/IXOXUs2cv/uj/98bMDvVP+x/s5//syPv/FPpoZt0zXf+1/+1P5b
sw4Zu/c/9MO/zKv/+e7W2eQPf9i+Aervhm/tfP+tg3X29i6Sb836k//Tv/wfzkmpQBhe/vdz0su3
zy3ERzwG397e1fHr//lf6OvWX/pzTkoimGVwZvjrMPRP0j2ehpVav7p5sNtwtPivMSk4e53aCknr
21njr2NS/e+MRZH6/bhfrroaHR8RHmJmouth5sf9srQGDVIKYDUL4cmYko5FToULYciW+VxfMbKw
Z1EdObGm39K3RBJSt6dHxyempFsDS8rKJ7uk5u1ft2ugiblGm6i3lJN+DTwx37JPQEVrO/ag4aO9
RqO0bykp4xqYEvR+djE5H0TFW54K+6W5FRyJImhC1gX6sROxDMmdPvoVyS56fdsjdrkP3rJaGNIV
zy2Il9PaeYM/R0fwoy4nxlZ6qrHb8Fzelzho7sFGPMO2XI4dM7O9ZxAT40pnudfX6Ji1D70jepg8
lrhXW22yehAzwRIxGyhWwJbagj/yaKcXsnwcsly9el4FLaFrIATZC+uSlKK75UCcfpBVMZBO2uDV
sZLR3AWpR9Pdkem9o1wAP7oN+0vTa3XVst1fkTP/ROIgzzq+DA+Y50iholtieaz7oYh0Q30uoKCB
/hyLjlJ1zK5kVhPDBsSt+8S4FI6U5Dt8Kou8uvjTmO60Pl1OLQhaUnOQ7WzK0ffWZdDnmBpr2S0g
UXDoZXIzkd2780iU3CypAweXhsVBn5rpSqVg4WvNyC6pUTG36JnIPMw9wTIF2zTW/cK88VsFyt2U
9bUn9enK7ur5gILOes1tqznlgdE/oKOD0coJodjWpuhXwLLpHytBiBdLqL6Thqdt6J7Wd1qvWw/9
bPcvdC7K77OJfd0ch2wDZ7S+qTpHu1iZR0db7z9yrcQcSVUHtzSGqo9WmwHqBmS3qXtT3051Qe2u
AyrV0Gh/lVPX3Ri9oIyBIRMF1ogMOufGYZ6pBcEXy8pJCJOtQfqItlhM4tCLFgiA6vSu7sh/Dt1A
9jSDKggFejPufI6OIZ3M19Ec/fNbG5FBmLjYrZFEQw1YVTMXBnFdonbK0ACwk1GQXwmsAPgYhH/Q
R7f8ltdJfkt4ds09lSw3hZMLEeZOrH3xycarwjjpjCCUk1uqkF7mcK4z13ucMV6dsgLwCAO1nMTi
0vmYGZX+oVW5unKDQt+mdjdcZ54g4awRcrxrtWR5kaVAC6iVQp2FkyWPgV04N760w9YXyX4cPTLR
GJXcm2NqbguHuItwGJEdck/WXug0kg0zZVq5cTtUOuTv1NoUZr4bH608j4+I/9ujM+cEevvSQCsb
K4mH3W3j6pllRNzOdbkc6kTq2xEI5jbThH4NxqSe9sMo8JMR37Vt01neVEmV3LSpbW5c6VqfSpLS
qHW1ltTOOPWSUPnD/EAYjpVEoi6x0uZGenDgb5yGhQwb9JLeFEejBmZ4V4tZZ4BHPyzSIIFWF63w
k2fPqKUICdSORWRLGbOSZFDqlqr5WhqA9kOSqdW1tXiA77LCASiWwzx4TsauC0hYdyBMkNWh6FUY
OZa3vJbmjrRqEjuFL9QduanGh7aL6yFKhNkKuStdNKrqGoOyT4onbHx47uauHUVSrbzR2SV0UOlD
pz/E3WzO7lPiVaK/h1k2jIdmbU/Wp0WYnbZEvZ9XSmzs0SymhzZXif/FToo4raPUK/XJearY7FGq
+YK+6Q77dp9/nT0hjGIPJKVt2bjY3P5/HcBzhOrp9Svas03W9W32pf9hS4dpwEb639cB11ldf+ua
/sdC4I/f+pdgKvgH7WZ2eSoBC6erzsH9z0Ig8P7BXs/MwH/TRDFC+K9KIPgHXjILes5qEDAdj8P3
n9mhtvWPNcvDeYsq+aN++Fcl9KfK6I8Sjsrozz//VXXE3vK+NCCQE1Wex5SNNwhU4V3HykqLoMIj
op9rXWtSOQDVdbWNMuoYSpChxJaAzr4JZ2sEaq/wPYFPE70F1a1kp6yWrEZvMnfXihTNoAFmmi8f
1FLa9rMR0GXZTJ3xOfHN5KlSgxdliet8GG27vwak198uaDPjXdbkeA4b+C7XycRfshWrQOy1PMXP
T/LXmb1rOVQKAn7bW5+1yY7nM6oU5TMCNPurMQ/s+skq4sG76gD96sQCuNNQhXZlrXkAq4jL7BQa
mUYPgxxp8dxBxii6eWO1usVTZQ0v2DAnNCfDWGnXhZU5a08AG9Wu4Lt9QIVcuZFl1k2BEjbOngxW
sTBBBwOrNcsZs9qu031FBy4fXHswj53Xp3tT5aDng3kLLD6LOl1meMYZ7+9zM3ucC6u4dUlSzA/8
iHVN/GFcbXplZdCzLUxcrQ2prje0V1XYbA56Xk1HTo0cGOvA2oKiCVQ0+mAemRdKh6BCrbs39NK5
HgN0KUY/eMZxCAJJ938J4uel8r0H4TnxY9vPbM9t3FvaJu+EU55Jf+OEBnk1/zhObcqOanpRQZnK
NRBjKEERntygKc+9oHSBcwfEkw5HjEZsnqdzP/SJH2mJSLde5i73sk7sTN/H8M0PhUGZ2VO7hWY/
oa6eCJtniDSm4PxkvvPnOD7YTWV+FIs1VyCJteUxKL3SDvtk8rKDrel++YxhdaifElyRnr4dOGsr
bQvdL+i6PRqJWe+OaeLUEJXy0smM16Qj3IxvDnSvg1tqW3WEeEthXwB2T6zCMfjboDaodxfAm7G7
DZB9RUXRTHmUUZ+GNgtylLpBjwq57/xwRSIBqXTMaVsCrQRI5ENy0LzHgs2ycsxjMrTXzgoWXqYl
JB7pYstFYg+Df6uIKfGKelfToXrStPROYTcLW15mlyxEzlXj/GLoE3x7L4t38Tg/MFXvSETAdrS4
Mr+SlaYfhWMXuz6W5ilAqRwWtLW2HUHVQKRUBnO6bHaT32RnrZyXow5vmi+oNJ+gtX+qe9+OpJF4
IeECWmRDgtw1tdf3J4xW+ZHuzOeWrsKJ7M7kDIhsIIm3gqYl5j0ymqizxbCzF8H10eQmqzTCR6VG
grAw8hT6dPrNWeRHT6G+ClAhYELTFyIr28KP8FRPm2CYkyugmJicMixoEm9/n2kw3pvMCJEbxJHd
5sYt7z4/586stZQVvTgi9By+EaQ7b3w4szuPh+0ApXpTeByU62Tp2TTlsZ6cB2mV9+RjXC1GTH9q
IIPXXB4zF7is3gUnL5nuuyA70rA0N74+b5Ocq59ApfJH+6mTcu/P6jqHdBkGzqB2rShh9ccLCvPY
fnYt5HtQRruNUZXfSltvQUdPJB1ANX7INExEkroj6KGMSuRlas78a1sA2GYHR1HCdhxyWrPvoOoj
clFtjUhqnLi3BJ4Gvg93T/+jizRCSw9+W34hIBG5IHk8J+jYkLZalDOQpfJLGvT5YWC+suGpMO6S
VN6NUGQ1nw+1NPVFEW76Wq6rWTHEHlnneaedhTDt+8yU7qkRfRrxhdHawAr14sn0I9EztDVM9T3t
K+OQeB2tykyW8IpXyyoCptMwZ9a2Y1m/6+Erh8niBsci9+5jt71DDqfvWCb8c5NrkxdBvO8/sK4M
G3P04jEUVp9fSOUdI9kX/V7ni9rpFJgoW5z03lIqIGFSR+Wo9UQGQJFOTFJuguFmVtUOyCgZDrnw
gO109x0kZ64QYdODnu9yq7B4e439mtrZpbBSdgcJDqwwoEfl/WNZF+7OrJb4YSqma6HJNlKgm5+Q
tz45SYCCRBtfuyX46Cbm0Rwcl/t4EBhnqcBTc9phqF4DMPeBmcdcRWlfTCOR+8lvv9ScVbdOu3A+
681HATuHG7hAUFARhXt25KRzjrLuh0BclV36zOlpCc1yIQaV7GZW2q2rBZ/sYEKCZTtRsa6lQvNv
/c7adxw27xVfHfXliEmeZdT/VMSJ8bGEn7lpLY9HTbPpXHvjtTePW8DYJ/rz/c4ZpUmaa+6HciQd
NILSkEbFXPr7Ug3LMW36A96R05jFxb4v9SxKAk0gWeKg3hRltMSBF/qTTdxmYw/2FyDsHOB6SESX
edHtu7SyyaX0WnldDhnRv9NIPEfupJ+Fcu1oMocrlUn2hKl8MuzxUJMYEIwLG2seBFuz7R8IE7rI
zKu+jKoGZDZ/zMnn3o58HgSETRHhCMrO42wdEZ0aOzuN4b0lRFhcFPDykVwRKTYD3dizkznJbtas
OeyGxHqJm0GQAWWAIdcQaYmtTzwljGOrvk20sYMZ36Zu1LOviQw759yAuocaIHb1IIYrM6lj1J4m
TcxBz8LY0p5SbVq354lcZzcINd+5TDpeVkSb9Y2eiBHI3FzaSYYRJB/u61zzj0FXLCc1Wk+20sVn
3NhQ2+MKjeSO6A9rjfEwsOfbdjOPB/ZZczv2wRfSjW+N1Mui3p76+86pbzlmaTSSgQ3P8IMLLB9d
a7W7QbnNiXTOD36H4U1lxIxoiGAZYI4bsy7lJ5ZX+zARX/6aL0a7RQ9N2AUopG3ejOneLV2yBYCx
czK3+bDd+EJCZretdV+7BnJcPIugn0Jsa/53F2LJZkDOFzqpVb42vjc/eJOGoHTwX6zCEVHlV96z
B6CetG5Xj0wvzR/rpNbRVTJEDTxsOJalmo2y14eILywPLWUVO4kOjueat5fQydxW+VfRFp9nXfPu
g6AeP1jdCIx8SC+EmTubGaMdmlVhVJGfQXGgOd7aodDb8twtS3PIyfqkRqiTa8MsD30RF5z5PLFF
6NDcI5KUgJz9dLiD7uwfFs+VH7QlOMCaVo9jh7GJSBPSPoKlyK7qvv8qC/8Lq3O5k1gXNvRyh6cs
N85ubQV7EbTzxkHsvY3R613nNNk3GMZI93ZMxjBak5soLrHTA2qSV7nRwcnvu/mqsqfgMDWG2nip
/FImsNCINcqMWyFG44EFskM4PlgEy7j9lJZEgSfoKyu7YPPqtPpFoiA6J4Rf7UpqwWd9Iqs6avzS
R9xoz9ZDlVrGZwYr7mdg8/SEljWbJU6Jm2d8TjQF19yEQ4XmmT6QXY0nb1g0MlP1TW2ZNzEHFYvn
tm7JTUuR7FVUHlHqZ2OSYk00mE+eW7SSu6IakwcY+8y0rim0oqoen9tgObrm9BU5i7uXArd4hW5m
S5bUKlIFTL8oJwjZJPd8aycnt0lzoKO9KZsmD5U9fBp7u4/MRZDGLGILAnwTh20s2f+K5pDatQjn
WPScsI3yYCE4DNM2H0812W9xa13yNLeQC8OcLYXrn7O0wk7QozspvAC5eborR6jmeMHsvW58JkaW
ggldJNjN+InpUxWW0tzEmm2Rii2gPDht6MPjPbXuXG89ifey5r6r6HfR9zGNqNFqEWX2uEFnLFlO
MifESEHCswT2vBTppymAxUiBvyPgTSPgQjyppm62IABRCGfVGTjnvIH1g5heURqicSeOIfEEe2LZ
HJvGvg8Qme7dxPpS1sMTPXrnRnOXu77inGIS27xT+CGiVhCBbs9Q0IXTXtMkGXftopnPiG9gm5dV
9aR6QO7MNNnqZjDJuUHSgdWgEU1pEIRm3jBhI06ukgJlNHrtKGvi7GvRGhtSpkiZwcSxVaUbzjrI
CFf58ZNnlFcyHexLawd9NMj6O8VvFxZptzXypYlSjaxuZY9YHroUq+ZQPbV2DmDcHpKdtOtga+Nv
p+j2SQjU8vK6oE0SzlNR7QLdkRfXjz/rXQt5AHLoPp0KdSdnLBFB5xoRLkmqHkMEN7rIL7Wah4up
k1ndkMWwdO06O9Hni5kHJw0QGDyixoq8cUQiGnjTFeqvrw3njdLQXkx/eU2ESyO4G6445s5cjAKF
7XKM/WLcok7fl+l3zZcQr9xOvzK6XBxk0d6CJj3XKmV5JGUqQkOo74TgeIuo3tpb/bg3G8dgapWf
4Wizgeb6SS/8J8dLsUtmy6vyhi/xkHxumoL7p7Huhv7aa+InIsXJ+1F18knTTLh0dnkk5nmJEsu7
WgL/oy+aTRsEzb5gcwxJEBKXOCatXKt148q2xV0OdCTSulyP+oH8lpBel34p4maiPNNuB1eOflhU
amFLyGM+LjuBRBwr0h3UhO7Ycgd/mlvCxguiua14msPUMrs2nOwSlkLqVC9lkwPtyOg3AqYy6fKp
xiop8JrW25hpW4NVN3tofkoCK3KLfZ5pSRvRBNPTqCkQf5mTgVyfISiHHCGfpsEvGXim45GqujgG
pODs7aC2d2JekvOkD+6OdNLHuQUyg6X6JvCH/LbONOO7k3XDeUkz9yQsvz2Y5Vychiaed2SztY92
PWOpbs1XzvD5dVHbHPAT/WZZkjEauya5spjcRYNhOteMju2tXCDLWI1CuUtSw270bG3Xo27YMBij
AKjRfteWvUnwD4QV2QOkq/QrxX7WkLlAm7aBCroiJ+U8LeMbF7sQRs35s18xjq9MD/NOyRWjqCX8
DR5Bm89HSC3YF6bxggyfsqJLMaQUwadA1wnM9T38HxWJ8ZpwasqgdtnQqKfgDgg659lJSCfgdq2m
HcZQEBuE3KClyHdpo5dH6sajV9U4tsqKXjU9pC2rOUkblVNvyyLb5wBYOEz590Ou2XuOwnRcLJW/
jEVAbkJs68U1WzW70MRp4TJ3wRkfuh8KKDkbk+g/Uo3ocDP6DhvDlGdv7vTQxXtx6ApiRtqW+CAc
Bfq5L2R/6hrru1yGa1iHJJpxtjCX7GKwum9JBqxu85avsVmTL4LC3BplOUUEwxuh22T9psDXdZ7s
/DYzMTkUTXWduN5z4wfdnvpaQm7g9u+U2tWGvgeRPBJi4HCWgQGzGwqUBRoGDgwQ/belETgK+uuZ
OX7YzjGTbgtvEAkh6BrqqNIqstr7lI9X0q6xugiPEauyo8cHvNf4wgrhULTMp4knNRpW47k+9KyR
AHsgM46fRy//nHkO2DN5q3BgHTM6uRuOkGeW6GdM1PWObMAtRy3uZKb9UT92U8jToF9gsZp7X020
URY2XWa/uLeM+znXjn4+bJfRLSIpjf/L3pk0x22la/qvVNx1w4GDg3FxN0DOyUwOoihSGwRNiZjn
4QD49f1Atrst2deKWvSiI8pR5XLZpHPA9H3vWHosOkv5qTE1YBOllLsz4Jq5dz4YNC3yicZ+m31r
eXJVELWsg72mY6at/QFEYCPCRJ1iF0bIMstfy77y7tNI40C6Fum2TbzBebB8RFl5RxZlT76AMDay
03ekSzq+SV0KBvDK0jZ27sw+C076WMAIuqK5dotxzlz7VQoDdvy1FwXdRO57O86U27jJvCVCEGqp
8DZNWgYirdPN0ozvdU92Uq5ln+NGi7fNKgHoai3IDApu8sUFK1moGN2UJVhALBbGljQk8iC9a2Nu
0EE3tPaE3cd0bothNE4aM32NvYZITTWylI/N3PJDPMkxvhX4QOpmW3ZT2W7i3vFVY5/rQpxb3Qpo
hkXDMWX5sAPFQYmbDzS/LMJpeELPzXCDsoww+87IPVgDOvySvEEIwV2t99EQtRYVh9Sj4e1hIu8f
NdMuul3h4vrYtVqm2kAitaH0lR1h5vZhDMkuNT3RGH7Jd2SFNZjDoM36zYAV9tcuo1S0vwmF14FY
+P9P8Pr/jxh5uPQVl/6fkfgPlCHF/wpe2ypPyu/g+N9/9Xc43nF/IZVRd4gI1VfRPuT772i8K39Z
hWSo41C2/fZPyor6pP/+L2n9QgDwGiwrpW1+B8ZL4xd2LNh8tOtrlg+8+r8Bxlvf5NJ/1tQRJEtW
LiI+l/eBfPsHLJ4eQDpJ0mQNrnOEApXMpAq4NmhUgc3a2eXqwYFRdO+9ROKPMxBXXxWNmZsR9psn
mRzwCoaJ/GR3lI5VtlF+QEsUfiZtYboDYVX1wVGLdaixw4ZcLvSRJtpYbcAnqwndXEatU69NacdU
wB5y4+ZafM1ExRSZA0fDvjV5A/acRDzXgH4FaJMdE10ypkyIxYBbjio/c5chfb6NRTrdZXFosixN
o7bVG5S3bTiD03IIynSj0dcTH8epq/2xIoDD0FrYut4I5XFAw3xSi4tXdEoIW5nyZnzRC97UpinC
/iuvIgiMZ9AUAclxlDS6dZPQ3mzn8/abAXcKS7sFxO6B7BNNWYcENM7ZSkyr7wkHnBJpa7qzS2tV
uy1J+GWxrYbEK6G6T/VCjS1GxKn7hPOt+1QqPXuAdZ3uwimJb9UQlo9151a3fcfFfYYFjawNsD9N
RdCXpP7mRU7Vri4aBnksle49N55529g0UTKdh6A8ukzCyScvxmH8Xmpkya57F+YVUWnT0upiAy5D
6xuVNdXOcYvOtxYHr3pR3/JQ9O6sLk7iG+4w1qHj+9uNaD3pSU6a/RLH6iYePOjKeERflVhl9UGI
xr3XTM6WNGNh8gh5PBT0j7LyteJxLdo7oh2XJwq8cMQPTnWbtc2ofVjMYt7aTipOZqcUa0s2mBvE
ZVZHBncBcjcIuUNKTcXqUjQv7VAZn2p9NpERLo1lB4B9CN+1Atq3j3sboGn27qc6iv15Nr0PBqMX
cPgyRVtvatlLrFF+NvCfsoHlmmVsekCZV3Ytl+484d3UNVUtu2HWo5M5pWVyCJ2mX47DAKG6T8JB
u6E6c1TAUnSfSURtLMgdgo+e9L0M3X5EzdIDPh4ru4nl5N3VLkZQX7S2/bEUM7VsnaarKJA5rAMz
fVqRamaLdpH7iOJmL6QdlK6n2df4ItrDbCWV+9KMNBdoPRZ5QF1bhhwfTY0+dODQqK1LsNEuQiRq
DIewAuw89XY96Me8aebkk1F3Hig8f6ysiqE/YzLVPszsdYGRhRenKMZzMvbdp7gprqEnoxsWrcR7
Sy0tHRH+IZ40tVNU6A6kCpT0R2TIyY7mjZi+pZ5OY4IGd7rN/+0lQ2OzROop6Q0wHC+uLl0aU8QA
B50OIsaCXRurX9gQLBCcQ0+2zV5/4PLWAHpkuK/aFucpckk6sQmCqDdJajSrcCNCiUIZ7RequQFl
ZgR3gz8OxrCZcQKcsXKnx2rQAXe8EkGne9OnXXhM8aIHnltNpzWOcOvAmW/NHtyiqaY9XT8axZzc
achECJoQpaNLN/WcGMKf6965dhSd9VR0bUD3926fWk/Q3mCswzAgYxyqW+XqDzAIBkZserO0zos3
kQk6NOY8id3ajnZh2QVdapVnvay7r6QxXvXFCF+aNlMHcu3yDyWemdsUATEhjmxBZt6B2w0E4zR4
xX2VxPPetJdr0rjzHsxjLVXr8t0sAIVXtWUgMuyqSdtW9SZzl5eKoXrdbG+BtC69ykJWpngMMlm1
eyyvtJrZmn6hAE/d2h1zOaKjXz3utntGI3eb0B6+43mVBrRRd0RRGQ1RUfS35OOondIiEWcGDwrr
MNRWlGCS4xcnACNzuUF+xaxF0/knlTbqoBdR/xEtDHG6RBnso3Z6Z8jK93NM/3vfKvE4CiP8DOin
FVAPGPXsFDM6gKihHwe7UmTiFyYhPPipdp7XripM4tT2hA6YJzek7H3SNOd+qKlXTBYeTWnRYe6g
GYWzwl4cdo0GBQcF2Em6dZukf/BosXzyyDMkUIFMQ4jw+Mou3PwKQF1lgEpJ9lwDMO7EQHJsmBju
jvpEb18tY/1Sq1D/RG8qFSsj/toKRvZaukZ1nhuKkApZuPdUXJaXzp60224VhkRNoQfCQ+QETWhf
WyMU0L5Tn4mTNaXRjZfRDO5HJVVweZ/AWWeGpCmzoWllYyrkIlZvVgQbCHnFP83EWsRrTV29uuOq
0N07NX3xWhvlm7aOBr+hvvypr/XuE2dcCYE2qPqsy/bBDtPqflp6/SqJYdi4VHwQt8BpYNLkSzso
tAVdfIbRhv7YmRqErZN+lZ1ZfB2KtS0zRssXjH2o2LNNez6VqArxwM8N8h1I0I8VwpKHmMbQL6hp
om3tNe5NExqfNW94T5IyeiYTCkxxLnUoPutjaVrahWuK5haZjf4ouM8tcxN+jFpzP8n0c2gPgKWN
tV8qgL0lJGRJJvPzPM4envbK2DhO+9oUmMBHqR+zeMq2rTDqr3icRz9LtYrGC5keRmMoK0DA2YTd
DMVd3tntNutUdl8K+1pGfXlTLO2wJe5JB7+IxqQPVNxSsdeJYrlGcx9u66L7MqTxIwDAGgSDi3SR
wlfkax8c4KmNFeqosZmt0fdZVJfGEhCnN4HLwMfkNsbV+Gpk2aNm2NVGYgP6HBtwzVXiOl9b0T4M
o3inp57QTQgVT3NeSjRDm8bqk/2U6c7Jm8PlptbBoh3ZvFTRgqTAG05I0kLunXW9HcsmQ+Y/SmIJ
5+KIdgLd1OrBssXHRM0Z/FCDJT6xV1FvR+MzOCZrDm70kfi+qp8+mAvNpCxE2O1HKxjidPnSM38G
vRyqD6E7EY3VLXzXYSHnDemO49Zi9/Xnsit2VOMUfqu5b2FkPAtSBV70xpK3qEPJn3Ct+0b0nFfW
W2EUcODL0G3rOKnPdYlTcGiMr06hqGAVXzo3Y2UceEuBKDt1cOuQVdykXzZpwPdH16altVLOA43D
EXJule50psdbQjTCuzasTi0Hnc16Twj6NZ4h4cHqOUWFG21mnOsbpKTiKuv045TV9kOIfX1f47IY
fAelxcMQD1UAjek7o82niyrf5JF+ozWdTUTv8tSnyX4dNlmbbyunp1dNeWeSNcGNokNjoLuONf2W
XIzbJYf2i/suQD/hp3Xxuc1R5C3d9Ki64a4W/W0Plcu0hkqDzB+u+3AK5hldZjgOFDiunayWm4M9
WDKxwCYR7tyUqeve2EWDKsuGFZ4dQsk0YNY7erKz3yIQ/yPB+qkEy9J/IsHquoT/EL77vXTr2+/9
IcIif0o3V10W5TFscqvS6g8RFvlTyLRBLf6vDlvyl7+rraT+C7FUTISegaHcdiz331nwfrRMedYq
sjLXnOQ11uDHBO9B78nzG+MIA0m5XPSinfeSoN6E2YJ1ZqNHcfs2DWPzVtML/pN+DFRl32vAWQUs
el6Ei7dOelhnVyHY2+sDd/ruv/9L/C80SI2VUX9wLJhrL06ULTvN6ABklgK3tdXH+qFvLAGDJnrQ
T9Ew9rCXGSVRINX8cQkH1iMiaAykWhmR8b4nZlwtWWhMd0hHso1DEcDLUmftYvhdmgzLOUyceQCQ
qY2tJAHq4jmRfuBdgqzNMenK1zEux69O6mKTamiM27Wx9Ih6wh/4QC6QE7RpSBq4UrhRHN5vLRm6
HKyVp8qa+N7scipveJsE6FL3Vb9SW7bsSAfINuWAH2UmrQKUMTYhcg75zNO4/SDCZdBOLtA+oyTa
IufLGMnI3inPgVLRxzBKtsUQTS34ZqxZL7HuzTz9Pbie+Fz1EueXryBS1F1jOIQxOpGrIsYVLXZ3
FdUZ0QOVkjYGw6xAd5swmwPhdYglNlqsS2qLzfUnmc4853lqs7rco5fBTqll0EtM6sBloejIMxLK
XaTLFGkLWpb8wg6BNYgei34tljm6HZ252lb6emfrnBmpKyIF93lhjtGA4tSEPrpx9oO9UCGg0Ajr
Y/tmpc14deAquiDTI3nIASHYPo1qo8JwfG5pVnC9fM90oV9w7+Ij8nZ1O7op+ac2ICdQdGM29R2l
sQYnTO3ofj/Qa67NXng/2vP0EQQ1e9bjOaMqqYwDSe5S0COv/aqVU/qAhXPyG29qaIXWvF1cioRq
XU++pBZ8vcIis0mctjwmXtmfzJAuFyHyhzhPs/txIoeFCBDKuUrV7DWhbFDn8jh586MDwrb2BHvd
r1YlwoeCypTNBDV7zCIq6XTVF2cM2+ilSFUKyOPKoWHskslMxCx2lfdmRwj+YSLb9G4ky+k1GoUl
QJ5n/cqqDCrZp0I7EQbNb816qd+3HeIo1TTLkzTyx1SrjRfbjuooMMzsLTFsgQmBi8pU0tyBI5vH
CD4VZdRUHFupvoZkwL4uSFa2Xk2Frc89oX9FV7JNF/xMIlamn9XqPJqxdZtnbBVyXCTMXBRWhxYn
1JH0J/sSVg4158bgXoVTKrgC1R+9NMuPpTl7UEtV99gR73YrlVUdMlnIsyLB7EpsEmLKqLZINI/F
FWV2+tyUcfrCEc330zTI81At+WEoy/qaEb77Vkc9NdVhGzmnpJXLHYPQCJuGu594JGCYsHYdoOye
J66modXS5JRc6JGV996i25QUckkc8qkN0Yy5SXIqYTxvB5jwm7GVySc8fNPoSwK9L3U2Jpc+zprH
IRvUB1I76xMRXeVWmxLvBRlN+tSOdn/urYpQT4CKlDphZzF2ooiLOwIzwmO9TGpP+GeEKdRzd8AY
1rs1ts0e3G/+NKUGLUuedqTDvjj2Vngh96rckJCv++qbbrKM0LnX59nSZ7Q0EkbEHL4MpcKjllEv
pGO19ksLmk6Ibty3SensjJhe9GWym1/rEAk/xpRkl5tzEtilqe7TCr4zpgfgULWDvCcTYn4eqmR5
I75uvOcLCW8nbIifkH6JYGTD2HCd9JuqmNKDInpwX5up3fjFUGUfiaDPMYYKrhZtzV53svqL1JC6
LW4BbT2FutxO9mT6TdH2d47Ano8kZqYFGcm/78Lhvi9GjHZPJ6yPU5kB2jPEYz1l4yUOi7sagcrV
qIzo2XC5/hfLa3aTnPG/6XOiX+wk0y9en3lXDcnm/TyNAw8KKq5uqkrkey+fbvNmqHNfcKGSTRKZ
mwVlESXjqoctwQN6qiu4rMi1KZofZHkZGjQCjuRWg8yG4D8cb0Zjig/2jKoyYJqkHr2x5zeC11iy
lMZEDtORpoeONfJXJKqoOdMMNCgj6aKpjM8pXO0x7yyiBSh5eBRt2j1EVEBfMf6y7Qx4kn2iW5uP
XTl4aIyc5TLCSLzWQBQ80YR6yJMKoICrx7kplZq/zEg95gCHqnUoQQtPWlSM+7ATlDD0rTwZubGG
PTXNk7Ks7m6yIJ5mE5+hTKb4nidb/WKzgf/q9qXzPuM0RWHXd7hSvOgLtHe6JZwMAUdfU/bgDud5
6qwNrQA9oCnvk+2jgyKiGlv5epePr3WBOILtk1DDwF40DIKx2TwBgfbbyiGYi1DpJAwsO83eSxPz
K7HUzSc3Km17a1ZR8auMIndfNlN4GUTonke31PwcxPEYey5aqMzI/dng+Qbe2+fX3tS92xT48ZKJ
ud8O1MbQTKb1l7DH5JhiL7mqnPVOG8vhEyY0bKs1giIWSg1xdifVcF9HnXuzaN78VZdDPvjeACJJ
wXsTnXPVa49xbNkvTULb05Sh6oNsofhxvWnThLQsIR0HOkArALW8kt9OIyUdxwAq+SxwOVms2yAb
6zmhEhkYnkYIpKCjaKoc9zUjm2SnJ/KV9KHqorHSf3BRQOHxnOSN6j2T2+Bs3OGc1oMoLC/rASR1
SYr90g/BOJfJxksb4zKAMB0jo5IYm0pk95EhPzpuP24nR0M71FTWXrNT1CtEQ2wxohtkhSUUWFay
JgdS7+4dKzLf+rjNex+L0rIZ1Oh9EHiBUDp2xk6PAWGtMI1NSMravMvChoXDGCfvPo9KZ09mQBUo
HTg+bBWHvTB15PPockx7Onm94W4xGzdfY/iDnoUe/VHYN84BxWNND2M3gxnNHfB/XlPuVTeHNDaM
w0RHQ7BYaPqUWrxlH4rW+cQsYDxOIKYYgyzpvLuFNrwUlWvtwqx+tprc2Wqpdy+NtgO+r/SeuUOR
dm5wy4v8tE/jk6pb7QhT0ZGuiVYn5KHdLG9J3bJPd0moTsYwbayKxxvdKBGnpgmPlmbWXchsuhPU
6ZwHOzNT5Mytk24kHY8p6k5zuMpoaGBb2ycigYtbAhnNOgjRKO553pW70RwyqGH4OC0RzsGocvcW
/9/EU8FJXhjQbGRGKSqqZg4PQ52GSJczz/Ad0YrsaOWRCFZg707RiBwHLfiyRSZWxfg6dsTVwfE9
2G0b+woW5WjrM2F2WYMqNielgpPDc9DTLDGyl8zYgxEsFxwXDNMTk2rpg2WoD6OeRx/1rMo/mgYz
oAn8xEYcNs1tnfXeecnWAt3ICo+6U2NeiEihRWBf8QRDpxQeE9CvZYOHMT2lPbp+NJwiGRgxveoA
4Rh1X2WROh1GqowoFfTpgB434WhlGyzC7cnKkQyTlSovKHPmq9eg/vGyJAr6qJlOcamWLfXQ0fOC
tCo17cfITtRmMJIrwTKCT2meiswRnxPHNKB+CLJvQjT0vlMQbbSMxnGm2tEfVSw3zaCBKMjlFasX
fLl279bgp1482pucVFT0U0gCqx5XmE7yNoZQIENWhHOSi2KbU73DYZGg/KjWgXCGjcwZbmAmbkcz
kZfOMl9EhxJ2GvvBj7Is32SZiwClyPliCoUArYCTxpRT+9jFyxNSaYno093FUTmfULrdxrNpPMmW
vMLAnaoi0G3gV0HQVrBoE1Gq2SA3SzVD/FLn7MDa+2CV8mXWjAm1C0r4wnP3Xmg5t5MdZ0Ftl5jt
Of1eNfoQCG8NHwmitQ+1Fs4nVFP6Jcb5uRkjZQaL2/KYg7w5JrVD7l7XLwGxKiDD5qD8uuqja0mI
6s7L0vnW0vlwqZtvk6Uv2BPqtkeBgrT/T1Tp35iA/rqWQoRKiVhUkj7Pfvj9YghBN+fJ4CZHkFrW
Om1y0MQtLndpa8hIqNdLNlJmqZJHtp5t/vnF2a2/ixEhLJroeRL/CeaS9reA6j9vpdiHWnte6uQo
pqp9W1LKdOokj2/dzMse/vmlVpPzd+yqxT7j8t91+8VM+cPnTLDf2CT08lI1dtYt18hMIOgcVV//
+XX+EnjOZ4JFNtcIe4gQ+8fGlayC3KKdOzoONWIlEqRWZHcytnmZ9HcQDOT0jF6MFHs2i9faidio
1RLFt5RWrss1Ys5y++0t/Qc/+hl+BNPPafA/Cwce4urL138du/y1/PIdgPTbL/4hGxC/cCgNXM22
Z1Oj8ycXnyN+wQTMGPRHfPn/CT1HG8B+ip6OUwDf3wow/Y4qEXouMOTDM37Dnf4NycBvkoA/n9RE
MpFzaILomLwv4r++v3gbVCVtgWDwoDn0iKRzXH1AZNUn28j1qGM3rGdVjOMFj34CPVY/U7GmHXXF
PEyIL9LwJc42NaTCvTcW5R39Uk+A54jc6xx3VmVSwQFeglhJgB2b3ON3KZkwbBLOtc5HtKWTIFxE
ta9E/15slV8I9t0zzIabvrVYQhXZFPk4uPBwyfugD8m1IAY+aJyaVJqyapAmIgKakOT4hNadK0+/
swVsvteq12oCuLCydjubAAptn7x3QAGbguKvtR3l6kiYQizQQR2V717G/CZGQGQrpt4NxxIJKMO8
3JkpXkFEt2BJmj/FySsEIqg0M4nVZycCz99oBX1u5m5X5QR8tuiraXAxD1jObB9tO2mV3Rp9gCFC
9PI5G/NXh1AaCpTUg95ml/Ub6IuBZT/L39Oa3PYu6tOdzNmtZKEyf4icmAfj+BhJ9eCWkx0QbhQd
gaDfVJh5+5XliaL5nA1GdVzWnGdNdXwxuo4oMDkZ8WAw/0yPdjw/qNp8jmV2iqb8tW3SVwjqK5LT
1iaYu4M/zU5kWb+jd78zc47VLHuk7TXacDM7LebAQxO9NGZI8D0ErMyYMQMaeV4sYYgXtkm2in0R
hGD0Q9IVaet3GRevg0BPq89EDveqmoP1tWqTH2Cyu1OdftcbOLzj5Qywv4oG9XPtVFpAde27zPkx
SySXLJvOMPvWgagGhIAkwvB0nZ8IYgghJ+18k3jYEbFk0pqTuOkm9szlpmUdpAHtqTVhS2Jreiyg
kae5RBQTt/2GzvbXciRPFBcTfvrlPJLjgui5xRfUOM/JpP/qNvLWUwQi2eSnzOhWiQJvD800PqJP
OCQJ0mqWuENUcIw0nIZB1o8IdMEu7WqOt0pxPPHNypPHZIWase99mAVQgU5/KiPx5kmFgw9fF3bF
/CSc8bFph0dzyt8Lna1Rh5PZDMX0KEMGnyxhy8sNwh8XW4sDsqXwIqzfuyjtKyGSz1VTpjsyRq+4
/Zxdv/4en5NmDpA/Je1n0LH5gCx0QexPjLChkWYcIptw0nimwSQc78k8rTb5RG7y3OAxmr1+PDT4
hdjarPHYEfJwnEZNu83iOUcRWxe3JaXtbCD5eCpilPiGlsu3XnSf57G1b4Sb1RFnTZU0VKRAbaUb
r2gkeqFFvYYOggYfbWK+VgY05RMJuU/FpNkYCE0sd6hi0QHH4dUss8+4GCC7p3w7xfYcLDLZ1P3c
ogicYgKe0Guht6UP9eRWferbTnNFeXRXgjxvEQM8VRqhC+j8LIIFrNepnDFjEYPOVbn2t4COYFhJ
/Xrx7F2RFHjQ5iq8E73Vw+Ny+i+p8VaJqmb0LGo/HnW8R4bYSafiuM1cAgMZJ34TQvJNhunemroz
7CeDk27OnGdHs68DG84xHNt3TbVn085+hs7/MJq4KHRp0yKocCUZnG8plH/G5iF9h1RhgjBHFEIo
R/oAju+aWM2FRlr7JwPfjzPX+moERAI3E9vGRPSDzMwz1VDas1MecBJVm1JgLMpl7NtEj/zklX4c
LXklSpZchxej/oPQm++fTspxYI5peSF2LXv1Qu6G6+04FWoOsEd11ZG/0nd/eoD/zThL6s53Y963
13QNx5a0kaz/+/1rRrL0YpdkhsOMTnhrdeMjmm+ShiVeKY1dY/28eU5kdcfd7Z9fWq65c98/jfm8
tJATywtCjI7v+9eus0gt6eyuHa0t6u6qcO/m0I7X28UZVWt20L3pTXU4ODI1jqeU1RK5f7kCC2Bc
NJFG5XIeojWsVVoHzyu0AKnG1nAVZhJu365t4MNl+Wmq9IK+bVfQFDEV0ZNuxUgCJvOK2F4D/aCa
zGLJfolQLgamy+3hnz/p35xCEFk61bC2gEr6MefSyBOvqAyzPMQG7qVKv9O95Q7evvnJN2r93Tf6
rUcb7o1EhB/TgT0l3InaGM5VLyczmpC0WSTmVs+5CZe2l24gqS99JIr7fJzvnF4vSHnnGWou0Xsz
cl9eR5UUKY4vjOkcaR2yRzU8En1+le24j11u91adFEEUYcZtJmN6jizUZEVk1NspmZPzoLdkgWXT
09Ty2GcjNk994hZbhbSQZMXkPUzAvcos5yhObrXHP/AeVsuTGw27pe94eNfyEM/WIY5L3Jc4UzHy
TOcM7CgwhuUO9oZAe4N/t+dqn1srmwNHMGP98wFbz/ofz0zTQeEo4LT+GgpMpiGNk5qk0g3R5jpO
TNzZMPzRHKHk4Z9f68dFa70CUdKShQ3J6Vk/JtG2xkyIM5jMwcrGB7NLTkX1sxvmtyvph8/j2MIg
lpc/e4SZf3+lJXEDkqrr5aHyxnrXJbgjSE5ngTTeEIPM+x4GNTNoq9GMqwo9kgnK/KRN4SfA419x
cZW+UcAauXkqD6Sp8JD1uDvVc3ERInpfbCW3DuUIB+CdhcAeqfxBX7qbPLG3o1t/dHv+to2e6AjO
j2DAYm4hg7YPKMqpd0Zr4NbyGmM/TPjZdCN5J8ifztYku4xThiglmgPXThlQBTH9lqhR+aLXGvX+
oSoNUCS5/KRE0fybK5ZjQfI6iZ1UDf1I/67BTFM1F+VB5CwKI3twkPQDEzyahQuUE7UNjFtISdxr
Ydkga12LdlUUt33KuRxmcDB2OexUuCi/t0W1gTJ5VmktNy5ol5+N9pX8DRvfhIVZ3Ug3BBFqAcUj
qIvT+Uk31NvS6T409IdJMh16DR+41aZ9FutPM4MYfoO43gP27L1aPUSWPfhpy/lp1tz4OnvEi6WZ
6aYIc/Qy1vLkQU1e/vnE/ZuLhGfG+odYi6+/LfZ/egyrqMEnoyiZVW65YcSZfEfxdkx9gOOKfnJE
MBf/9ZpENCe5rZHLQtrtD0/HxpSzRNGNV8joyq2wO/xMYXoKeVJ5guOzILZDg8WCRAZV76cpE2CU
X+yMARAfFFU+pYdDsRibrWeTTJRQHweg4WIvEDca6sXcI1sg9pj2p7KSG1l3b0W6PEz5fC6c9WHM
aRbJ7BV6hilVYcBfQJaHcpNOlREwrmJYTl1iJ6zrt/VyMSeJ/Jcf9NrsZCP7DNKayMY6HHrsHH18
nFzCJtclKCyR/qk+q07loB6TnkXSzSLEBg2rnrUoUkginRocz/fk+Ghk4o62kROgXeMLEiiSMps3
619oBX8nHNcTsh7I/0LEtV0vo26yrpWjHu1oXSCsTON6wliSN0xLepheJry9G6fmp1vNem5SLMwl
8Rk3cHxvLfQa8TCsCnlySUhqIvSUUZyer+c0Hh8gbcl6qawD/UknbUxPSJsb7BtcwH2fn1iK98im
SfSKRk5Mrg5b9ZdcWJ9jArNOmbCuYzduwMhntOxqD7mSwBW31RmC5Jr35jOy5589j+2/ubyZdZB4
kInOGfWXrP5ZwlSYFi2OzvxGoNlDp/PcG1mzsPymm3X++rZqV70nsL0x6X275su4380KlxI5gG9l
U8hN1pfp1su8jQs564Cok0ZA+GGJQnuYD7lAjzWSuUv6jZlsmzKP3ihG8y51i8R2iXgu9kvs3ZTc
y4PFkVdD4x6T9vPTKBm39FbWga0nQzBFxAzkLpN1xGLI8zBGZBmkEWO2kw6P/cgdlDC/h9ZlJfWG
/DIOw4NpDcm+yu1pm7QZQLNazkWscDxQmlmQmUuE2fxGpH5Nikf/4LAdHLLEvo48RFgyh0dJgt86
zffOH8/X/yBsP0PYJHnTf7rL/qVU8PpV/ev0te2+zt/ha7/92h/4mvyF263tAGKxLvwWivm7QMux
fuGklswsuqN/J9MCRQMwdgi5wEjjOKv55g+ATbq/rGotXeefsOHQifzvyLaI6/rhRs1FRXz3uk5w
jbEx/XCjNhoq0+RgtQdv1KAZy1aSFEimdHamjs46TzoczQesDuiS9CQejmNS9vdxrY3FPsNdlgUt
us7Ch2+CFAsHSZIJ+iLO+oixMzQTwLdOx+7IIhB5TRosk6auUSYgU0h3CB8no7Se7XJ8zcUcRPyr
HscmtD5wd13uu9Z7rGqK3PMSqYJf2XmIWUTAErREcV0Gtaqj3NQVD50Ng9nXvf7s0UnF4KclxkNZ
quyEiwX6uHBRLKz0grIdbUsux3QtpgpToSbEQ7jQSVzgHX/vjBZXS11JrqGRkf8YjSmBN1DwCLBG
AioW1XkBCECK9Y0v6lsNxFqmy/EH29I6fhukrj0C7S3u3mW8Q+ZZDMcF72lAFBe/2FmqMwi5WJ2c
duEV3qcxXZooKHMXk0SBlMyuR+wihoeURSccrFddexy1gVcX6MV84jlmpsLeo4OtkgOphl6LfT/B
YeWrTtLum7rDmjUdaS/DICGGexrMfHuQ4qZ1O0/fK0vkT3OWYxAeo0E8t8XaP5hNsNgwTPF069a5
9r7QLhtMsmHYjKf4i5Z34DLMxftv769b3xVn9mpN4M9HA+tq6ZcF0mnHRrOz09uh3GNfGUl4qBeC
0PiSOxemnXrEAXFZnxg3kSswYfhDn2XqhrDlOKb6TGTLwe6ArnaxRdPcXi4SR2UakkNQakzbi1kd
x9bsaT9Lx2HX/2/2zmzLbePs2lcErSqgMJ1yJpvNbvYsn2BpsDCPhfnq/wctObGUL/bv8xxEK3FM
NZsECu+w97NjlMAVAy5nh67bA9CApeHQtTnXAoSQU9JpveGnM4/S2o63iifNI/l92UtDBOEjAZnT
W11F+uyBxnhKyFTYYRtvHMxYtXUqiEO7YWYavSZTBcUY/9WNUfFlU+Li+k1bm9IWBgrlBbhOe6ba
2aPVQeRk1xBIwGw5C+1n/jgXw7T3mB3ts8y0vg0OhjV0R3leEqJFvM4mNJOYzPZEtNjSspK/i0cD
xjicbhQlymJDSDJXU7rJtg1T/RDk/nQbz0PK8zyNN4jtg9vcIROUZNDB28vlYdhkkfWSdV66zz2M
G6vUwUnNzjTOvX0qhX5sS/VmtxkAAVu8Ft44Jeupr+GxJpA1CBojiiwPg7lda3ZBu9ibIVq59Oks
y9g+Bh4LU9ZrDc70rLxHX5xftWGhOJwmJEuxkqcuLHza0zrc5lhPF25JuyVHdz4h7UizVYrYYz1k
tvU8Skes7Hxii01yJjfqOHQrRXrTujCJm1kDxUx3BUEAW7NsYU1QCIF4H7SxrytL33Ys9u9g8KY3
cD3t+9YOIdJEPYoU4Wpq3JBgw2TlGb46Z0C7u80wCvetn434NqAr+jI1SQIRmeDJia9+rhadJSuT
AUtbiR58SiynWAte82mmDfI2RtLA/AnLvH6sfVAO26GX0baLelhqRlrMz4hlBGzPOrr0VtWcZlGV
ZCna096sXYFmFOkNBLawEmgaCdTEJkj5BISg0FtCM1lLDxwUctVlg9j0jjPdDMyarhGJeK8+v78F
33sek2OVl67eOHPYnDpUFugVnYUMPngps9sFV74SdUdpGrklOP2iatZNZkZPDmpV2MAZkkyzyZMb
amF6cxYZ1DGJCVzHciok5X4/7iMRFuthyhnIi3pLeWcey6B2L+XUGU+sqDn8OzOad/4wJrAqiqyt
WAXPzT3gfThOBQMfGqX5ajqAUxG3d8HH95OFJjf45o85E6uSO5Q4VAlNZ7mLsJrZj+PMGdUMVD94
hzhW+wX3sEJzyyiidIr9GHI8A1A1FbfDYD5Ie/lBCFHGDQIN3gkrnPl2EEPPVHQw/OLCY3u6gNgo
p01ZEjuuO5TKjYdP9L0G+F+59LflkrO0gf99IQm//784mU2qHV76R8lkf6CHdxgxOjbKBCzL/9K0
e+qDxa5SCQGqc9nqM4X8w8vsfODhI9m1e8IyeRmv+kPqbn3gXyWn2bT877vJf1IzueLXhsSXCsM0
jmYWpmTGuL9EdLjpiAYxg0CN+oRQIOkvqlwse4D/zb4Bl9z2lSjhWroR9CDoBurIIebD2Ji56Nbm
gGN/x6Gfp9vSLsMaknUpoWlVdGViJSJLf81j2zuDNVdHhBPyUtpMCFssqYBmTPJ6oQRZlGKSeIIh
yfDspRklCwB070yMcPmx0B7+MTGD7gelh3V5KKR3lpGpPqEolhfqDohiZRE6Du226VV7M3OjZqtT
Y3nJeypECmL63qxb/4XKgR88cFYRham98SEEhvSCMW98aOBPHIN0CQBh8ueS1WAWNMal3ZQeQAhX
f9WekJDrcjIO3qOfZfEec6oIHJ7AQHXYrH1+jcpXrPpMMyTMRlryidqX0OAlOaIsje5g9ZH1PA+0
4AWuwoO2BJkmcArkJTSX9GqkBsHL9yhZ8nRJKXH9BIImBHT9NWlYhq2+x6PqrPpoBbXoV6PV8K+p
UZJcU9r2pynkdWw0eQO2HHi3A1yqe2GFJk1YhJSmsxyw2Y4/8lurJYTHSy3yURKx2M0zG896Nwjr
4ijwSAU5hxcrNZIz8iYJJyUGsxXE/dEqyQghQprXuO+hj6y8SCTMxxzRIdc1n/D3LzQTIREqYUzs
jNkt33A/ETnNV6r1G4swAmsHFBhyM5L4kW/QT6bx1WArhTII8gZL7j7iT0+zDlgTdMHYeCAOEwzO
e97GQDivvXYNQqL3NRkiMNzSPBKvPHkJjcjymWKhH+ZvUbCE4oq+8F+mbHhoZ23vJsTiag0pFvAq
J+0V0wL1DhwpRmIyN58KxQW4mBC4anMu9BQ8VrDDosDfNAcmf7oRDHfeCRdRKyyCtHFrxlSEPVcD
8ju+Wd9qSdl+N7sT29SpW8JIl6zIUHPxGSZREwFdNI78oWq/IlfB6I5gj2xbhOvDxvVHvuCyAg4M
7irU1GkMbrARAmnBOerzzNr2XKIOlUmBwLfyKU1g1FrHxXtsQQK0eN+4x0jMydNghMUHUw8QYM4V
E8iObJZR8SMLRKqL75brZPLH6mO3fEWeBQAlt9HGelLzl7W1wMtFOb9FsUVOd9/7bJhl9RHOTPDy
fgnHBkHLU6rLm3K52YGQVx8Dh6Dwwer4SAYznO7fc7Dy2WQuHwHC3y3hlyj0fT64lnwNa11lHhdM
h67vJisc/vH7LUEJGe9hdfHhAeDjyxYcHLGM6++5UbVdEcHhdI58UkMZvBgEx6Bkxz5NxV0zPcrI
I0fVW5LqNJteDFLKHnocwjm/jsBQH+sls7uG3s/9IAQXGIN4dAIpsEE82grLLYqN/YSswFwpU1jk
upb+eSgz/zzXwMpW7XuGZAnAE8ocImiQVK6OrHsMHSS6GA1+aJ7ws78RRGEdyFgROFAS/2zXo4HB
MQKqOpYpv6/FjnXYzXrqoi1DWu4wShveEFaT8SE3yyF6mPRY3YYJ0YHxVNNZTNzLqc/x7BUpUc+5
zPh7wJ+oY5pSTiQtklEhAvnU2lXHJwiQ9qHiQgcRjJD/YyqCmnGmDpGFROR/E2RycVIkfTsvSpr5
UROepQ5jxxFpzfzCY5pyRRm+yReVATx8CgR4m1NYulCNrSInSBwmPoAjMcf7DpUHJtiBdK8sXgLX
YuIdt5I8PosFquICJxKKr7XRRMALUkBZSBdSPtUM3p+AzQ5IiRuQkSuQ/1wvElsxsfVcpQMduYPp
ppaXeInaznPJ+0lytuHb3l+uHAhp5XRSScNfb4aB/hqmuKBjVAr3UF8lsyauPZhxMrlhgt0cOukS
b/F+zStT8SLR8jtDSFuufwbnODHinvgsWnd+T7E8RvpB1u21x7Y1ImPWnG+Nbr0N/cpyPfoTuThV
7fkveC74Ir8faYmWcb6p3IFLyQ68pjsmnq6NVY2zoCFxw5D3yuHuyrLUT+gN+HgtYrTf77i899TL
ULQjG6LabqLd+8lKWCtRSEPk1S8yBpP1MqBWSV9tMjOwn6vllJI9+X0qau1P/hLvmnR1fpWLbgXh
+dciGv1jU1XLwwDVMg9nPFZopdGCXmCRcJBhruUO9miBsc6zJZPRnTlF04HjBwXNRoYdJcQqhK2H
jqOc/Zu80C3iFTcYyYHXsZ9d54SsBRHTrWPeNMIXHqUkfrX0SifY5tw1aTdy1nJPggbiiClZe5lk
YVh143wti/ylDGVz8oOxE8Nq8oaROsRqnhAD4LVZHkTaKbIn4iQqWKWdd09eggi4d3sLhwntDBTg
9mILAu3JrgnhcofRc+zWNmr6Ivitbs2tYZb1WQvfXjetuxYuRh12SrnMjeHQttNRR10FytZv8uBe
RDjMfb99LXCpV5WudwbDk/tK9askdx8CBr3idXKyyljC2LGGHaUsc07VhDtcOfRmlujMTSUqRhyO
OUMd1nR7GJBUwkrGzA8AQYBwxKqCrKtSa5cWZg/4CAue6KBU2aDXQWu6A0gBpjCgtiYHdsHB57Js
1iFKjJGPP/Jv8CTPd97Yuied+Dzm4pG4lNFgm5MP8lnJHt098tq7GIbHyTUDrl6pKEoir0ShllS0
UtWILzp1uxvAhsRFWKGwVtqwx0+ZKpPnyc2fSXOqs3NWa3WtUzjKRqsHjw1v4++83uq/6anxP0ce
faweUHTPXGTbGqzsxqNRBRmbEHfS1/1mGlsIpMQ3AB9XRKt05I3deg3gg1s+L+cruVLFbu6IlUEQ
K7ZhPDz7Cy4+RXezd4Phtx5bsB0n7mck09NDZENXkEAld1bqMs5r7eaqMXFS/hQYlsd8/JJ05pMB
4x2VvNa3XhzNV9x79rp0u3xHKrvaB37vnpmVqG1Y66fa76DPNQ6V0VbndYkhP+CIwlW8hk5fbUPq
hhP2f3kydWMcbL/Ux9Tv1Lm08DDwoRWMI2oaQ4dp0FjX3tYAdgp3zTHgbefpPXk/hMB7J2NO5R0P
gYmSD2wZgWzOMUOjcw1hKVoFe2LT0M2eIApq1gns9hhCqMY/inwbUsxHTfTHJmHofzsn9rWLYWtj
0BMPKXO1czll7bM5msZ5ytERgo5weR3MPudz22fsCQLW3ad2LGrk1G35liy6ZwxOOSnySW6mTzAP
PEBFlnERTg3NnzEwlg+161yYmEmZ5kfQvO4nNpdvo7GMSFAn5nTmjd4ZbJ5JK3AHlku4OPYiSKO1
7aX4+LM43MwI/QHTR+2xL+yvVRSqrYlBci0rkS2nlTxOSWN9ChpIYujL9PimSpO8aqOhEgREtJlS
kW7bGoF8UHOicPI3yCxLyUQjNt2D0KO1Bwc9bbQ5gdEeIABD4wEntKqsDr41BwmJOvWmtcUDDN5M
ovjPmolaHD5h8hADo4BFmeQKlMGse6gqC2AlWlArRJhW8Et7qKRhFMBiKRcsS7sAWmLSvZyDh2fu
xUi16fHYI5aVsRNgl2UV0iyoF9dpyttYc1/EVju8wFDNjvMCh4F0m+7mBRjDTpf/mbjxzllwMkMI
Qmcjv2Nm4u/QmZTFmf+FiIrwDEnjwvhIvy748pu88VhNQlXh4RU85gvOBtS1AzKG3gUQQ70Qb/Q7
/SZPmfmdjPodi8Op5ZPK9I7LSeTCzoHYCUcneGfqVAteZ3wn7QTv1J3gB4IH4RBAHvudzuN+R/WY
79ye8DvEJ7RFZ330opyn7pIRgOwy9qxwx4zMzm9q0fDPUwy0+K7tnEC5vjH9Zmt31KDRezp0MWgK
EadXPJviusqmk5Dz+DCZIFKoRUEp1PiSMdNRn/2p4/8/FEz/ISPCvWkjn/CRjjPRQ2Pzs7jB7UXV
5E0dHQDV8MAMmQ0tzqlhaFxW0rGli8cKdqM6TiVP0Q37dJ2eemX2D53qMVBHiCJfhGBKt8KCymNa
tlTV71nroZqpJuIQNWMWLCCbZmk9C1+Q2WcA++NJ6TYjKEfmFF+/18hxPowP3bw0JcVUka4axGyU
GcizTOOx8oldLQu/GSFOugLwQEH21x/H+9r9z1oPX9qLnsolCkUIPDvmzx9H74exYRleBl28Z9Pg
T2PHWttBmghh1IfTUlQ5iQ6jrj/BUZ4e6pamu45oSuNybB7yov67d/SrKmn5gpbF/aLzJzXlV6GA
YdfG3PEAZI3AFmXlGERTtsxWXjSzCuBVpITSG5ukPkMDsI5VT6FcDIQs7CXeGSgTulqaCSr0v/6o
ftXbMXSxGQmZjF5MlwHML/qzLgoylBRxAmsKFOcmL9nSvM4KxMebmmaSllXuU8eWhU14/ApA/t9l
c/8f35XyYO7xRlzP4l38ossZIqQhs9mGB3v0PbiqhQ7jTefLwLxIfC8hbUpQ7WMrjkJExsFcMMnU
wSUsWvnkiU5eVJnSj/zjj4UVIpokGj4ycn+9gAqrCxhQq/BQGDQNmB8Bjo0x4RbU8mi+2bJQM3c5
JJ+N0YfVx7/+6e+368/XL7Qv4gH5D82bVL+sD4vJTXEtznwmU0YTnch6wiOray9P+EKQhkHYtwbP
ekrdwDjKpXErECMwccZtb94B92FMuxIERUaHdpm9VHVYJN+wDdH9FgvJ76/fsPkf+05yP1l0OuRr
MkJEM/TzDRdJo46n3jX2VmRzBprlTFao1y2tTjFyXHDw++fJ9CDEFebM8GTMI86BCebD4+g7HE+h
tcR/2zMatyRT/FdOJ/4cIeaGZK/QUlomasnV0OAnOHdDF4LfCZmArRH09+E2BOV9mKecn06UKcMb
J516biwagq/vv+z/JtF/N4lWsEj+dF38x+L+Ls0+MbL7iabJwbK86McM2lcfmBhLF/KlXHS+Pjf7
j7U9HRthls4iZl6MM0yh/z2Ddpf/h4PzB2bz3/NnR0K64x5RzLVtMq/+gTGGtvjnnb0kk95F5rw8
O0BxyV+Fo02fLl4LWZ8USKKNBeS/pVbZWTzrr3ZUROXR9kMD/Tc5f/Y2bUiOfaaDJbHJdUzO8NFo
KhqnPPfjYA/Di26wm+rsxiNDJLlvsQz+xirI/WjPTnGKZEg40pCYG38JdWaaFecnc2Qb56R+v2nB
Y56TqjYYOkdVeUsLWRFEO0mAxuyCwzkySSBhjOF/7OOJ6AJPRDzb2npy3vphpN+c4JJSuC/Mx2W1
t7VQMBZrPwQf8KlvjeitY9aeQxgo03BXaXx7ZyrMqIXNl+UQsthFxtFIU0YNNFzwjKOp3Xl1NlcX
Fkv8utGoG5fN1ES47AH3otWMW4DrwshZ76L0JE7cDHzT3qQd7fDFM+HBDKsg4/PEiTrlHfzDAHUS
ntEeeOlakpYsvgxDpjGWphGiMbyshbYpW4ukJLch74DYT2zcaTZWENuMfD1iyWZEFnkzCIAN9mg1
A/DskfCvWQKakZsiZIBNkXylK5q0TUIlBm6b/XwZg+IyVR/uzXQMmgsSgcXlVDT3JIMHK9y/UFt6
RSyPjopjZBj9PkT8+phiVqBl1iQW9cQUXmVGTI3jV9Mnt0rS7cBMGPrfBB2xpAknmjQ9A7yz9iWO
KQD+9Bdp0YMwqIsShVGfdUevH9dwYdJdnhcYgJwovGOsSTBJlI0bhxi/jWptCxBYWB40uVzXJh9y
0HAGVuo0gPs3G311lyXOMyjs8GrRFd4DvXavGWyMjxEravAVEoNmFY1XroeS0U0Zv6A7CO6xlkyv
mDQMItA7kncCGu4N+GkXc0kavETVaB2wXxh36GAJnqKD9He921jnwAmyvcFEfEZz16TTC2Ml3M9B
5jzXjiweGS9CNaQ6DOl/k9oaER1Siq7x5szHApGms/KJICCGo2iPA4K3/ZCl4YuFSOTGn91l/VPZ
wxNVg56gL5IztulIt/wmB+UQlejOjBMY7xQkc5fzagLWBFEI3mkz2E9J7W500ikLteLoniUzcpzm
8ZzB/Gm6/o5lhHkjxxHvhKK9ahMIb2yEdXONMqd4aaBB73sY558HM3qVddOv28zzTnzT+Ra1glpP
uvJuZ9Ys1wBq7gmOfPMUIjd46xirEVcwjOaXpGzEjTEXtPl1bbmnIRv9nUqq33u/Dg7SZukL747a
GUYf/juve4N7kr1OQA5fcQjF9tquvfS1NgofyDt3GNrJZk+ta26JLGh3ceXcDCX0bTQ42Z4OdLor
/MI+DSM0eKpuRvNEAPjGnUT/QLTHnAAkQ0d3XxC5fmLeMjbrMkwtrmJK88j2xmwVt4beEOczbcuh
q9ZDgGKBz6VduW62hAmJdWXrAcWSX2ysyTZflGtYgNCa53huHpPKcL+OdknMg/CXeFTmfQAszWpO
ntwmUTc54+yzaBWBX/A8N24cHn2l3VvopTW3RqcfZ0gzqIBF+cXpCNyshrm8twJ//lxTCSPzNEhc
8nNoiGESqucwwq/k1OyqF74SqPPZD2+VKbuPLUBy9IQhxmzIjQwuJGnfY3OCNhx+0lYU/56RQ7TW
fX02O/LdbGcYN1HfWW8mrcrBMlwa4nEYprM5LlAe+OnkZrS4p1apgkxHyrexa0pp0PrCmrimLMVY
o7SSFmmZGvY6ZrHBLodxcpQPyXgwo3Z8KIelrsHxYT1CYfQ+p0NOO9XFy1TXW8agwCGnB2UEDEQY
NnzqWPfd+A7CjdXULkvJblnrhAQtslHzIgLbBrgO7jI7niiVLy4Tl2kVdhYTUIsZAYOX6IhIiyFJ
hXf5bEizvABHQw8D4GfdivELmtfiATTSdAyNQK/5SxGYJYFGalX5e6YW4xnNLiIfryJStGzsb6Wh
vsZVbZ6xrukW0xh8y8xPtjWNDTe5kd4OY+Td+lYKMleQi7VK5i/RQlesRQaQbxyfS9E8AkUXa082
EagJytEYwdIultLeC+Am11o2JepxM7LWCkkUtiPiftI+hJYfB5umaOQrbDK1T+jZd9zvX5K58B5q
Uw/riKSUp9BF+iGjpjoNSZpvmyaws1tQT+Ha1kV/WxYiPBgD2WssO2HhKIahV67cfFMIf7iPaWW/
1iNTARR3MqPsUd5L6ATqxDucNuZQseS1KxuUQ2rn93lgEL2DgewoyRleC+BEG8IP4jNITxfiWFHu
227sNgrU1kcTIsQm87CR9W76W6vl56QmcGnm8Xjuhxz8p6OH6F55Na5LXYJiyCNzPVmj/iZxW207
OXWPiXDwtS3j+TL00p1iEE4upRE8AnjQF0e47X7wrZp3ETd3fZhYEk4UyFNWRTnj2yYyjgPT05i4
JLsgy0+o7LcaZdAOiVP6ldhHuYVCwvfqeb9FXvZ7A5zkaBk87oWbphsm/S6PbtdfTZiFDvA2xVFQ
tG9YnZs7FlPyPJNK/8VPPJuzMzKAuQKNUTrIrkmbQcAB9rar2qQ+dhQk267O/IMFP2fnjlRexgAe
JTUjSMY5Dlt2oEzWWmkYGwylLeaYst9aeJe/tPYQkxjIlL0LyUyaIucw9BZRaPbtrACXFypPmRYD
ti6l/aUW1bXrPEoHUrLXKpn3HNEGMaXGG/4gUk0iBxJyOlNhZMLZpqK8oAa/uoKwKg0lewBHK/J0
2IioePAMnLNQ8cJd0VTeCrGSuXLigmUcOcxgNqEFK6zNuWEAqwUvlTmdfwBGxTzRyq9Ime6Zv0UY
NokSm4kNWkMhR9PZyQ0x6tleE0u9aWeSq1VYeuQIdHJf9BapL4Zr3Rkke6w4292nVpnxgQAEZv+2
/B2+BmK5KUHXz2h0xdba5kGWRjwPrO46mNL/EucTYz2Dyw9qDsbQvoDwQQCMjwZ71dudXBNF1B3H
vPEPJFFj1oxn75S30zWL7d9U4D7/r5cq2rid/raXsp2/VPXcNb9Tv/wkgAaG9G81j5TOBxptn9kW
tCvHWgY3f3RSpvqApB+bPxHCnuDf+lcnpZwPbG98Xuf+Sxz9b8QALhZGHcwcQFE4wv8n3ZRl/uKM
EaSC2TRlJiMUTHjiV79fqrs5HTo/vk9Sn3ktaReCTKwmTJ07P6iUuiqnbjTafAFKJQh82AcU3LED
HrIvh/FSI25CiZDWpIoDBGytB04iCoBXmyFCih+XNewi7UkP4Uze132b1eJrLiq0aSsOh9hbNzLy
OME7WbJhKSMz9fp96Ss0k1GdnPKkkN+skLYO7G/tfTZMpp4YB8OTm6p6VcLopb1wswfbG4J9OJfz
xvIzcceyuezXheUADq9ZhVNcZRVK4dlSxrMrjM+4DyMSXtnKoHx1L04EXozApoQ9tYqPLjfZbwNb
nq3iZHJWTeFED43rpdFGl+N033fkK24qc8ibrVXxG688rMbeVpPUvvFFFN3U9IgwjhcMz+B8joe+
fda9EyUX22R1jyrJvYs50VlKghNj3+qwPWrdaEnD9EefMDKBNuDRtduWsICgmt6CiePAoGaD7zYG
4aOrqLmw2k70XBNv/xg7QXQzDyOrjTjmEe2oURzDwuoxEaUaASfbB7lz2SuwXIyt6nVqqC7DsE6o
KNweS4wuEG4Ztld15AfMHqyWwe0IO1RcEhAMyetxx0jPm8TWunnPkvnY0js79/wmJtmBaZ+PJBuQ
GxEzo99qQUmU4+T+5jaZ2kYhtjsdK7xmoeVs7EWI2pWRe62xHzGCjtIQf3dLnebkzWkqccOKvJZX
w/YHYE25cwoUKNJV09jO16HymY9z01yYEpCSE01lHqWrcPI9uavxvp8VnKXpVhSdcKuTmUK8qDh+
0YZB1WINA+wHSGl1r0Ahg2coYqlWAu51WNCnxst2g3DhM7pbYJYrVteeh4tQKoKk8plP79rpcAnj
k737mIMIR3djjH71kjW9W2NX0QISMkXhqhGLfMoax0WpCsyp5HkUNP7ZISzha46Fv2KQ5qYuT/Ep
N849jGO9eMQpAQ2yb/sCPKkTFMMnM4+IyEn10NHeFPl0HMMpsonvMgsgmZkjIlKY6RTZ5SrCFlu4
bnINfsZoD6LJ3V0RxvF9PE4U2VHdI+stmyDnzg481phWNRHZ1CRlN6yrgLH2eZ5jqFwmqXrrMuLb
3FR93vPcKYwG3yQ9S3jvFIgX1g0PMfd2nHPGD9oWewA53SaCvQolASgq4nCX4hxqRQxcsMz6XR8E
GV2OFA6D7Mwb3kyQ+PsWfCjpD0I/kJ2czFcWpl/IeCy4pwynHNeenUz2pS0tPe/aOsrbXdhN5dsY
lEKtPDaeTzPVWblXQdUUJAQrxElLonJ74CSaHlXtj+XRtB1GnTEidGefichcPEkIn6yyar6BI3i2
O8c7Q4LW82Ofmn11GNJIIosOpnHjVYa8sTTUpzlIzKti7E+nqvwk3yYhp5ndiYLY7DrZz6PlnYgR
nUCFD8Y4nkc5lDcu2515w09K954X6G0mw4BSnO+q3IV0XxtzVtYVaIPod1YXZRtM0OYNal9/a3kJ
I20jXuRKKhrlUzWrGMFcZvI9pypMPje1m3xCPW88W03Wf6S27ZttUyrFvabGHsX2bKHwoTs9NmGI
gI2dpd469BHNDf+CYjVpLEIOlKnVhJ7AY2R+UmzrzRyYkWtXAgRNRmTiSAewNrUjQvrUJsSr3Vf9
gTBeq9wGbT6EwLXsHM1aWVTQYbwiyJ7kFFovCOpemYk72FHfVVN+IcyD4w3u1QFqv8HtN21aM6qP
ro8EA3UZ0gqiQoJwveBiHopAq0uWm12/YkKRy9uhKctbVpsk+np1ab3VLQbvcUTs0AL0J9wrZuiy
7nvR6lXXJ2y+ciKjLvMk9QOgZCIVS55f4VWOfdAgVFDka0/kCoCURD5CdxcGJ4QJg3dRXip3/6un
/n/qqSW0iQrov6ukH9/znjaf0rL9aT7944V/zKcpqhQbVHvxo9uMNP9UVQn1AYe6Z7FlxYzxLp/+
oZFW9gdfIQqEEOejiHYRNv9RVJkflLeIrh2LBaCQaK7/wYjatJa9z5/2QmLJV2KjSfEn2Wwi7Pp5
zeILjSU1qI0bhVDmSv2Xb2fV2Mc8m9MtDEC9QStoPliZ0++9Us1bSdYCMFAPI0xaDk8TT0COGu49
dGIeVkdB5iL78WKNUirBYlREW5ZGDyEAAgXYhmOogeKkkHB16f2ACg0TREgLSXtG/mVCgKJeDLl5
wXZKpdy7tcrMx7YgjbuqTBdsS5hf1NDrJ4ohlCAuboyJyfNXYVBteNYzN8w3q2IijMvtOvlT+5CU
zhI9RxwdaZld/hAnc0cauVffTC7z+BUq8XRPLxQTqV6M5wnv2TEPRw7LZAYC3QT+rtUdoQF43Rz8
P0JcGscwR+QkgFb7kUgkqo0afAlg5ukws9ffioq848qu7bNovAOn+EMlpLuycPvc5qm8KYIxx+LM
tDD0OD7SKJ0Y63nBrkUwteaCKbdeIZtVHaZgqRhsM1kjZq4ATTm3Kt25tuFScTKuC0qinDrlVrvR
DPG6jIUlmfVp9otpNj/WNoEfwxS9gHc3n2FhOcdRuf3HQhKWG+kaveZklcEFe5UptlkZxY2/JihP
ipu+CKz5EQNdmnbbGDSs8QX5usRpjxTAmHedoxOKj6LU81rYJcowA1Fhu2KDwQLcKryLH6LW2g4Q
kEaAjRiW9rmpSdFER7knOhKcNrUMCMO8aB8MwBmER8RGHrVk22qrh2cU22c3bfCbSBJYtkY6g6Zp
ez/PMD6p9GKQDl8ZiAZGbCZ7Hlhz09yWWKqNCKl9CRvChgDba9dfV2R/z8XJDYrWaT6WZmA/NHM1
MMr0dRkbSLEaKK7JcA3aNIdOS/50eMdYmDTunR9QVsx7NVdNS/c9mZPzPIhOi0ejnyjwUTglWe6j
wcxh7O0g/3lkCeHiKm0x3g4xkoV6V8OD6dYyE/IVleF4HRhY5RiWCsRbZiyTcp0aIeWotP1gbWCG
W8SvvfESpXac8sR1GYu1Tj6CwRWMMgu/Jp4orHlOsxV5KBiKVGtOkrpCyVZFL4FdpPnFSCZShHOe
1HdzPzj9juJmIFiSQrKAA1sUJ/D00aEsMgPCI8K39eB102NDhFi4Yj4zvqZx5jN5rR3rtzpSYGXD
PLyro6m+c+rYWxwUuKkjFhd73gAFh9D2Ng9rsR0LGN/xRN3q6KZ4oWZCVeTWcskxmpBOrySJ3Ecz
SYJj5CEf9CrXoDTRLSuWsB3txfPZsnJG5shXPhOtCAKjnRB6RuY2Erp96Hq3uK+9Kty7NTnNsrfv
/KQPn4IML3dFlpS9qo1w/r5K/9+y9m8GDJYFauevHohPvxfF71r//vufZww/XvXjaegRdbHoaBZH
0PJQ+zFf8MUHziTIn9h0mBbw57/mC5bzAQGScDxlisVFvXiMfjwKLfWBB+QyefA921selP/kUYho
5udHIZIV3+cpqLCtMKvAZ/3zo9AFFm9Eg10cjZ6kt2rfk4SW9NvAGACvM1fzJA8o1xzO7SKryzUL
ArlI7XC0uIc6VzGYg4ANFGtSedGLPI+gnnTrLJK9MHS0vR4aKtvQGd84r2qGqZZtffIXwZ+5SP86
3ybebpEDuoEL7r1CIGihWbeJz9g4i3xQLkJCRHId7gQhsM4w4mSxOOoduaB4AAoPHWJCq6FYnmEg
0vmx42BEuO3sOu26G9HCHeuTOLwj3cM7FFOcPTESZ5zfa4X+kaFM+RbJrt6bvTGf9LtSMmS39pnW
C/3k+K6lzKnLb8tmap9T5KrnEWLHQzc05qbI3CsTR/8WbHC98fIw/C0jmxuXSNpjKe16ZpEAzYJE
NHv8CjBOYti7bJquZVWyasN8tXMMnoRz18u7wvVPYZECah7Te4NYL57oWKfhAHrbjO6UeGBkpo2w
iu1QK7EWs1JnPxn1sdOzcQiM/8fema3HqWTd9lXOC1AfAUF3LrNPZapvbOmGT+7oIQh6nv4M5NpV
trx/+69zXXd725ZISAhWrDXnmDORgQRoXACbUYz1anaTbC6Y5JnVJZYG9K21b9BVGYAxiYRIIYtB
/jkKC2cvccjsrNp2+K3NfKt6q7n0EoNopc56cBdZ7ZR17rYZGIKFXtbczhm21QE99M7tKjrOCnGu
XGS6HXpdPC0vZpE0e6FIn+r6yNpT/IVPvZ9UOxZA9wvb+GwCxWOll5FDByh/UwiPI2Jhv8j7TRL7
/gEho97VLtl5k8nUznccdHmL5BiJcfAJqu/wLRqmYDebJdrxOkSQxnNDXwy6Rn6eUvVI1zd9ZMM+
vRou8olVOTvmJV7t/uQb9Jsrul0osgNUvioiQhKnt7+JF9l0uAio7UVKnaOpxpuEutqwZX3wiQS4
HauaPBPaN9cWbd6TrBNSvRTqIb1OSF70Dp3RJYTUNousCqkwuu55kXiz+9mlb6rveVxs5IsU3HpT
hdeLQByRO1lzc4Bq3JJsWde5hTPVRq5gbTC9MJOFULMarbm4MQxQZQ6dvbgr60vtWq9VXnvhucZY
EJ8YuXxwE+3dYSDbh4YvjGOTdDK09nlL8Jm36oOhDD7PErPJNgqnmZfl2Nw0neUXn0GjkbQlS0h/
fts9Okywscx2MflgeeY9yLCBVaI7RLR5GVwMlWcRAhw2yG8VXRBsKEaRDmte5dFBSYqZRysfZAZ/
HGs2SdCl61XeBaoEvzFo8uHRp+pwue5Fjxs/hOnuLkOZ0MSNWw/t2kRwf1UjSfc+UGeAhdg2ziRu
S0rJ8Esagk9ELhWsWOF4I0oDTBlhXdy5DsKFAInEKsDsk63HHpXeymyD9JMHI9o4+GVvokep8sFY
EQIAyLzvNOqoJRFLXg5RgZFwUs5rJpgYk+VCzMxRxC3zyHLRoJatJ79M0m6zPYhN2hEgxUiEhFVB
9cCoMQy2pZNxSCYZS6ttkXDZ9EALUjVz5sXmgP+JtY8jthldl5UVNLQQigjqNbCXoIS/709WRTg0
xYvdnrAuOCYGYWxQkTd6+Mri0r0ee3fcOYvnyzTzHhm7wzVeu7hxHvLBt07U7Y1+A5ozxS2CAWik
7V6WgayPWRLw3I9OuHEYz7Vw0Wxvj5Ez3pde7+8rYnFuSis/z2gfvJUWTnUeYyc+hUp5u2poZUxe
AYHqtBmYZm66sqPjkbrWhY9y3zHKdHlWKTMFVPOtRuNu7KDCm/dejivdtZpZrElJMRByliVA1a66
83sPToxb989OijuVrM3ghDIHusECTseuF4EYw+pHRkGXm6uimafP9VR/4h2lr1A/4e9HzLdOemJn
V5ZZm/fRLMIdaRX+owP6/VbSO+DlUObHPPKa66r1DQrEybzoSzP8PLNlvZlCsWk8WLEsneEBdbz5
MfNEsiFl23/uGVtXqza01CHF5nXyyEG5xDLsrzAnwPQdppRUO5tQw7rqr2Q07sg4kwBgTXK6Wzum
HZ/2ttymZNnd0ENKt+BJ9g0UkcfZq9rjhBUdtWo5752+cGjsCgJg54ZG3cBG5Ro/IVghPVr+CVOQ
wkxmOxul0fJA0RpRAUpnZQms8hHEihuaRcO6hzW8lcR970F6+KiUYOlijJAxS+MsP9p4cXgXOoF6
7X2rvWSvI772QHF3TktXKhOhOLhNbX8wRo4HNCTaKGxluzQhcE+XpFVk5lA/dTyHl0gV9Q2aseDM
9JOYg7hMzwA60H7acX+VVQ5+CrClh3zuX2pfJueJSd+HkAyQq5BQbn5J41IJAMBgNF9Bqy9s86oB
Ht6uE578Gyf1xn1gufoVNOGaQLpsYwOHvYUpORYrWfjusYBdT4t6oeKyd/004HxeqbEwt9lUmUeA
AR9gSLkE66FpyMluBMcy2Vv4JNqn7jY+jmVoboe4qi/HMphOttEsKVA6qjejYauNBBsM1ku0j4aF
PWpDn5nUXIl3LGDiumr60WUrCdZmjd+ZyXgZWcDpCvg28LGy75lS5veIKXbwPXkzYAxfrdGnpsA8
STC7mbISaJ0FjK57bALevY25I+KVFxVJFD807qSS2/82vP5XDS/pLiO3/7nh9di+xj+V9t9/4J+l
PWLHf5iOyYzQRENpvaGQ/hofiqXRBXyVRvnb/JAm01+NLgjlqDcFG/F/1/WLONM07aUbhQRzicX7
D1pcbxTGHztcPsJnG6H8ovdkUPk+WqAiUTGuJn+6JJgNy9HaH9Q07QoXe0JRSPuYjaimYLFgq2sc
SVT0NBGxSQVDKEupDxql0IlER5hymEi2b2b6eJqcm4InnxKqysckZOBi0xDoIQEVrgwHmhkT1iJK
+h5y+2McjkGhDl3BWMqNhp5elpmHxnVQSGZZdB3I36TwEZVP58pDwnwY0P6P/THyOprDxxAVQwr+
2a/7e9Vzke+NkjoDezKggG2UDpon3GN+yhiMctPksCx6asl0KyyeeQwXtMF0QfRYN+TJVVgU8b72
rBmmS+mGD2UBamRmYHHgpGA3g1v/NMRF8uCnUiNDKuKUGo+RxoiuirwWzEBV2L0GAq0Bmwwq3yTT
gJso+9dB1ePSg2Y3E6B5kTJXdGglMLklfGAY8MCdLG8uSrFOwdhcxVHWG8dxqBYXLP2P6d6YRDeb
BBFm6SJ5UI7l7S3mjh3CA7Nq64Mwo1As61DW19l4h7Qi0ZeK+Rq7nxWJTVbRH/+7IvyvVgQm7fhc
/ucV4emrLqqy/WlR+P4z/1wUSCZgnw2N2GZD4i5ZA//a83s2wm2JaMCV3/vYHOmvRcFhUeCL4kXw
r07Bv9vfyBOAoElU2lB/pfefrA0IwH9sfrMg8foNEChgo/EIUFj+/gfWpi+YjZOfDhCeuLNVEcf+
Cvqf/Qcrw9I3+GEBgo4i4BRjtaZHwSL0HosYdn1t2VTwhy4tS7HqzYBhE8PAl4WSdFO4mHPyuV4s
MXP7J9/H8n39cnBUmBBXuWweF/vnU4zdHHZH5geHSAYVbWPdDHSsBcdl/3GXot97jVibmM6Xib2h
gky+jgZ9wa2rXXuTkxq/mjqs7m0Pv9qujfqiyyi9Gj+FHpDmpMYALycXOYrgvDUeyYduPmx+uKlu
vl+q/1N2xU0Fk44g0L89CTJ9AlqfvBSs92EmppYKjfccHPAnWttRVvOuMDD/J94wPda2icxYZHAo
jALAF6qQxTtPGgLIlkWpkAQj818SQisG6jAysN8EASCknm4J4Y19hoMXP12RdHAoGeaRM15gVfv9
OfA6++V78D03YPjuYzt4L16B1gFizSMWi4b1sNGEZhIeRPiqx7Ti90finf3rkUDrOMyJfOeXNpaD
YI9VnCP12JgBkMNPaF2/vtCtXd+aDqyI3x/v3UP0dnsHpkeDjlsca8ZyB/7wEFmiKUtUpxwvSvQt
Kwr7kS76k6vsb64fjTkUQFi6fKqLd/6lQLNcsDX1D9rCMOZz1ZQdJIes8R9+fzpv/rR3j6tj0UKH
fse68MuikOJ2DAbuwYM1C8ypXkO3OeCemSa+uKlgaI0O1G3Q87TZ3dSD/1E5tbdMif2k+wAO1HHq
Wz0tgAa3J5BZCYZiqKIh/kW5gs+Yl9M+4d58BJxRQqGfTckmNh3wJciIg4xKWlvhI8RrLLf5MLhz
cvj9SdpvuMifztJfhn5cTsvDFRY47+Z+oRXmpGXo8TCg5VwV2DuP9DGbI+PxjBDZBvGhXX0DPGYs
22GmPJOXHvIi7Xa9UO0uU1pfqSwZoJqUUFDRV3wQ6J2uHNKwX7yhKD4wMthqMVj3grgGqnhsyGuN
yP/BMjOCV0ldwpMSj49EYtE5jJJpj21E0L9/YTnLDm7rONdRZ4HATSoqMDeIqU5CiGzsnw+IOiYU
s0mxpQIS+8au/AckuekxNTBqlaJmhkTo+OeYhjKt2gxGtpr7a4UVul71syfPhV/nlBTIXmnuSfJE
UBLBV6mw4gl8ERkulqcWKVIOXxZc4mRcsyskiRHTB8TuuN1GKMj2TihTwoJdFLUz+eEbw5sl1h7b
fGB0WnzwyHf7pggDHFcZIb4TzOIYHfdQLYUjUIqPHkCTjVdYGh99kB/TKR3PgOvcazeHHdz6CVQ+
u0iG644J6KcyXRAidbNFv5Ou4zD7amSGf2kwvUHWmTCH8vQFFSifGtcRLc9gSdoor6pQAVkZSwDb
kSYvg5i0PSy883I9CUcnoo/uuoFAC1G6KOxnB9APuuoYTRbEqDM6lenRyDNIjqIw5yvRGWzLpmUO
Y/J+AZw52HsiRfwje2j7VeNhuEm5TuWxpRRd116DrVDusB1xR/QExne1bb9W4Ih3WWwBh1GjX6wW
cdBjOTXdusrQt8I5gME5VtFhmLpdHNu3Vlh0EAlUf2zBnpCcDNVrpWPrC3vCYqMR991OOr9MQge8
3tDTwIpyZFthppHME6aoTfNCWWhtzEhKeARjdF+m0WUYuS/xOJmHuG3Nu1DM0zbV7ocJWrHFiHIz
6CYltc8Nnohq9Xe21uLsjd2AJykLVlU/j+sC+tSqS0Gc0F8HGIUfmyUKfZIo3oTB1Xgy8GztM4wg
64lW9rMBz4IPM4Y7VIRyHWcLOhM7+OIv7Advw2sowyHtu3CwhwT3auRae900xsmZq+rcknu41qAL
X9OhMWEfNB4TwYl+4Mq0UnU9VybfkGgEI+5JyGNcjvlB2Il58CoeF9dg/8/gs7ZmJrtgK+MV3XAy
Sto4XNMeKj/rXkYfUxBKX1yvmT7avR4uCt/vj1kftCv8qfKM1FnBpMpI+gzN/tgJni9jyjAS5BMq
GviEXiNAaAXeXG9ETa5gYUYFnrZ5fJS9We6YN8VHM0OuLfNKrtMJxnpgwz4Sbl2eE7Cvq9IsiEYg
kuacll2mNuzK6otAkQDnVt1E4iVN6roxs12Y9tO3vtVDdWVOUb4JFUXB3E8mEELSdhUq9U0S8eYQ
c7j0wjq1NfvB2nLG+sJzmcAPAAjAOpoT83Wz+TAHg7y2eFCvpsSsu00WIkZE+l31X0WqB6SD5oyI
LdWfYw84glsl3lOctOW5ZPrzYJjUF3mlYsSdA9VJT8mHhsdk98ekeBMC4apXnYAvOZpudpdHsv6Y
pna2IS502CQGdaHhEO+cZ8I+DhA4dwonxlPVNvmxRvP1ZTaISs9TMCap5iRrRfnl5lV4McPsPEyT
ra7seA4vvAbwN5gs3HDAGjPiQJY+me45c8x414EJ28bpbFgl7YyAlK7g9eypsMGVMvMzVpA3H2DP
OetO23wSEHDmvu9bTokBAq1aBuTIRrPU2SLGcK4FC8N6Lptkr1prPpiA3taB14UX1CoOaj03WFFH
6ove5X4Vdjx9owbunxLAB1u7suoLlFs05KhtrL1AUbnHlOacWl0ZdxMHwBqd8+adQw94mIOk8AWQ
AiYE4k3aO7ST/Bd89zttQqrQXiw+mr5zAkSf7r2+rvZNahEcQL1on5zRxIvCoiB0Z0P+rOVOxfV4
LDLLJWk8jXeVHcZwmJgMhYuXrW0TcsAGZ0vL9kaHJbLXLI4IX1b9FO+5/F72WeOxiM9siGuUhBPB
P+BFsM+0hTY32gYocg6YLSlW1onwXfyGMr4aB2ss5v9uWGG6/lkDz7x02eD8ZsOa6Cgpk5/1Wt9/
6K8dq/MPS7r8kUX9vEyiKWf/2cby7X+4noeSHaDkUln/yLQMIGE6zKdpW7ku1SMC+b+m1OAuUdPD
kOSetixmpf/JjtUTv0ypObzNltVlgO4g9FjK8R/Kbb8Hq1NNkWDPOpXgm/oKXfqCdJrLqT4nZIbQ
tX2ZSh/uU7cgoFjrorVcsFDwDkiwraDGsgLYO8cLRbjVQMdv4gUqpRe8VFUCi1qxLT/WYfsQ8hb2
l4nLq2krWjwbzQV+xLRZPlktHTJVDLxnesvQX5ywBIsXU/jLaXReSxNj73q0GufVVlR9q2X38NS6
lfE1G73xkRdeMX5ltB+Qn54gXryKK2+ryYrwozE9EaitAFj3Yfkw2JIwu1VkdCQLtXTJWKUr48GQ
DjNIuur9Vvm81D0K11VTLCFhnmWPV0KP+RIX5r/kWc7kp2EHy2WpiB0m2SbCCi26NR7lpRfH9nwb
gux2dqJGohs22SdZzOWJF4ZaOf4sNw4kyY/keDNRFaGkzGNJzEN7eLIstE6MFZmGyYZ3V6UKdYPB
0PT240IFpYtnPLNs8wpvRopds4kZgmNtWtVzX3tPqkn6FpnciGp2JrxXQaEOwcKEwULfpJpsres6
scFmGJg5HjSTgteOvh9UmHxQzzKS/pldp3gYB3u5yix20Qpyn3gIMlo1qzdUTAThCMSZchaMn52z
G9ELv7CxbTyLXttAS7RB9DJrZvcIijEOgCAYugZHN5RddRKwiJdWIf+Zi5TvNVS0B1akdPDvprjg
ZxybmLKzWrh1ANELJGxtAegTQWqyfpMqt71kQ5THjKA20QhR0q8yqDaoD4MnCkrEB9rv4ews48kH
BvGcRtH1pFZ4FdIrbNlonxe6mxqBcO0lccL0HsdmPgUlwrbVVMAHtSKY5OsUndbCFeWiMB4FYdFm
M8Q+RM58gIGRVbT1IjRiqOpDuKDsVci8Cnu8eg4SkHTjQ4iQG98D6H0V9gslsGnJozy2qgcFEVVp
+wXWD3M1nLVomcbl1zIjAaySpymabcxXfdMzx1v4edIv+fWju5y8T29hXgGx4QrqYeRP5prmj3Rp
ZYxU2yAQsWk9u1FnoOqFuQaj3zJviAt2z29HdL0OcE5vgIZkN8W9WfeLxyQdYKoOOoMghNaUubgc
LMLfKVTlq0kdDqcsGquTa2r1XGNB6Fe1M+oDo1VH3r5RFjN7cRZARCGrJHQ7KJW1tbBYIzvntCYq
vzNYF/eDXKzNT2+f0qdLHB3ySSblGnEPH9ZRLneZwbzvKtB5iYgha5jFNe7A95yREDPft+TLsb3M
l68UGeVyTdLJbK7aKVh8qYA1J8D+zVUwLXif70hQo2LznVULwZONZLL3hpwVykuBc8jCFNNuASN9
m2eHOzJ1jeWeEha+0Mgx/GJfdf0iaBfF2K1jlY3gP7J22LQB5Ukzu8MdA6jxpgca/0wUHyJP4raF
z31aFmIVyECdW58diXL8CcW5QQ52Y6HM64oygj+qCfbCHBme0mAKnvgyMeoQ7SDuCENEu5brRj1D
A27CnZdaIx7dwN6ng1/sZmIm1mYfLdyytvmcGuQ7IvrgsciDfLz3XaNYe5bmxrY08nEypivj7NIn
4OyKjAyFucIfsm4HndsbJygxC3PJmD+MbPUPgwi8z7VKaYmJsvLtLSMJFPNWk8ljFKXyaJfL9Z0I
RnzSpFuc3Y4BLQcshutBOHILxcBiN9kSOUUCoQgY+kl1tMcFO5D7MdnkvDFuS6HKu7xH978CQJ9W
eKti6zGoZm9HROH0VXqFfRHqNjmkvS++5I73lkg2ejtIEOm51m7y1cYl+kCo4gQhvcQNT0txjRzz
Ee+vfmJv32xKAOQVhmCgpniSYdwBxj0LNrP82VjuTL+YtiWU9K8YYjKeAHAPJ98ZvAUP5U0S2HJI
bjaGauAYFI6kXXqCjarOLhkWOBsHotWicmgp/JJw9s5OVCPv1cVXxwliuZ19tqyrcarB0rajf0UT
6g5gojVuaVUiycUD1ohzjrKlvmX3Gx/p79ItRYYwwwXcNHWmLsk6hOlvdOFN2WtWk8nDMmqo7k6U
5Uc7GnARt0EzR/u+S+yzyvAbPIbKrp6GONf3yEVuYqev76YFfzVEDUkYzNTuSw8AJe7w1r+uidw6
EHjGriaKzY+RNYwnGfoPc2S5HzoEq/sKHz0yhKGsAp4PxJGHXo/BNrOHw6gC5kLKummaqMK+rGJn
i+PEBP46g54I69a8beKq2o4Wboc81WIFt12Pq7hvUQoBvi/NTRzGw0vIcDlfC9k56c4sug4JT53n
3doQMgdWXVdknZvtA+Rp/zmx0J7zKrTN6y7F1FGwnTz2rs1dDdX3ZeT1foJ90V21lvkyaL++VHSn
W4b1o3KBhITtmRyDdNPTlLyfiOU6TWMqbjPhtt96+AkvUxBV9Stag7y/xSQVwnrSc3aM8qxcq1p/
tKY5vI1jEW4y0qxWlILjuW8FQHq0qSgvMPc3tnGtdYvOy8IjBNGv+Eo213iuyWLfhs5k3cIO7J8R
b4WbCMPITaAC55reAC7trIwJKDKBkV0hsMkuQdBa5SbuTONWMvzfeIStb7lciI+kO16opihf6EDL
NZGJj2GnzIvM1E8tr8Qt5D1nUa09Cys6pkPanI3JkR+HIbIRnmeTRhjYCISKePmaiC2cTfPhsvM0
6ixaPplnES1nCrbXXqVGnGJxKzlDn/1dLO18EynG97z8DJjY3CrEx5yLwScwMxcfwlR6qyh3C5KQ
2KTTQmLvPeb5RjCIZC1ENRcz5udNEYTzhn0sMYQur/Ad/gYTQKel7Fs/ki5AWt3eV1p2vOhLIj9B
F7frbB6hJbb453XmrFQXPbpmjTgewAnAgRHIIE2NXdAWxX2SQjBAAZLmOwuf22a0cmxByhyNVde6
iEOmJo5viMEFJGqb04NJ3s1pamzzg6H5wR7YySUrUA8aFGDBpi2CW7s1+70qu5j/taQ62cVcQ9RE
b7eeymbYdlWJeCQeKnHRybS7TRKXjVzoHtHxAFTI6ODC8yYDDRfRU9zFNEwKuiGOAPcSjX302KsA
G0IzYnuoG/vCVcV4GM0IT3cQ+wgFXb6HFs05eqiC8EqsjR15mlMWOzwJRZut1ejAS0s63o45GWqr
2ivyvRqAB6iAE+9hbtyHaeXtmrEOUxosYjj4cOQ3+N/Re4XYEkctoOW5JVk8aSw38xQ1J1KPJQ2a
eOpOo5bVDkrcaO/4mfHSK2AtrD3Wmy9p3bnfaHUOZDK7znyIgzb/rDwPlLIOwm2+lFaqaPSK1Et6
R1IU1ZoOsbtNjFptU2RQa7/zu8tBCWsTwuNcIkuQgMJGO4HT6q9m4Pf2I++37LItSX/t1wU5Ezdp
S75RkznVHanFkXuXQ85BK2MEekX8BWVBOchPmbDMaBfAQuABMqkF0ZNkQO3He7KJxnOZNc126rJg
XKeNH942lAGXVo5UizaZHZHf04PGmW2at/jiniMsvXdzSJQgrfB4V2fddHYax7mqy7iG9lfXBv5P
p7uwq7w9jaImIqZMxhvhtM1DPBQX9VCflD+Pmzqw6usCmtFnl9Vy37e1vkCYHu515D9RqA07WjKb
3tPylpZVjo2tz7JslxKgml+AgSIiOglmkAGD1CpdMyuoUkKM3fmus031acyKHOhCYOX9CmclrRJ0
iSgvUShmnTaKz9MiXDQCJIwG7X3UjCpxuk9+q2hITyVSR/1d+FgYLG7HcCRvNLa9uwqFpHrTSpZv
ukm7NF/bIVCXIzaCFWHYdXeE1BcuOcZTtvWzNPbuAks65ocEGnCgh5UmevmmUjCKljQTDXXNUcOH
OQYjLG3tR95NZKn6hrffsf2OHP5hJ/83U8L3cyhmUAAr2bRjUoK8+h4Yl1Es0Xg2Kwh3y9YJRi5l
YoffIvreXfk8/t/oa/U3B3o/z307EKR53giYt6z300hfU8zXOQfKY9rx7FMLAufKmlqNr2Hhfy9Z
ExHUR3eFiu1PE91fj85sz0epDjo8ICZjGf/9sP9X6CM8cwI1pFOFFHkg1DCBlEcpketDBTGMHPbW
ox40hoIK/vfXWDCv/2m4GDBJRolPQgdCfcRly6f74ehD6hj4jTTcKKH47f0QIQ7FUk+aQNqwg2IO
zsn3ciK+PVrgeqYuO/YAZeTljKBH8Ydp3fthZ2Dai/QfuBoyAinff54oGNBMR2xmPK3lcbBpPzhJ
bD3ME4kWgRZ/HOO+n0PiSLaF71gIBkyUjM67aWceY/hxzKY6lCidz23Mfq3hbfyaGS1yVavqPse5
KeVV1PudfdQM0cNp3cD1KS5TJ4Vy/kZApcEt9XWhl4QPwwUtr0FpPPUx6Pc+q7iT5FyG1OqF23wx
gVEHdHFkO99b7hL7gbZSH5KO5IJWpc4rqepDe9+AO2h2cyvE0KxLFzHUy8wmMlsM2uzSo9AhT8CO
Fgw5r4mHwrOZkudT84V1ovzmz315b4NOgUpUN/x7Jtjq2YSjPxL+NXrG8sI02VXT4b2djaZrdkHK
bnHvR6R8TPxDfS0rBaRdx4JsxEb4ZEssDZA3fv3bXfhfB86fHDguD/0PD+wvuMQPSfO5orv+E+WD
huTyU385cNx/INCzHPQ1ZKL7CFL+1d8MrH+QywPMg9Js0SgsS8tfihwkeSx1GFn5m7egw3/1NyWG
VDCHdBhZEVkYONZ/oNb7+XmWrGuO5zD4QXUNV+sXsR6d1TjrGD+eKN7R3hUIVRyBCm+eJjo7raad
+MMF+pvF/O8O6Fmo4YmpIXpOLG+VHxa0jLNWliqck41seSOWEIE56BCM5H59iCZya35/vJ/Xj+8n
6ElyIUGjAFSx3usYUndu2IHKk1fF7msacAA7TcVD49Dr+v2hfn5TvB2Kr5rvGmQSbJYlm/LHU9Px
QL83E/KUFQNkVC9lyNzOrNqwHcRVC9zsySMa8oq5+Xj3+0P/zVlyJ+F5Rg1Kr+E9PHqoM0Zvhpan
xqLbUPpUgMA6ysXUELG4/P5g715KbyfKHYh/mQ6oj8P63YmOFdhJb0wk+DqXA8FYopU2pCZVQN96
9I1KG8r/BaYrWmGTjntIxKIim2bEKLo2l2iZ33+iX0/fpTPvolMQdP1/QSDjqAxJYAjlyR8kp/vW
tjINIhL/P4/Fbh9pHbcwN867GwoUl5mjR5WYsEk16aTRfPHaYrzrUutPpcdyHf+tGVmus4sEZ5He
eSYAnvfvvqRVGr5FJ099GH/73gazCuMP3+bfXTsWIXR5HIxV6t2XafZsOFsrl6d5ydlJ/Z56wneJ
VRbzEh7z+y9K/Gx//35KC6ba4n3IJXzv+fNDPE2zIexTahEovMEqTLc7NMhdeevd+XXmvMI+5iFF
RXY3xa1N1CgYjj98jJ/Lqu8fg/0wBnweVYmU6edHNbSoXUM3k6cRM/iFDciFtJSQkDBlNNyhdUCJ
mWUWtd00d4RJvT289FyJoAnwU//+0/zdN0AILs3N5Zv2zHd3VJYHGNwyxcPL9OeOkddAKhmtf0nU
wvY/PxSliI/Sm1fLL9UUKERdaa+2T4nD5Q3eZh4QmVjq/aUZ/PuD/bzUs3wj5qJ2J+CX4vXX21fF
LZ6wWhkX4bSksRjAdZ9Lmwin+a0FjPTE/8O9vAAjfnhilkMiV/OWmSB384Kv+vl7hUOPak7gYzRD
5vDMAujCNppsLBfYyl3SIMTe2g4Q+9hPIcVHdJaLsaVfbZTowOgr1Yd5EaG/rSDY/inPptli6hDG
uBvxiqOM+v1FYjb582fmxY9vlNmiS23NGNR99/Wjyk7lWNjyosnNYmfOKBmqxDV2kWiyDuNXMREZ
nNMGrOjUpmpytyCV3Vt0RQyQ6N/yGWmDsPaGTtR+AU7XfhlxlIBnjWeeK4sUuHhj6lT0K+ctv01E
gXytY3+8y12a+mbKj2mEtEePhqemUUQs02Cl9XPbewSYR9K+0CkXcEVTd7qJktzQW3BmTBdnTErr
OAhrcRCgeaNVQ1besCkCQP0kZCUh2cZ0WAHqlDXH8LnS4Fanm7pGLbeSvUQIA9GTyVhccYcoKdTz
VHntvDfCOXAvBnqyDBIjAnwmLeCRZwjBvmRpXj97qrTURSGWnRidxBvDag3mOWyBkhcxBXxl3my7
pBMMwL+eIEpy77WZ+5rhtplhB1oE24mAFL63fZXb985rMWXWZ0US24FBYX2n3baggUsHG84prAXG
EKA2BjhRsDcmhl0GDdaTHJnVyJAsenskBOst/W2C6bcPbdIKdYNNx6gs8YDcg+sT0BG/o+07P1ko
Fb98z/Z7s0aIUTdfsiKyFiEg25K5CWmN+pPGmKQmvk1Mg/YxCEt+S5FOAvsA1w2XJjvPt7dcyZsa
f5Wb28zmYp0uuz98O5PncWdLkukmck+n2buIl8KEgBo4pAvSnVhTsr6qiU1EbhqE7TllLq7qpOau
obFH1qC7hHMhvVEtib4Mwddorjz3Qi3rpQHSqtk3skfcZzF9rtdIIBdeZ8t70a1inr/KjOC/FySZ
XMVGQULB9Ja9EVb+kkiHCYsZ6ZsDUZQ293IPz+ipoXvLXqdFVIzzibm3WIKYW1AFxFblvJdRQTqM
SBWWxsvZyxHFEIHlvPZV7by6cUciUFNqIn2xamrA9LN1mGe6xBsrcuVL2fflgz8n02Ve9/mmRvUm
4Fblwt8hHdUXSV5hBcmXMWeTjyOD2LnqNmYTug+kBibDCvs8XRpgQNOVzwb+VMi4opOVBQHkysZe
j44BY7icp4cMgTV9zVgp2suLJYt7EjQYFJjbVjWgLNOwK75Wjm6/+XLGD2p53VXgOqRh0l7HW9Jl
rEzrOWfhGkxF3601JvURtSK5NxhR3c/4PnAMoiA/AxbT0Y5mhofptFN0dFEf7fuqq67ANBB4Q15H
/BLZBpjnqlWXkOHoRpVTeIIH5tV7vxncZ5WAzwIiMb9gnKkubAltG5CunF9oVGVbLNAz2+uer9EP
nX6N3Kp8SZl8tZuyp69LD93bL8UoW9eRmLON1oWxrakBV9j6ih1mtHZZmAgNRDJ312WNcSyzWh1T
HTe7yemmryHa2C0ZjQYwmar4mGQ9TKqpbOm/JcQa1Q05bJl+hUPD85HMBslCRbzuei12har4Rb5x
tWgpWf7tEJVfpjE+blwvtysa4DVqD2el0Y5E1fLNq+FMpYv42BZQxQlURogZhhxI5kG4oXseH32a
bCSMISSYiW/aWkXVPSqEDGrdl82ucwgILmPzc+411UcCh0h+DsS4a4zQ3nQ5n4MknOKWtxKhTDPL
+9mV9bBSkck36hFufa7AWt2YbaduIDVzUxvQHdvXKUQxYCAubFbNkvqwrZB4pafvsZgILhh8s9q2
XyJtsiBVMwqE72GCMAcCpowdY3e/Gx3Mh1DgYd4DdgeQBeB7XlsOVPpQyPEGYZyx9iZaWW0T8D72
OydENWBJtCU65wEwxaiafZa0LEGsxhRmizXLGNlHNQ1k3o3bz+KhV5JHv4ud+iBHCS3ZEZl6Vorb
ltyrnjF1lpf5M3FoEfVcjCtaID+rFmV3o4oXosd89W1SvcTE6LX0uhFJbMtUDl8LfyAD3skM5wPI
PELl4qA5IEcFCFmOUUIuu0jjT03fvqbKsbeOTCKg0QzRmo/5DML/Ppkhkv8/7q6tOW0dCP8Vpu/M
gDG+zJxmphAICQVyadL2vDAOOLbA4Itky/avP58A0wgI6al9OtPzCCHrlbTWSrvffjswFNcYJ9EC
RVMeiG1czsPBApGgfmaI4lfTWekdU1f5Y9KOVveaE7woXv4tBdZ5AhguG2Bf1T3A81CEriJ1N3eY
68xzQviDE+tYObzxIFBOlo4JSLnOQS3vEsEw5FH9BiRm1L9MuQeiIYqAUtZdonKTD0Br1xiqoZ+N
QgpyTC1PCRgMV8u42dGwCmAaQzzhCeAGdPhC0ac3ShFzmwAD4U1C5PzuV8RAl0O/SWdqUvd6Pipm
n31TS4ZMC3LRCVAhWocaLXT2RHejDo9zjsRy6GG7MKdtNDY01JuMJ8/ToM4fOHOWd804bowi4rT/
XnINHcYjJEHgKwXNYYgo/thUMzICDLZ1Uzc5qC/dxKGWQngwRHgLBecIfQ9RfATaBhXU8BEghRlB
anoNIoq0qSggiQb/bNp3vXXri7YMkBNdg/AoIC5YxbM4v2Ogm+6YicO/xx4L416DUpXcpCRN212U
5NY1pFjAbzzWUpSvX5luTAe45dY/L/Tcf0RZmmKC1wpQgY5S1xtL1P8ZfMzh4V+aSUhHcRAkV0CG
ZEPETlfeZYCOwCgraOJ64WJzuwJHe5N0A5ws6l0n0ZM7R0k4yssXU2AIQc0RfV+mDF22M6/9OSUK
tlHkvUxU2ILDFA2OV1E8RVWvr4yYnuXtTmaGTaNneLqKDbHJbV9Bi+++WQ/zvhOgtaaqhgBhehpw
EbFO7umqGT6CG5o+GQB59JIUpZP5IkWiBUVGHRW8oWiUmC90oLe5ju5O09ydA60LP8QaqMJBjzDi
XaqYqtskxz0FZEB6hNzmlEyUBvBfjYjXR23CAJwmrbDVN+qtCLmZYN3uh1QHEYqvEJNexbDdF3Aw
pl8Do8VmvA1mFK6BNq/fCDR0YKJesw0Auu/pUWdqoGIBNHshYGpunsUDnQUvbTd1buliBXKunFB2
0wKXuA8sLkixUIsdZihXjpDEh3ee1D2+6CkNbcouTUdwj+RZmiJL5uuggET41RguY1BY11U9+eai
tS+gU06+mAD+oTc6U+CnJmt0rGUdlBrV71x0i+rCZ9OmirIFcPXHTykAplN1e4P938RCdwMRocre
BsJ5F9tRdm+jBSWjRaCw6xJvvvkzsem/+cHbAmpbwOj1HOVkiHxJPxRh1u2zf6BKL6z5ChUnMIGI
zNhfQu1Xf9x8RnZoo+ju33cjO9ZdelYxquLLAbEjC6BwYFIEoHWn5tha2R8/fPKsZ0tudgNEKQCg
PzT5+EHS89Xd7h3BdCmBXlEjjHtdabnogOGvZcEIGlQheGmtqUULSWIZkb9A2KSsyl3LIy9+dIAB
BpQHiN3SsgFci6y5X0gSWoOnERfs8pJBrTVjZBazQthGOJivis8ncwd7JPQ567i0PYtbkV1IEpIN
NFArPpeQvHudav5LDanqePUsQ6+Rt6vAClFIEZG5bIUgL0Jmruy0X9k+8OKyZMASEZIsK3mAGSek
kLMx79Ym4VJW8PXcciUDBH+iwJCXlut5ZO0T+Y0EqqwC+7tez4l1sIsI7H0FSvtcXjzUYKPQsexc
DI/3JuQVKnhfhtAsni2zQsWNXWiY5eKLX38VP/sxoUfTbCpGBbYxQntNafcQ9fkV6DyycHa11vNi
9GI6wAJYxRKOLEqtGQ7kNmOSTSMEr1YxJWTmEseSErEoTTAr8AUjImgWD0iHFbAVV/DCoPUuwG9g
9A+kvQlw+0ZF0v04OhRdieKgoTjYQ0SQ3yxM59dfnLH9HFkHpyckaEQLjLL7yNhOLNlvgZ+5VcHx
aWzz2sBaBRRkvdKLCflmBRugkH9jR9TOiknYvJqiD2PxRZkJ57WRnZKZ5MYQ76rCowvNvwNMWqi5
03vTBuXtCrOfOkaN/Yi5ta4V+fCUkttR0FikAu+wfcAx4TjEiyxpWWucuESecRXWUoHYMy08S874
2x1tSgq+BZMtRaWpdXBNAMBAqcA53Lv+3K5d0yPfpmuifLHsQj5siOlPGaKgpq9gSbcPODZEIb6C
8+BZHuGSK/vFTuVbZQtKV7DjvsWNVlLdMwRLZSWfqYQtKfqrBb+zdpjcbAo4TbWCTfCrTVnt6ZTy
QCRWYHxnIXRlJwaNfTAxxRsufA/oq5V3feapSNOFFJLqCc3k2Nm7P9hH325x91+zEyLe/0UR1Toh
YreNiUECmYRXbO9EN086iHzJgaTzh4dXDyukbNy4ALjhIbvZevWrw4nZIb3fGvbPDWp3IDk3KnHY
kE8yf8bAwKx2frm2J5FPKxux0v1JZzs24E8ZboOCFG4/Na+W4vWCgQ1Nhzf6jUu2s5Dt+p8ww8c1
Yfa89sAsZu9vhcW44jUTgWuHiH3tvbGBaXY3ib/JHHd+bK/XidFJvu9PsMQfBvLmihV76XY4AU5U
9tbyftO0bwPH52b9OOD8H0/9eyPHri5+MvNsK7r4BwAA//8=</cx:binary>
              </cx:geoCache>
            </cx:geography>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entityId">
        <cx:lvl ptCount="4">
          <cx:pt idx="0">33145</cx:pt>
          <cx:pt idx="1">5599</cx:pt>
          <cx:pt idx="2">23132</cx:pt>
          <cx:pt idx="3">1945</cx:pt>
        </cx:lvl>
      </cx:strDim>
      <cx:strDim type="cat">
        <cx:f>_xlchart.v6.29</cx:f>
        <cx:nf>_xlchart.v6.28</cx:nf>
      </cx:strDim>
      <cx:numDim type="colorVal">
        <cx:f>_xlchart.v6.31</cx:f>
      </cx:numDim>
    </cx:data>
  </cx:chartData>
  <cx:chart>
    <cx:title pos="t" align="ctr" overlay="0">
      <cx:tx>
        <cx:rich>
          <a:bodyPr rot="0" spcFirstLastPara="1" vertOverflow="ellipsis" vert="horz" wrap="square" lIns="38100" tIns="19050" rIns="38100" bIns="19050" anchor="ctr" anchorCtr="1" compatLnSpc="0"/>
          <a:lstStyle/>
          <a:p>
            <a:pPr algn="ctr" rtl="0">
              <a:defRPr sz="1000" b="0" i="0" u="none" strike="noStrike" kern="1200" spc="0" baseline="0">
                <a:solidFill>
                  <a:sysClr val="windowText" lastClr="000000">
                    <a:lumMod val="65000"/>
                    <a:lumOff val="35000"/>
                  </a:sysClr>
                </a:solidFill>
                <a:latin typeface="Calibri" panose="020F0502020204030204" pitchFamily="34" charset="0"/>
                <a:ea typeface="Calibri" panose="020F0502020204030204" pitchFamily="34" charset="0"/>
                <a:cs typeface="Calibri" panose="020F0502020204030204" pitchFamily="34" charset="0"/>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Calibri" panose="020F0502020204030204" pitchFamily="34" charset="0"/>
              </a:rPr>
              <a:t>Region | Price </a:t>
            </a:r>
            <a:endParaRPr lang="en-US" sz="1000">
              <a:latin typeface="Calibri" panose="020F0502020204030204" pitchFamily="34" charset="0"/>
              <a:ea typeface="Calibri" panose="020F0502020204030204" pitchFamily="34" charset="0"/>
              <a:cs typeface="Calibri" panose="020F0502020204030204" pitchFamily="34" charset="0"/>
            </a:endParaRPr>
          </a:p>
        </cx:rich>
      </cx:tx>
    </cx:title>
    <cx:plotArea>
      <cx:plotAreaRegion>
        <cx:series layoutId="regionMap" uniqueId="{FE93E392-AF7D-4574-8D18-2DB0EEAC320A}">
          <cx:tx>
            <cx:txData>
              <cx:f>_xlchart.v6.30</cx:f>
              <cx:v> Total Price </cx:v>
            </cx:txData>
          </cx:tx>
          <cx:dataPt idx="0">
            <cx:spPr>
              <a:solidFill>
                <a:srgbClr val="FF79E0"/>
              </a:solidFill>
            </cx:spPr>
          </cx:dataPt>
          <cx:dataId val="0"/>
          <cx:layoutPr>
            <cx:regionLabelLayout val="showAll"/>
            <cx:geography viewedRegionType="countryRegion" cultureLanguage="en-GB" cultureRegion="GB" attribution="Powered by Bing">
              <cx:geoCache provider="{E9337A44-BEBE-4D9F-B70C-5C5E7DAFC167}">
                <cx:binary>lHtbc9w4kvVf6ejnj924g5iY2QeyqnS1fJHlbfuFIctqAiRBkABIkPz1m7Q0M7Z61/7G4XBFFS8A
EpknT56E//6w/O2he7z3vyy268PfHpZ//KpjHP72++/hQT/a+/CbNQ/eBfdn/O3B2d/dn3+ah8ff
v/j7ZPr6d4Iw+/1B3/v4uPz6X3+Ht9WP7nAf7499NHF9Oz369d1jmLoYfnj1/7j4y+PX17xfh8d/
/Hr/xZr+YEL05iH++nzp4ss/fiUUU/LrL79/+5Lnyzf3Fp68eUy/vHpczIP7Xx57vA/xH79mGNHf
EGKCU0WREAyJX39Jj8+X1G+IU4EYJlxJweFS73zU//iVSniIUqlygqWUlLFffwlu+noJ/0aJwiKn
WElEMMv/ZaA3rltr1//LJM/ff+kn+8aZPoZ//MrhRcPTbfsSOVIKhuc5Z5xjoThDcP3h/h1sAtyN
/9/YsG5Ldd9cezKZ9Z45xkPRMxnZEWmV9aqgyadmPTfUBZtdOKIH7kvFZX/ukkFnIgvrF0/ryZYZ
Gni5NOu8XS29kI+j7+TBCCn8Np73sRZtEEXbpZXdZkFv+VQX80TIEL50svddgdY6l/zYbluj1Wtk
sijfzm6aMT0OIvphvaW9r2Ip0hzRx46mzqzFxjIylV471NtLk2epXHKZFWS2fN3aot54u+hrMffj
kN9qIjeXmhLlFJEjtixuvmj6wYb3IacCH/OG0Q79txll3KazfphzYsuAbI+uDDbtdNzQ+KCz4E9y
HNY3nHS9LLc1NfCoWLPt09AjaV599arfn9z6u117cMPqTa2f/fpfX//rvbPw9+/7M//+cQ+Mf397
9c+I+uFdZ49u997w8qbv3gwu9Dy7Pei++/KXCPw2PP5/L34XgA9u6uMez7Vx/XeRtLv9/x1+d72J
j19+uY338TH85bnn+BPiNyUpFVzC/in8TfxhSX7jmCiUK8o5E3n+r/CTEGOcSSooySE2/xV7OP9N
UcKxUphICD8i/5PYo/S72NtHxAQpASgjhaI5gQl8G3sdbnyPU8sfc1zFSR3JwIasK9Ewm+0D59PQ
3rPM83DqxzWs7BDJwvVSZq5Cn+vesz4rHVlaeak0X6dDC+E6nidlu/Cq43bI1sK1Cx8+8zY2iztk
QnQNLWspGX6Ui1und51eZHef53yoHqilo7iphRkHWlhsAkyFQazb1xqjmPpD3XHfDoVL3NprLNcR
plxbi9crYmnf/JmF2cEz32zp/wJQ8oWNFFKEKS6YErB9BO349Q0+SWzNpIXOH6vk+mY8j5Z17Lxj
c/DyfAt1NKnczNCZPztUGVKdfjw8BsD/Bh+ZUIC+khJGcwo7BZP5fvytoXkQSJgvDW5pa8roKKe6
UIpkY3PyS6p9PHgda6aLjGXb0L9JjK6BlJhtItHLKHQf2sK5kXp8o3g+wrUfTxLyxLdzlJApKMvB
hQRmanfL7+e4aJMR7Wn2RWR+RuRQb7KW46nLWaSo6H0U4lPLURUvfjzui73Zx2WKSUI4IiqnL8cd
ptVJl9H8S72Cz4liRkMX/tCsIn1dpMZM5nVfAS2IhdaOEFH8eHj1l2VLlkP+I4rxnEAMfb/sms8m
Q4umXzLZyZGWPCHB7yGQsnjhNiO7G5Nhh1/Rdlyn2zYgtOkiaNOBUX48E0CE7zeAE8FyznPI4WCN
nTV866RRGNSsbV89VGrruT9z42Cr9ZhVNqj1bM39Arvy4yH/uvhc5gJ4RY4Uoupl3tZSV12zIv+F
iQRRflqx2HB74j5NgR1NXjHxyU9g9bEIQkrxyaF19uo4G4eG9BNHwC+QTCIONAKiBAKVApzmL1hE
rbaGqyFmn7Xx0mbnS9R7QNjF6eDKKTVsY6WxYSVDsShCYVbcID3d2kE0a9ln2Pe3ymrr+8PInSfv
7Gz68PnHNtvx9N9ch0mMKWIMMY4lYDgVL7BkSlXu0bgtnxcfPTgBmloExkJLojwrFk/n7HYg7bgH
TUxu/zBDPf2nxsJYSCaADaqcUQbQ9r235CMJcQ3Cfe47ngGGN4BeWyrmFcWVX9GKA+6HevLtvW14
D4jqB+sxP8+zJpvbYtSAtjvyrxqe6s3WzVdsaQdnfwIr+KWP4d1IkgiZE9hhIV7kp4WmflD9Rj+H
iojMHpsYhm56M27RDH2ZxnWEyWXSznDNraN16yFvtzW7TcNQXQTlu6Yu7bah9crqsY9V0SskgMBN
HGXdO2FVvdmSULUAJJKsWXF/iTbVwVtbU6Vx/EmYYvzCAYjAuRJKIEy54OCs31sePLMf534ePknu
eMPLAeUcXLGqJqV8iTeZAbRX6xN6dhODa9NXOBlwlcOlJUUqxtOU6M8Dmr1EcQJsQ0EgYUzoDiQv
3KJd2mAr7YZPg4coGo80tDl7RbCm6xUN0wrmUNXcbR+sXtZVFpP2adQlAH4S7+pxq7Jzb1mzffDZ
FMRNbsROEBY2206dtRPft8cFqsCF1lny+d3gm3b7sHWiTW2Bum5PWgasDxvkeqXhRwpcdfuQ22WB
vaO8WeEjbKiO+WHggYaTkNO+d+1SGyAY49fhVV5naypytzTwCgfkAWZusn7nBnHgtr1fggA2flKz
x/Mto26L1963lS+6znrg21ld2eW8ZpBcP/Z5X7EPM5oxOJnMoVL5cx57BxTlx9jwEsLB+hJJiXPK
oBKj+IVr0Grta6yG7tOGbfB1sRAkh1Ak17jugk5jAqD48Ygv0YhIwCKCIW9joBl/GTF4FHSyNH2k
27Q7Y5rYDn8kyBaSt5hHLj5VDd3ACROZYqhfSQAW8NMfT2Ons9+hIpVCEAmJixNEGLDk74Nio/M0
ZkrYD5b1NtIiuolnj27UI6CRbkOPj76SzryZQ14D4gyau/pY55HMrsilTN1cRFKPV12Vi9uF+i5f
i5CwmN/FPEOmHPm2uCtwIqSLBrHKDAWrBN6DXSPwQzdrYBcXVdPGPfJnxulrAvl+WAvaerrMZz9e
8UtcyykkKKAbsGpYLYWa4PsVt6LSfRqDvJunHgGJ5d4TILHztvstA5LFzjVOC7jt0ioKH3X8ymwz
MewuTacmkeq2WsTu0mQ0m/XnZiB0h8hxCwifxm4egjnb+NpC1FXJ7pwar7mF6JR4hDD68ZLIC2TL
gQHlkDYB1WAHMUYvoHqkvd1c05O7PGoKsRWHep9AzOi0h+7XOCYIrTC3Si97iANW7pDihxESTaYx
0Hi88P0nN7ahve9UI9m5Sd1uh3FNTtxU4wJ3GU33Ja61FeHUZtLT05D7mYZyhXwBy/3J0l6wTFia
wpQRDKGCONv1ju/J1dJi2U1uvaP1vCNV9CO41tZtxj1ElLekL9boxu2DJP2eH23mMGzIImxXr8fN
Chzrk6LZlO6ApXowR5INBe+j8wZo0ptMgYux1A07uk0Am+eGDAlgLQIjgQFNrBB8gxoLgylszcAU
MUqdxZJ3UwMhoRVp4NuTfXYobO9/bIQXMZoDXQB2JQnPoexEf6G6OG1MrGLM3s9WOkCHJ3pLdL7M
bQmVpa77n8HCi3S0D8koEHsEaQmBbvUiHaHGAYUcFvk+TBg8JK4xgkNB7gf7sGZgjh+rlLklFKKj
Kxi8m6seKAuAHlgp+aWLb6QIedWcqshyAAMIyPmd7xzctdgMAj8uPSSq522rx9SDKZcu7yFWIIr2
7ajbZd+IrDEYPtTaqPkdctbBTHjbQm5qRdzr1B9bmyn6PSbC4vckACCBMQMW9LKyAToYshot63ut
V9FVRZxaOpRVQlVzI8jG/HoctRdDXihCVKML70czXqJuogsvBmA72ZWvbcZeVVZLWo7JLfUDMh06
T9XExKGVveu+sKbb/DvrhAVddMNdes1mjJbtkDe94kM5An8M0yklns83ftTV4gphkcXXFHmsDn3v
FS6bJU6+KtySj1tT6H72bCnrpZ0hGObNp7Urlow3rDkpgid2K7q4srpEC57SdDaopHEF/K2q40XU
EphZKbcubRuUteCKw8XSrtVUjGFoxGlWsqYHbrNle5+EI+bDxLq6OlAWCS5XqE/dWog6BnVQhqS2
rHlXn0tC42F0KG1XleoROsMJa3Kqs5BrdBxaZ9ndyue6ze6UQ8vyfokLja+yEPvsHWQMOX3hXgh/
t8m57l0xOId1eKuWrWvPKgPqxmlzLLeuUK2jRJfSb2HMP2Pb5P0XTQY3LwdwlXV8VFNMCZWgQgbc
nMeqH3l+gDqAd+KsslkrbhSWWduezWIgodOPOu9pBCsvmOaevdqom8GlN+zDoN+CuBsFOvY9GwZ5
ManK6O6650s71sdmrmOarxOvamNOFbNp4u+qntDxQjRM1/kJfEXQthjmDUFa70JukirqjIkxHnTl
t2a9SHXItDlLxkK2KVuVGADsPJiJ/+GySfBwAc6RsqpMFGgLvpkGYF2qiCvNF/G6I1LCR3z6MTOm
g2tIQVXvy80FNn7eplGR+bIRfqjJOV6yTMpybXg7ybOlb7DtCs7mPS8inhlYTk05JJX7pVoFUmXD
teL16zUNaZBvmiprUneSLc3IcNFOq8rn16Kh3KhiVGrXJKSPXLcfZF1V2XbFWBfAUtk6AmS/AtQe
Nb/KaOVld43NaHD3pmlSk1fH1AAQ1EdnMIW5A2TtU1rnrAMZF9V6NeMBDW3j80MfUcb7P0hNehjP
Np1Sd1Odj2PpoQ4Gy5J8MpBBSiz0/hKYP1CWYhzVzumZDrD6ctC4p+LU6LRbjHaxhQ8XdMxueyt3
yGdzBLG6VCk6cICtB75xFpW3cN/wtFQd+QbmGxsQ+CXkklDBaJ3GUGT22OzbgwemCf9v3C27nXum
GtCSsinzsBVZ3+aaPY4jFDTjyRsDTKtMOV7lWJpc8ymDHWTTOH2ITT+ZHuyV6c2d6WljeHmVN3Kf
soGdHrZbAZ4FI1C4NH6usmV3MOGzfef5msFvnbK7aeYZ+g4GUmw+JpjD3AcYtnxej/eUjp9BcNPw
G18GJ25bzipFS5YUCEDFIDUGWzx7T7UFBa+UTbYvrorrV2NM4DW+fOa4im98/0YDb19RZHx2+2zq
7On2fxr56T5QCkj7SpLBwgRwn+n5c2vEYPyZ6ekKix7JBu2ooia0NugWCvDaqYI/bZTb5giuBpX3
5OuLHqu14gVu9byK18pODqw0E9vBLWQAjc2XIHNUsypaaErAdteWE/ixkzUaP6snC7oBIghw7WlN
mhio0crB9SLh83XK9+ocPW3tk3uIqu3APoIZeOLIZbcvfhGrBj+tsd+H0UwL+HF1I5L6bssMm+Il
rJTu5n1ypG1aJ5glLHJ/CzY+wHOUSwreFaLep/5k0GxLG3xxHXVMHjPE+7a52AiXy3BWI1C00DGZ
yUFMq6belY+QYH/NLMn4GYu6B/cJHBgrLN7PQHZfB9Cy9xeSef9gc53DR9ejPRzsxvf595Oodbqb
urqrzamvc3ivHimu6XkbVonjFX3yFdMEFeXZs8lVM3uYzmJoCy+BDOBg8GYwLeT5GY+bQHfA3Jp8
PgxjFntTolBXMDhvtIOSKXYDaJsdCAYg2cA26elCunoP5wnyK/zWrpNo8lMLZHFZL6kK3eLOI3PI
2rJTrLNzUYUaZEOs8AT36zgG+ADSyLsbO07w72oTiGgcJQxS0Qhafnczt7ECUSD5BkbHunbzB9FX
C1QB1brtvp8UQHlzWuhIAGFyr7spP3YWUqw9LllfqXABfUG/LR+RWBrAm7pzrm3Pn+XkJnbaN6dJ
d1DvPqwsMErPh0aDOc7o15gZXQ7duyJUqa22D1TnLsW7kSadxHl8Wvqi6gAmosOytbCitk6BH8WG
MKBc9Gw3H16G3WtAr9pd/Ek/zUObwAJ4Ivt6ozEEPjw4ONw/GpBCs8J0G+jKipEWmoQgWazCvqID
9nCHWPFew858CuBXTyLLhnnnq9PUj74iF3U1bvCO7Ul6q6AsB9Vw5KwFvbTCLZS+1kLt1JexA2GC
X9lW7PEUWTIgwtdtHgEqqahWyHlhBaRpTlDr7cabDN2lAjLlLWjxTdfX8LhfO1jlxwT0rMouUxW8
NzeKNrtI6SZId69kW1ER3zKQsdbquFRNtuqTSAPvwgGkCyxYIUEEEp9YTTGU5JAMFWz+lrENViV6
u6cNy6vd3TzxGJzvyZJNdKBEU4MMnS/Txm0l37bblLJbD2QaVIVtGJX4BHgL/pWlYQMLNAzta6iG
PgPwh/JyV6k6A3wVmLWyLg2fhFr1iD+zpRPdjRDQjKxOjLgQsz+Twc1SHSGj0Y4XoQP9OyvzDkv/
ARTJ1Mb3qB6bui4rvlK9vEsSuM34Rc1mHsnHUOUgTZz5dpqtKjOyhfbDxibCXDFBdlig2MfYAaeU
kqsJT+DltlGknOHHTM6FTNCZWg7PK3nay3FoQCAuOafrvqyvcNN1845/aq13NAH2vwevCXa/o/+q
3lcN2X/jGGVwx1qv+40VBXXCHqFy33sbpqsGCOUa2GJ1s8UVD8cGAnWPSmX3K88uC5wSkAia1vul
Jz18h9OsLv2yeioLTDzK30xa1skVCfWgnrN1qxS5SGO/R3mdbbscGKBPBB8MaFm8GDcE/s0Q9B9u
QLfcZ94a6DR+eh6IewUpbQRXyW6fKrbeNJts947zxN62T4DVPgmNY453MTrrxl2EDF54xg62tqOr
Cj2KKbudDB9gzTFBF2++NKTeaZxmC4wh526f1vQ14DLXQh4pKj7tQT6Qvc146NOy+6SsNtKaguvQ
W3vUTQfReHoyCOjAO+i1udgpFgs4a640oZ3MfyJ8vSjoQcsBfAAP/nroAf9FVtYRegigV5Nb7ZyA
Wcu6XiAakgOYHTO2R1A3g/Cii9mM+9x/Ut19X9vtw8M5DAFHH/YjDxC43+sJflpcloIEqeoJGhvQ
gGEWUAdAJP14qBcCOkQTkl8Pf4BkBSOKvaz/pnmZ8nbMK6CS//QR1C7OleNQMfZaKuhZASILvW/q
ZBrYYcc8gy17Bscfz+V7CYEjBP6TYw6Lh3Y4+Dn5fi7VTAnIt019q6CrJj4Zjnc+HkIu6XFzQJ1/
Zue/DkiU2g+85IqAuKhe6Iqt9gh3FlXvRjgMIj7VLWT8C7m2AHPPkf3jBeJdtvt3e2dfIWi3iEtM
4NQMtKNeDLh0Dav72Il3z4iR4IgJONEq6Mr5aWEhn0/NUG3+7ZTo2hzs1O94Tj1AQxY2BvnoJzP6
3tNhRlBK5QqSl4STNSDRvRAaV4WyJFc6vuuegioBr4MYX6a2Alw3+WxgCzSbVohMRSE5ALXI9D6R
ZqDjtJXzCJX9iVvqOCoWgJa1BKgf4XaIjwrfmJVCPVmmp37W8ASzP17Ey22EjWOIwjklDpIszl92
WSHvjpEs2XyjQ7sj0/aVCA2B99PbNcsndv2fj8cRbOT+RwjxwmZyATZCcjTdPKe9pdZjUyAHyOoK
H0z9H0lrHIHkj3NQFgG4IVT/Agc0VaBEz6a5eUpLQJL33ZBtB3HRh3FPGD9e4I4v37gpOAS0nxhE
IJxHYaBovtAz07otxsOppHPZZ77lpbRW0k/CQ8D8LAT/OhRsXQ4dvJxBpS9fQp2tiF2nWtTnT1Rk
5qCOgB+R0cLHj1f1orcGb4cTGgqa8WBFqAMAWb/Hlx5FXTXLoB5QAzL1c1gR0e5U0VO7l5Mpn3tb
Iss8kYX0HXQ6ig6oaCgj7Rd51yQEIPiTeT0dEfnG4KBhggkUHNxBFKAtf9nGRAj6RdLocOY3gnQ4
Er7spyQmxMjk/gxbD4320oUaNF9V2GqDKraIvI7YXgGLgGN5denaARSpa8JAE0FvbMXr2p2vwFm4
u6kW0+JlLSsCrbCPYRwtlGe+Iawfj7abNhJL5JAI9pB7DhLgNV2wo+KNeuoztgKKJPq66i0el1dt
rWcFR3mmWRgMWk0DR0jOoQCSxh66rBnARZ6Jk8zgMV20T3QHKocckpj4Cq9PJVD71ZpJWwIpBUrW
nZ6kmWRAtB3JoX7pyQTmBuonJnlDQ7eTzOyJcw3QtIV9Q0OON1O0IVq8FX3wqjcHMciumYp/SjEj
pHNdPBOsr8wOOn4J7LuN+U4u5DiD4gU1TyvIccgdDGlbqHbmSwRdFFOX3WID1HnQZ+ia7o4CHVf0
RqxRseGiESjbRYowe9B/16f6UKU10PGg28mCHAzKkITuR9HomLuqzCZXJ2SLkcKpJvJGjWqQ6ViP
gvHxPV/VvLn30AfZO23ATRERNy4GaG68NwOo4PUB/ByOOZy0HzFuSouBDP+5Qkkc8ksulkQ+Yb6s
Mb8BOa8a3vZKNS05Nn3IEFToAGhLLOGEJ/T4j71bYW8PaSGbXwuUgWIyl0AZ4TRmubK1StetCjFs
BbTJk4EqX+Ue+rVGo3DGUBfTZ4Fsu+pDxaAQ6Asre+v/6EERyqYif2oFPmPkCH36WlznFvJJc+p1
J+BI5DP/A0F+569rH/dk+OQa3VeW2suuhVLSKzipMxSzR8JiQNjaSZgGaVtSpDab1XtILi6/HXqV
dSdreM0LXdfplq+GN4fVpOrMsJmeG0S3C+uX+RwUFvdOekHKRXF9I03sEGjZs39fgVOfs5q7UED0
6c+NH7o/amTcYVG4ghq5o/EMinCQukjPr/IBfXIthGOfBnEtkhkOkmkNu4syf2rkwo6NM9Prreki
OkK1EI/5imgHHivsgx6mWzg/O1x5ltVXdg7xyANI43BApj6Hc6XqoFXK38pBj3DeYDBfTBirQ6eH
ulhZ3x94pcbLfCP2tFY9dKf7gTN4db72JWt6eUrwyosc6sTPfnHTGZzHqL6Mqu3O2gV3W7Gqhp90
g9ztwKBnUHQgHYUio66+S8uW33dZz0FimOz7lBNzRCSiS4aUNoXLMnrNQD48+Rj6x9DI6i2ImgbO
UUWqvmBoQUGdhQf8biaNNqdh7bMjDja+CzMDIQSg4BDWZbqkwa9twW3Ky0qqSud/mJmo9QJORkwP
gTA4teqmIUL5Zaxei5ny/DGPXNpDVmX+0io4JnFgODZvl5m2UL9Zd8VDxGNZ5drdoyYM14tk6CoI
vHtoxffebj2nywVo9isk2/kCVPns0rRUk0MO6PcFp0T7YttyrKGcH7KPaRjT45hlS0kM3u5DaByB
kw4DHGvctgCeq7uhK+Akl58Ow5ba5VJM9VgXCA/mZsUSgBhKvXJOtKOXLEfdcOmX0Z/IMJEr3tml
AAX6A0/rA5qq6oZhCJ85TPEAkicyRb3YWR746ugRTj33N4Nm/uM6LMAVEbTd61BMLZzNaEtpaj4U
2UTZPXTMXUHh7O+ZAwGjIMjGtwvu27dBr7Et2xjru1Gv4x9+GSwpxmVaygr7oSkamB90gnPQAiHw
Fr2VbMnTG0WC7sp+m5v7xg5bAc0n+6F3ZiyGYcZvFTQ3Lgbi83LyqLpkpmf3IRfLdQN9iBnaIWyC
QatYVFM2QqU81dciz5wpOtyqe58B2TrkwBubgjdhfCOSaE8A9EKUymzyPGKn38D5IThzkrS/I64f
zuZpwWfNMIt7T6u7BPX73TbaLT8bB7YWzWjrxxUMcqajnKYj0NP1NnrFq8KzETrJbR0LpOf5Qqh2
OBuBH+OilkHdqT6qz3QZ6PvGV+7zvM3b4wQOfpilI68YHHg4Q5ApDuMyxlvgvVnBUz9fZz60nzbk
+jPa4QpOjIHMfaNXxCCXLYBIqIGj35C1W3EuoWFUDqFvzlo++Ts4c0Zh/jO5xKinp0bQ8BH0wvGN
6rU/x2unbq3121UdmvG4SIBcKM+tuekZipd+YulNHyr/3uc5e6DtDOBAxnW+YauF4AGt7TWmcbpa
vEwXJi3UgZ6U92eVsOwAZTuc/AQ5Rl1sma+uq0r7txvJ9V0Oks7Hccvje0j49TkEm3y14SzC2Sph
Tp2q+DV03jEto1XdId/WnoK/+/601Zl700Jr4E29uGEs4cQKOvnUjB+HOLEaiv5tu/aKTVdwgApO
v2fWva/ppixgtl2OVLb5OYZeZDkPG3udzzWFjoHPvmQVgbNx1ytnm1Hlahfg4Ac5gdSeX7eczjIe
kfNtF4tODdV1yob6Dag/3U3G1v5DF/09PFODAG3wh2CBwTSTbG4W1cCxUD5gc6ncQD5NWTWlstMJ
vYIjSNOdIfM8nmnSUVYqjeUVq5zPTwrO26tLq/PhAP1lthUz9OEPudqsLJotqrmwtOpvXAbnEK7W
bJRga4FS9NejmqEBhReP00XPRvuaLix7K3tlhlIs8J8EjloN/l1Tm9keoRW96itrWmcOme85nNSs
KpydyTmE7d2a937SZzv1QAc1Lu5/mDu3JklxNGn/ItqEON8CccyMPFbloW6wysoqhARIICQkfv16
dPfadI/tzNjaXnzf3dh0V1YSAeJ93R/37qXApybXVpwFtIK5r8IMk0uVDKaxF6g4XFeRCdsvKzIG
vpKkT2+BETZhvYYYEW8WCATLS9JhK51xjsxqSVIMTu0I3OlolzQ7J9SRkX/ZIt9QW3o3kcKcKQ47
cspjOBWHqffjXDOrE/NcBK3gIIPavpjLOWjaXlRBXLjnLgLNU1IW94/Sh8F2WLEAI/KQTZTcrgV3
Y0Vn+AuXrMdxWgPc22oJxe3M6dJVaZiJ8xJ4p/l974O02CJ8/CNxQw39aBBXekzRZLhflpjnS+1T
nvYUwr+WeB5y2K6VCT0ddnFoenYrGFzjchghP1fb4qaxjAYPQyozXBzHLk7krl2T9SI6yLc1d507
Rm0c5nWaE5ZBquNzeBLtrGCTmiTzJV3hyqcLXe6CpHBZNfAm1mUWiwgSIbTEl1AF86ctMJpESIzQ
g5QN8iOtZdTQCiMcC2QFZgCI3FpmLH3yQSwzDGYm911f4SRd8C9IEnTI/eAQmvJ0x1SvyqSdQlfs
xJCFGdsp6mSSXMLApuYrTOahOfIpj7+31n7bNtZ+bZn61hYq4SXWhOF5BXOya/JmPhC8PAgOiXSG
LZdtN72n/d0cdWZv2VxUalKbKjPgo6ochmR4nsc+rec59aXJuxjnq12GH0vbbPtM9rAXW9dc4Hzm
pAqdXqd6w8smfig0i54zgE1z3VloULgfcMOU4PTWz1Aq8aimUec7nWXtrZajfDaTXtqdca1tTlCz
26wMBlecBsmnmo5TvxdTkzyPgoS7YmHyRjRJcKHCxTdUwUyVrYapXmAtqilt7PfRZOawOUqR6snw
Eq5JYSe9U2Eq78A1rstJzWtTFnolrppEy6s41VaVRTg0YFsBapqTTnFxOw/x/Xlr5u6zgR8/HTh8
v3rGQ7mWmxfzHd7yePl3qejrjmO+wK/QPOGt0+1NVqSVGRV74V0bfoMi6PaAiYqDJMWwz1TGHwJO
5soOKXtDeuhrz0GotVjc9hlt+Ltc6SLLJJLyPSLNfDY0alzZzI7nVQfR9twoiotuCZT3ztkKS3h0
z7GWnO0adj8Ei7JvomnDNxFG662Fo1wnapKnCFL2C0wBKq5nmlNlxMl0SZsmwtyKw/F6E8Y/YnFd
0v04XN/ajuoPafOg2/VpB4MWIrdMT2MydrLSc+cWeGCbhIiZIYlURT3OkTINOp5ceqXpB2NsESXt
8TuUvM9YXgn83AqyHO4J5lVyGlJDsxorvO1nzFqiPQ9KLq8KWxurhIoi8g0v3nUuiyBf7TFYRFov
igfHbkro1yvPsA83K0zZ+UDdJ4njH8bmCq8HbJ57aRpQWrJJoltYivON8oBdyrnFSHPrtFEfgi6u
qzTkT1t2tnc/lsXjWcFDiT3NKKirnxZumi3hFNrdyG10hnjeAuXq3IZhHjjrzxhoa7MfMrbcxB77
WxlgHFnqvpmCZBdMA1hkstnkZdF9/54p6yqhI133JJjInVmz8BmuX16AVsIMV6bLyvrDiqHqjNNv
XHduYoxjlCsweoIuCeRdxNYwqExzJQT9QBK1m5VF8gGkDG6iKmYD47Gw+9amsHgGUXGBIW3eXddY
WzV+6ihm6mhstrdRm1HcUxmuusZW0QgcaUUqN1XNoWl7fwgI5WN8n5qoyUsRTl30vQfOGoyVDXLH
mz2MPOHIRTCZyqLCtu1iVZqNDdpUGV64ia8ZfLW8Lw0o89jXo/XNIG583kDSqbTBAqYeegvVKiod
8PPC7Gejpu6tbUUs23rFowJ7BykhhPBK6yaZLvsWs9p4MswEwy89aWeTHQOXNYy7ZIIH+NwQCk/o
oABwLWM9+zgg/IEbJfA9xAEwLsNBWMObsMDvcfk/h6DICD5HzUdfF4q55C2ZE8qe/xCRA3U1Qpa+
uEq2NGycuimQcIRfAY7h6s/gOdyyzzZuiEsP4L03PG9TqIvu3aiVBawccwhwATbbhq8pXhE4jpcX
wyAo5LcLBkp3R3hBfFyZVptJHDa4bvi28Mrjkn9EuRntUCf9Yvx4Exlc3lYi1UaprgDjREPzHC2J
6tJdCoC2i87EmMlL8FHdghkHu0M77ZXKOc7jYJG1AB11oYDMMLqrAiemLzoMUXl86JZs8F5BHbZQ
eLsKqJfp13jXji7u+p1aQQIV0A5Gmd9uGP3yXRP0aQN3zjaFMmUYT0W8y/wWxQf4kcOLyk3/NQD1
s5RUIhRXxgbPzg4UzPBJRoEpC1Q+m8VOprpgtZ3Bz7hyoxNM0S01/nf6/1x0rX1IQO0eoU93t5I0
USVoai489H7YqWgARGYLGNQq6J954dbsNGGEy8poVD4u3biK8TAvBHSly9U6IjRkxafaSCNwtMZD
U6Z4j5p6iTb/pLtgdRgQgn6HCRQbYsNVkhzmNF6Guhly9xFsjfOqDNt1Cp9y0YmkRsB4/DETGOul
5harwbgFFtvIzEO2wzgx66NhibCfbeCuigsmajpWm2DtHvkx2wT7wYQ5oCE6FWPVkFjKXeyJPoZa
Zu+97WMIlllDW1lBUOwSbKiZ13dDnhJTU5KY5Q1IBnCOclag/yqwJpPFgBRS8E4Qt+5abN5DGU+Y
wy8ORqAr10hku0yk/TlotQRibxKEPsD8qQFICfVG1/mYFLDKgoUdkKfAF5O5NigjMH/HSfUTrwwE
s48NIAXujaZ4NAGRuM5N7dNQuQePL7uOiyYvdhzMx88AUBXEQ67a2wDHsP6G5XJljxkf5uvUFdHu
iAkmPc9xlnQfOCIjf4hszJ/kGjUX4JvtZzuH+OTzdXPA6BoDZWTbOleqjqxfc5eYh3XuGS4B8Tq4
1tkgcZpmA0IUIimeQsiHWV1wuZ5CiBZdvYLZeV2jGPnGROj4OMacA5uck+epaeV+oSN5S2cdlkUG
PpLN/YbkgN58iVyWv0PWk3Y1NdoibNaPAPeLzhb21KYzqDk9bsBU22Z1+HWL/opsYBuu1Jh5uodz
Bf+XRAg81q2NLI7eADmMrlxUBuwxavWEoWD0+hIZZW5bGtq8Jkmrsj0ADfVlddkCGnoZcZWgFLJv
8czythwwgN9PwXXi1XmcjyVmat+VqWgKYDJi6liNFzoHEQa55GEboACUW6pUuhMW4F8dkaHbbZPD
n2kTYH7AWQZV20j9WjUbd7TRrlqXxL9nOC3sjVvGWdX9ZPMnncyLwV+XJBMWgg4q0EDlJeobepOz
XmTAlxo/lHPYFDdBwOiH7ztxdoHSD2AIeQU2jX5HWseM8D+ywlddovlcZWvc+dqsnuuyn/Ol2RnW
5T3O3znqb3hIfbJf0jV5CRqm3B2UKxFBDJCDL3s1hO9dARKjHACI3EmQL2SXrQhoV1tBkbaYGpIM
uyHk7ItI3LxWeG9iqsN8XrNonvLr55ber9EKGTqisrnL+yF6m0B/XCPk/XukB/k2L1KWrBuhPYL0
BMDVWtzy/fzeBitpMVu5oAoweVxmg9iRhu7ybWxNcJo5Hup67kR2v5hFnpdkQgZlzsQtdIHsGDQk
f4Fi3GW4Ddr0Q9Et2rmY6Cc7e3oSWi604jZfr9MaGYD0jJB4Mq3zo47YmNZbEWBwGrrCHcaE2v4J
Kd6uniFu1TNu9biaosTsML6EN6OXDMziGr6xxru3olnCUmlDEOlMxG7I++YXcGdSx0m8fM0x7h/C
uAk/JMj4N4I/kpSBwweHKMIbskD5xQE+OCi74KnLzXeA08uDMsQ3Zb5IEuI52B6KNhCYaMJ4OOB9
MI9YM3RUI4d/AxUtuF0nOr9yiB117rCoTOgZ2ErHQvkS5H38zFkUD1UMVf+k1BjCogMBKqLohzdQ
/+edUNCD5g+8oMRga3jzSFe9YaOVg3qaY422gfuFswmnvM7zKzM1T8hlA15wng8TvAYYofI+9kB8
/GGlyJDQOpLELexEDBv4dgJg7pevTefW5EcyxlIcucyHJa6aeCZLUOc2idcZh5cAZQOvDdwGL8Iu
JTWAwHDD2JgT31WzSGfiTsY7qJhlSl2yj+Nxzb+l47jgUJmU6F2PcyxhJKkx54GfqAOfti1Amxjs
FzBpjPGgvTwy2nhogNfHCRBVpuRPMgU+0zWMVgCEO61WLxic1K4VoJhU21zhdtyDE2yQlrcbmR5t
lC9YYbrIpfP8IvO1sbyGQZxj70OUqXP8jnOpjaz1muYoLiAqMnr6MGKzoS/xU1Tnq1XGGMnKTTGc
DMcG8U1eVFCsr1cSpy0p+gNrnc2mVxO0G03KrskF/hkY/Sx1N8GisTDfcK+bPq0cKfLM7v+9Pfd3
dxmuYQafHtnZAv4rKPBrBv+vhESXeEST2i77FFJds03DH+DHIIoeX3ggYUv9B6Py75789W9EjBtm
5TU7DMv3WjHw178R4ly+EOQlfg5//I32D6omSsYZ1rzOWGwAwVniAkQ+Og5T8I9L/l+1OfyrEoa/
9Tn8Xyof/t+1OfzLOpUQJQwwhf91n8Px+/q96/5a5PDnH/nvKpUk/i0HUIOBATRCmKT0H1UqKfmN
xinSQSHyQvhXkI/6s0qF0t9Q5AIDGFZ/DKMlB6QDz/ZapXKtcwAFlBNsOFdqpAj/N3UOyfVe/YfP
HP/ONV0T0CBnIQZj7vj7nQV+sgfl1tJnrRUmcLUh71xi5ZaA7fuhuFVxOz8ifj7/UJmgiJaI4IkW
kz+MceBV1QOrRAjApWNJmn5FXUMIajxQO9jV6h3pdfwc7Ou0LQOLNB6HtyDKALvxSTIn9kirwl8N
eXFLkYp/YMW4QhAR/oCgsHhCj8F2BIGvSwb/4ydGYhSfsHiN7wM4jvdu7Lu+ZHpZvxet8t9xBPuu
bhk+tooBDu7KWcxQnHoyXYlx9WEo49+XdvUPgfAhmHru3/28gedTrciqyG/LTzu3YUlVH59aSsLH
lqWP4YIQQil7Tb8CxdxE/Zf75eGPz/qvbTa/Q0z/9BWAJ8vwrQJCwPN9jcn9BbgatjjmQaPTZ2C/
xSkBK3hV6ua0LKQLkNzDNpOVHR2KB5kpejuuFJem0lwmVSeIPWyM+x3ARnkqNmMvWwP7kppYfqL7
JXhFVkQ/MR+4XdJxfjHJAg8rZ0v/0iP7eGjZrPZG432V5/PXpY+SY6LWWyCF9Atl9JCx4pNP6fTx
7y+6+PuJhvsOlNn1BgbFguMs+WegRIF4aBuiQJnJoXkPr99+i4DMWwhc4QHez3wyPJpPGCuWXcxG
GFJ4CW57HfHtArGQfCgR4mMoktXdt2Mszoi+J8+Nx/+aIkp/Ij4T3rQBXe+ZScPbqJ3cA15ELwjo
0kOBUMmLGFdbQYEjx25cxwML5uAgLARdj7ojVOYMuKejhdgbskWfY2pu15mGx8U0yRHlCNhIYVHX
nfNi55IVgQ5VsH3SwaYp+DmO5fqjYzIq+yVaf6i5iUCR9fNxXkJg24xhObdmjx4Q94SHUtxlNsDD
pEV3FNEnpmg+l2kzp7oWfIOlHLdDhdecM3UHv7eUGS8OZJsRQO8MLI9xdE9uxLdUgjPnl4FF063P
e/qKCV/9zPtpgBG8zldbAwvZ0W1ZCMNd62PhVHfTLwu5NMy7h3wM7SURUFVLkPr9gLzYxo9+ZngD
b3FLn4JucffwUvGB0g6r55ZvxzW5PpuB2B4Hu+pXhFGmj6IV7W0cQxomrXP/AVD8pzPryszRa61J
FCE3g+/y9yDcXx4YCrm3aW0WPLGFbI9LYcZDEOr+xbs1r+fMFBXCc7h3Zrn9WGm+VSAWlK/i1bNP
rqS7UyltztNCptdsirGBsJ4cply9uSIW12jE8BX8fIFU75z0JXS78dDju7+V8MJKsrTbTidXkXeQ
9MmRWYCy9rhUbwJ/iVnTVTiu/B6RYHo9UKU4z4lawh0ySHTXETPhZ2LgvZuF3B5/v20Vn4qq61J/
mackvA2VbH7JPidveTDo14KH+nWEKnTX6W7mWEcg0tVQtLqPkYjDJOdgqCCFGVZGxqQHMMDYzGG3
5fc5maTf/ftHl/4PyCLeOxkBkUpRH5JdH+2/fPwQLZAzBED+RGeVBvUSZmHp5yl45sCJL3PIITCn
kw6+cN9ZBh1YFeri5pG5A8x0vF4iPIMGyu7UnHOYk9+FTQGbFNOq2gqrVvM+xx4XQ2gfnqbOBP9h
fPufLgCqNn6t9EpX0eQapPzLBYybQOqMtdlTn27LzvHQ3U2qbfdT2kBI1iPOmQbT/UOCAomuHFkS
7FIEPL8TLHw34Zo2v/DsRTiYvfweuSwE5OHEGYk90yBEnTdf0OwCTYiNbZ//h0Hw9/fxP14W13sf
GF6MVhBKM5QM/fPvvg4zOLx4TZ4QeE/GctW6+YW7ucmPs577F5BP24U77e77zI6HZYD8XtJxTE+5
6uxZDnlXrdheT32yziekcoMvCyotDsjowUebJzPeb7nubjNYVg8rfFxagjTSv2DzINledDFqNVZz
IkAhbCWmzT3AbIY4ltlsrhRPsGbBp0P01DSvlCGsGORBftYd0KIGmOa+11G7V2hwep/TcTvMK5yb
DsI3wmjZmFcLpe5n2GqcV3SIA1tpRcPdFqliH0mBaOR8hEc0TsjYK3VCoVLzPmZ41DETuIffH70G
jtHn3MBv2aUC/yck6ua8Qad96qlG39QAiKsq6MQ+idIbcAnWvOPOgxLfD9cT5PrRwNk/I522XWKC
NFMZgwN8QmILqzIdxBeCXbqFEpZ2b9nAf0RYUE9Ty9xJrBBU55laKBg9vWUI/9UITLk7Hm54l/z7
pxBDIu7Sv90JBSKPBKAuzuzrOPhPYwPO6sFoYacn1ocL8o8EDxhkWJzNPWoAYAujZwOFO7gABm9v
j1FMfU/psj1uIc4klGDpE4MNXTMQbOep6zWyiQPp4BdD+B7Kth33C0L1eFzDjHz4lUCJ7Zblg66x
/Wm6LA5qIJVDVmtEeLrDiHHsYscl2Q0Z8bgP4hFMUw8Jp9+DfpCgxrfBHNGz4Wq/IXjq4uGrWyV4
gQz5RXSy0O5QTGnwiFS5X2sICOZzSvBawf3F6llO8ujCDZgZntpj1nfXkfP6vaq1W161E8ckENbX
jnbbroj8a4jdHmt3DlmDeOBX0FXHQ9HGuFk51XGFprPsB+DLAcacFWcZcnJEj4sPyjTapsM2USYv
1GEBrZQR8ONs1L3ogMO/3NQa5YAJB/4KnQyKdi8mAKsMc4ur0I7hBCqbFPuELxA+BXa9DjjArc4k
d3hV6QHeKHyntoyYWXaLYwPB5QoceT3KJwl6KGDiI31o8Bh4RremylNILnW/heOXFjnlEwRevHW2
kEcfLGqwNLdhqgR23+U6/hT+EYlHGew2uPAfQy9xri7TkNceNQykCsYtvG2TVZw9boS8RHpE3gCJ
YLJKwih6CxH7AO1HzPaIRDfkxDDj7mnGbHlc0K0IYEJv2y9QsvkpN1uw6w0kxBJ0EHQtMm/rLrYW
G7tOO1alaOGAYhPgLuwQT5Mwc+d6KRIBREY1pO6irf+FOo4nlCH0XZVgbIU/hqB51a9iuMugvT7Q
IVsrvAwKfDKF3x5/f5D+V5vt/2Vp/dv2+69W5P8PN1tMTzGWvX+92X756b7rvy62f/6JPxfbIvoN
aRT0HIVFCn0CwtA/FluS/ga1nWJEQFUhOj6wdP652Ebpb0Cu8Y/QPYZ6BnrdC/5cbGnyW37tNMRm
QFATVqB09L9bGv/cov5dR2iIJq+/H5B4RSYx9uOMxiGBcEWvQZe/vOahowV2kpIgDQU50AYxTILe
//hdEgS3NO0YpsbSDVI8ZWt+wQJs31LLp2clEYAisz4bD9hlAvBw+V0s9EjbNQcrOcNrZQq+myxD
eD+VZDrGeZNh1Eloqx/GDBG1xzjuBB3KYESG7QTiLad3RQwY7Ct4AAoHEQOzjA5KLEpdcjWTDLSL
hS/hSlGAlohR8CR4vN+2lsDBVCvKGr6iZmJJXAmmtg/PrHApMD3aFMsuYyTWe9bHVJ2XuO3w2ubI
YpMrN+99scNJtYXnTHr6EnuYA6LcZIj9cYkblx/QpOWTk+kAxDWInXYZ/9L4IDAWTz5eMDWTifzO
xwadeSlvs3qj2ulpd60vtSke9AzBZaiwXMGL72N9QGAIsj3IWl2ZtGA3DV6AFsJ/hlZISzi3yO5w
n9e55MehlerdoTRzgAUSLUcOf2u3kjx599BAyzxq2RFj73PbAwooneEITI/yyOn6Aoo2OvBl5WWI
Uq6jWFu2lWD82CswmLXdedudstxdEFC6Yasxr7odxsr0V8vAsbYcbQGCuE1/LK5ZkRNd36GE6AoO
GrqhIpgX4sXZBUUtRcjPEE8+UAU676JGmGfUwKJwdguGg8FHGkSod0gytR6gxGX7nI4HoP1Pdute
gBlhku+Wm01LxPZFe7exCQCQWd7loM+DleNRoJmszrqodhvWXO1VeqMUymoQtXwAACdLQcWLAtxT
A3qTgHnsz7Qb08uQbs3DWsi01BD+ygIzV6mjpkZwWBxiG4el2+w9RUYXGXkI7C1gZSxBlt3C+Jov
+YKtNUPmDbljdD2MbktKKKqsAg6Vf3SG2sNgk+4jZ5M7u9n7nZqS4AlKS1yOvP3ZRI28T4LlOVk6
h4YB3x+IGjAvg0o+jiJNkQ8jaRlJDyh/TLDtotD3hHOB7TEkFXuk0+MqYUFxsOn6UyZiQJMH7OUG
Z0cpWgxgFVIKHzKKZWWTcdi1LUwXYHa6ljLC+3xcfJVsAZZaYvtdGOiuzKn7EiYj0qy9eAn65rRt
I3LeWqG6bwleE98QjI6On9mUICeq4u4X5Jb5m9myiodLycUa491tJyRnEXCCmQI85CZNFzzxBv5b
HcVb8EsuKdBGi6bUBKt4Ttp65nbzVwIxOFJBzJMP7Zo997FQDykAtBFeEbK7Kqcp5tgOtnfWZLoK
gd99AfS9VAsJt/bQASI+j6adh8pHqDOocWOJrWzW5Yfpp6gijbUPKHMKK2txW7SF7cMyd85/gm8l
ZNdmsT+bpRuPdFn9WhwW3FqoXkXrBXgl/LZoNtPr8guNQCscOmQB9qkzhv2CPVbgWVuLaSvRhKPW
O5on+l3DhLD0mu/f9qEdyA0biwG1Hrmq2BTQAwF0W05ihbTBAS4gGfmdI20AEK0NduAvYUQqjMpE
TdEOJZP9AfALtpF8e3PoXHnJOlhuPQ++45F6pWAWyrEXcjdMC1i+Kb4Dyizquaf8ZgwAUukcWBhV
3csA7wuVMirpLnT2NiwHs0U1KtDCB6xdXycwSqi4KaKreNnLc1gse6iz9taaTj3BsQqeRayz73RI
oBaKYqpgZGKtNi3DY4zkA1YVOaKcsvcEgJOXO/A0sFlhqNz1GjQmfs64lwHxh/n61Ar0gj0Om42w
NCYO0E7PDllvH3oWd7vO6+MaEkYxzqHIc8q3vPRNOj4izPc+GpkcUXVX/JipfkQwgK0lDEhgCvny
lsJLKjtCgh2N7CnugRcKg/EMSWa1/GpkjBhBsAQ33iRsn1sT1iPivDvIG12JSuoW5S0hzoPc33WI
dN5vAbEX3xW8HL1BwfXoKIgZjkcro2a3xLQ9sAKuPvIteVVwZGWwiR980M44g5dLYXBqgfHEDgg9
piJoQTotAl5RCre7bMP1ySB0gJwBNgsZA0fGtRXHybkDelKKE4iVppKhI4AEi+GHR6pkR4IIpYph
ENRKi6nmg0RnEbrF9Zei40Ud5cLXU9wXtV6mUxFg7pwD9ctN2Ve4mnK3FavZE62wz/piw8oVg5Md
HdsbM7hzIKZPK7ZLvzQGFWHXmX2FtYxumfGeYjK5RaeC3I3E8z3WB3LakiQ9BkmGzhc1ooFoRF9D
3gog/Dmu2QjeYyEVOO+mFKgk8UByshDY0PKNIr9/g1m2QVXaiM6QaPWl8jy8xT2gD7qLWbUK8cuk
fbF3avvWwpMDdVDgLOM+aS6NDBtaWo6jHyjiB7xmDLtgkx8aQZuK2VDfrWiiwssdNaQpad9lmPxS
xfQTCzs2qwQDg3Xx64CVoRqEnl76HD9qm+MZ8KlbfoEGh9OruYD/isRRplf2gNAyfyyoVCeS0+0W
nRD4GDLxzQwYyXGYIicgO/uae4kXxhI9Q5oCs9U6A+Eqx7medv0HHeEgD5BATiYe0DpjMwDuKHPe
a74NtzSk627xKFC1kf/QcHlLi6x2uRb4HVbgVjtSTPmLJnR7EJFG/9K4waUoWWaA+q5C4de3i+Dv
eOzFckGTc/5lyhL82QjQ/mzAe/ZurYK+aB+N7teHBDHh94ynz0maAkbs27trscAxMnkbVY5xOBK6
wQfNOhZ/xf6BxvUkxXq15Lt4a5D6QbUerH5jV48QGPz/LrUoUGol/Uyw2iZQhQVoRBXKextuy5Fs
LjtmLsm/rUKTd0PcD8R0l/uNRAHfWcvskasluk+G1O7CDQAzTla1WKTYPfQHW1yz7gj4KjI8TXAa
n1bQOgRknQ0wYlAF7DfW/S89RzkAJM1bfKdIREhwO3N6UCpM8MiM6YK2AA3ZvwLnCeW6jZ5hoQKe
W8gtlHf+ptOCfIztdO5X1mw1l6ytpjb67FMNMDbt6I+w5ZAPUdVWwJjpjDupVULB6QTjpnaJdz9I
n/e1kkY/gxCaTkCXs4tlQX8oxvQBysZNI7MlqxFPlO4Idpvjdk5t9tm02VAxqrP7Ykm61wSu+iVE
H0CNwqEebgTKyRQqbEAxAIbfySWST3MUzx2QaKLvnEDmAKaSTMpsUaatN/AbQ22d9vdj3vUHtM+g
pS1blz2UPrhI+L0Oy5wGB57wZkB8o+9ecZqJV7zizBs0EfIs+NIcCc+6E0lWTLzNlJ6nEXoHqj7B
LyJ1vfYvLe24v0F91ADFgs3nIqB4IBhZxU51fXGm02wrhrCBuGocqk5tiy4loufHZXPLK8k3FH8p
8Ka5lsWN5Hy5j+GyfIU/MQs8f5KjBGRCm9qQMKBIDCWAxbyAWcb6oNcvbYgTFqmlGFGvrVBRWsa9
8nbXcTwPN/BVUIGQw9r+imLgLX1rRdBttc0d3qzINRd4EGe3QI9NXbuDSJDeoa2LvdtsTQMMK+a5
30Z4X8Bxgks/uu69GZJxPzc54gjD5voTyEZS85y3gO1iEeSlHtbhlTSuecR/nWA8ugHH63+xdx7d
cRtb1/4v3xxeKGQMvkmjM9nNKFLUBItKKORcCL/+fUDJVxRly9fzO7DsZZtEB6Dq1Dl7P7vJ/bsh
pzZui7r/WOQFoHbpJlunm6ML5H0Oxbyqu1WXq/xeyIHOtO4au8HL00sUAPV2yju0RFGdBZU2Z+3K
bip7O4hiuMksBOBrew5xR6o43ahE9Jd5MfcrCzXpvkdCdm1USDJuPTdpyius1qO99pEa1U4a0GM0
KBZokftT6yHTNAySGig34yW4IXXrwborv4c69FPpuQjrEl/m/oq4CCIgMqwXgdPiMcvmCtuC2UrW
0dHLRkonx9x30rEfDS/O+zUJFJW7By5fiY++44VrXUvC6DJWACBW3MJNsjG8aFhja1RVAHNyYPXB
lXipOq3a960vbrELcRYQtbabsVWsVTdpR+Rj1QF3f7LuOzO+pKca49Lt3a+MM6xP30SP9IC7ZDfm
1X2bgm97EgIvVW75w6lbOo0e/Rl77SBO+VJ6VbR3+pwSXHRSC2pQ1w9zMugbpg2ztYEqlG5bo52f
dQrriwFZ9SpDMsOkUd+V/Nrji5iyquLqvaRjdzvAEjrOFQB7GrTV2pbCRMkI3XkDK6EDg4S2Uqdt
uAPlJ+iGJuXZwtOyhv9pvWupIul3jUyTCpFsIvY6ivN62tB27TZ95h60qlBrrITqtotif9ukuvFs
W6O1z1P8J2HKykQ7y1u5cSl3cWSiqi9t79KMc2cRS8kBKpimdplh4aJhdKkXzZXilaxe1JuVYUz7
WmQ1pRR2M+Dn3rgSvjVsuG/QuPqjvaknOmtMWzJAQkksNwNyyI2fsY1DSUo/tNT0q9J3870WM//T
BnaSYnAKDxto15ImojFoSkxzC4kyBx3talcvqlCEvPt+TLPTmPZFYEeF2VCBoxHNJim/IKGDuhgy
lgQWhbWK3p2FyorzbpUEE/OpYG4YxzVpp9h0humGyZd/VmOUYuONnX3qxPbGyHAC6G1ZHmNdXHse
gKi2bUdQ5lX03LpFAhNoUYlXovbOqVbD8cr1dCOy0EJg75tPER5WklOgrAR5LPMn1HVPNe6rlVTe
zrJhsazKSn2GdNXuvVifDziSMz6/vo9Xyka/NzLxCKbUpPvgRs7ambNnhIpy4bdj5ijG95XHISKi
ETnXn4ske/+idc2MXi83fVektAdNk1mLbgAO8sNjErf2MxK4EICp7gTUzC/tyzHJNg1m4T6yxvqy
dJKCu6V1d0Jnim80VnyZof++pv+AhRCpau9tVKWrc9tRbye6wqi3tH9Gr60Ofl1nm3lQ8z7CjvJl
KDiiJV2i9sSsgAnSauMm6Vw6AlXzqZNjd3QZzq4guLpH+lprVNAVoxUHA5GhpUfDzdXNiyo3iuuP
nNcoxaYCCaI1J/mh6CvIp5Fqp0fVhbiJ1XAykV8/UErdxxq0P7fp3AvpmENQjzOFYykP4TDXCCB6
rUH93n/wRX0axGSuZGI8QFpCoK8sa1s5jRcM6JUe5Sjylbkgr9BLq8BgXn1Pm9de2XNqoNWTl2Ct
n9CJtvuplXeNI76icqL+w7+1KiIm8rI0nkwpIEirwvrcQsBa61FjristfxihE3+tKjTq2wgQSbei
60HxjSIYaZiT33pTh2qxjBKB08ILPyhw9cjklWpoUEzDLQb1uVwxI0N6QANi2GJuRrSRkMjBGWe0
YX6b/i3ZQHa3qky7dHh7oYt1vAFjyJOQbxw9bY7IvFcDUrSRo0645quq3FOa2NWVciwKa5Fq5cqY
01ggipuzYqMgSbWbXpfV2YAHdeAf+E9p4X0FuXhrJSWLhxfLo1/pdMVtNlfcL5/CtOrrXYrUcDM6
PVNelMbI6McjpCd8a7p4aNiSAsYvuBaMpRdYFVEw+T2gCEjSyzNBlRcLe2fYVMLfJNQ4+tSA3K/f
u6r+EHnzceSGR0hT6XjGtBMyU2qdzK7BMrvHSqhu+0NpjZB8XNW+3gYFpX5AZWogGawvm0jd+Em7
KAe445FUbvyxuGG2DUMpn1xshRjjf+iw3TnXrgbDeoyF1V50oVath8YBUZYx6pZ6FW3iMhf7MeFw
1th9eyAHSadzgbNIT+3PP7TaSTgw7S6nD2mEvtyA4AlIs4lXSWd+DG0l7gbPTtfOOA1N8CLhtltX
3bH2GSvHIZHJ1ev+2NQ0o2C7BSKEPYtMV6PPArxt0+ig0XynOFld1gYhrgC06iDM+o0bicVWqUvG
HeyPwp/LbRpP1XMrMD7ZRBjk61Sb50+pAX82EFOqPS/A2itXz7R9wobXrOANjXsPhtClm3JEItYq
kesxjo6NZkUbHH/TR+osHq2oyp/jRHhXLzLyuZP9Jy12vn6TkvvkKh1r2tA384iF145BiQU/5OQG
iur53IxeWb2Wk/udWa3n2Xe23zTlTorSvTLiogniGQNFXBmS80KonWEl2uqbujwO1f0U2e9+CMyj
eur2PAfT5kVlPvjew+A5rPCyMO4iTOUB09IrT7Thcz4uoQ156GEAXWTnGYd07YKJpWNevmjP607h
K7X8bty+CNCbJHb6o1Ww/qycTq+S3S9a9BRM9argcEN5N5TEaLlO2Tw0lVVfYEH01EqWqJ5WPSi0
3VQlISbvRDw55QgrY4htHTA0qCtM3v382Kdd9jfqdZe7pw70auh2cM3iy7mqqmbNhgUytukjKqZp
6FbC6PKObX6phFhlnl7J2tM+6fYV5v/Va217pGUqAEw+3tl91dF80tPKWXEMIyfA0PwH5sXRZ1ui
Sl0XURiNa3pq0+2Exht6NQ/ad6G723LwHg22aErQ12p3RgSwhijrZ7J4jhUkX5x0/bCL4rC+wbJo
PCaA/sa1bbFgz40trluIstjff+jhWcvK6wwnyOM3TTxQoR5qpe+dmknrHtNK0896Pkw7A+aJz+G1
NW/wqrm3f6mW71pP3RmGSTMU/QVPaVmwrK5y2ysMakYp17+K5s3Gj5IzHX6cUL+I5psqxx/aNVGy
HtP2eo5aK4HmUhkbkzbUvT670TGxWCqLTE5fXwT1qIYp1GaHMIYXVb30Meeg/I3rR8DA5XbQ2HUj
yAFs9kO55rADZAKXO26swdOBeuYXTTi6BzXo3aZqnfSyAuLQUtkL/bKcy+EdZNluXDkj7BmpDYx5
G+vFyaTdVGldne1p8Pa5FCia1Vzthla3ArNKMT9ozdCdXiT6dG+xGAIsvNep7y4ZPQ/bHmLMnnam
S5dGk7eTTPBOLmL9kVlGEFVtfsLM8klTQmxYnMK9I224uIty31c8GmZiyE1cL7pH4V0XozMeBujR
R0dzQUQiPFlbHaeOnooxoN/cHFvp96cXQT9hDB8LbxQbFU76NvGmZ6KLZGBYQCVDL6GtKMKcXlkz
PWixCbwGcQsKQgT/GiaOnYTqH6gfqv8yLSZYFR6GFKA+60V4DIOgpJZF1fIUZ9YUcFSYkX2NzsxG
1vbXnlvSBxZ+lq1fmQEmyWaTgGdK6Wep9FJz6/VgM7754QoQqTcjY5zPzPH593p405rjdDUgU1sZ
Kn3wW+O9GbFYkymziS1zXtMpefaLRfwYMfAYBhmtX8wDhauVW0Ok1n5A9G9Fye3sVRwViAgM/F6f
0SvMVybutVWW1I9VWyfXTtQDKYBKXNfdTs2W+vAfn4GpC32rz1TIP5sNcj+pb4a+viGEKIN/U3ps
7WI5CMpMu/KYrOOtMuShLnTjEsT0Z0tz+xNWLNzsrP84+RYzAvlT77vB7gHwjpeqqsZDk9WP/xtb
/zf5lsIRi9Ll78fWF89F+/Pc+vuP/Dm3tv6wGQq7NjNEywIez1j4P9mWBtmWlgH9b8noehFXfZ9b
L3Eb3+fUjLBxZ6LTRYHtgCxCmPOv5tTIyX/S8bBP0fxAeQG8nwHQW3ZcHXYekUOjc5EvqzgRF66g
aSDY1DhUtFrV4aBDA9IPYLNMXEQl/RucdjY0ITpEODTFXQaiT8uPLZt5wwQCuZMV7r2wF1jJTUU2
plvTzjhD2ESHvM0blVvDudPTWFJAG5ikAqvVHBInsBnnzqWy6vYT0N2bzordMBDYYQMYz+42s3x/
2kI/Z4ecpzvNm1GSUBABqqh9Uej1yiBUYt4Z+BX1ywKikE3rWaf2p88St/us9vr6GrFzCkc29J/a
bDZl0LR1v7QKVFJdOEUjF66//14jCqvkEpMzb0Z0aFiCXBeHuIm7fLMM0a7SunCeasQja80vhw8x
Tr/r2e5cnNsT0uhGNgz0lEE3rDQljayu1KpdCtH7kEB5+EAHtH5vtDizVhRh/qfS9z5l43T26Nxw
nk3z6cAf4Un1jnkVk/y195HzbLrE9INxKQBWyvRZKZIC97tOw4cCIVLIxfCE5LASSqKBGA1NKzom
ak9HIb/uRd8+IPcJDwyuht08u9MNS+B01Fh3aEbHMAuZ+2vxHlFW/Jn7wb5JiEQwN6o0tCuZF95u
aVvv23IUl0PYFfdydols8fryupwtN6AlgIzHIufmZNmUGBqydQt3Kib/0op63MlZGeToOQ4KbhHS
X3tS67i3+o0win6DbA6AlhaOW3NAe59ZCe0DlGTzB9qh1Za2q7YjM2I+wICfP+m54R5kK6o7JiLh
udfq8rLUop71mVSaq7GfHbbD7aisDrUQp8Bvf+9Sw1LypNkGjoMg1nOXhlmtfKtojknVRkNxzMN2
yMq124V14m+NRrv1NOFhVoOU0g4zKa+h0D/9b0X9b1ZU5IMsgX+/oAbP5FDixI+fX4uBvv3UnyYX
Yf0hGETY+pIkSDDvqzXVsP6wdFtf0lgoVF5kjH+uqay2AkyhB8GS6EmsAD/WWFJOTX4hw3MPEOm/
NLm8wTzi7EYuvpzrHSwHCIEW3dNrJVBH/kVV9/14LgaTNMEBsydrAmkDQeoO6sbR7OmIJLtgKqWn
3VNXWuodM+IRdLJffN+50YFFX3jKXtKMX/s9xM/Wh5dXY6Gc4iFDAcWK/0a4aRVTlfqyV2ejLsQ5
SuciXPVuCbMCuQnwfzVY/ZOrKjRzTe51dQBPGLEg2QSuRc3pFp99FPtX/A7JeTjLxLvZ1jyxmxw7
/CKIRhj/STD9Bsm5fH4W4TIwcYFAMxJ8gzdlF5B8t1N3Nkcgkpzn5+ydWrxF286dGNCoaRTJmr3C
Y0jl4P6dUt1EPdIwaWhU2X2WY9uKIMb4wzQ3LjH851IHB9fY9FaiRVCV9sCT8PC3a6Zc/kMr6wvi
Tpinx+xMJxZzle9e3cV/8T38+jVg49MRUTMSEMjV3njqXGbbEKGy9kzGn/9QRmjZVrRJuDWqokf8
PDb+XRWK7P3vL7vca69luy7Z2AI+MdI5ffljeVmvVGnwXCKLRa44F94szoQ59GcYlcRjhPLh91f6
2dplY65xOV4bOMjwUvruW19RVWAEqBFpnb1Kt55J82myHcUGxX9ayQ2dl2zmIDt5ZQBrbsj/6aZ5
axPgXRq6YRsWFGnigt9e3nXNGMciUDK3Tu3nPOlp5WbLayBhpKVhge950vnqd0NWMxqp09L9AiSD
cBh/si5HShk9MIcEgFWC4O2d2VSGuZaM479UmqqYtkDWCmwoc82evHLmQ7//9MSvXxRNf5YNiLeG
xbP6Vj7o9HZh26HGzDKkAdQQZrcSWtoVFjUIwXvHQcbpx8jzwQnONdx9fKtxYAjlfu3ceWbfxGKA
yzhRX+LGdD8ru5Lu8fcvEhzz29uJwCtuIgdiCJoZ233jZaDtG+v0Rs1TYoHo9j3EtXLeLVFE/rZT
PSHjELmY3E0cRyDquEEjil2Lc2OXWQyZU7xBtxXBy6gKsyF6HJBhHKYW73Bl19U7UHDeOgQmH/QM
MtHwdibu/zBpi/NQaS2sAE6ZESNL9IwzNNjAUDLfgwzLbo0kuo5AwI2rrHfrMzv5fWfkmsm8FDeg
iCeDtcHq5xnJiZdcZtL2nkIdQJGk6L6ccfj6waBLjNo8XfFB8xoGssPEsVUMtracEz9xyuvuel1D
eckw0t2GFJIHgnyN+1qKgZAlV6OfMss0/EgJDnMwRrWJyAFUZFW1uOBhBh5E7WefY1U5PPdmnt4x
dxjdlcIefWzCpg8mPgcM64Z/BRJr3GDLrrdCjEJtMtsVMOkGcnoCRZ9xk7dmA/jHv0J1H+lrEge6
PVuNwYQIJi72dTd7z8hFXhiNX93ZQFd2vZ9oBiz7fH72aJ5tUPIl81bRj9hq+MafDbQNX6H80kGY
jU7v6dAbKtqOHcodcxiGzRSp3ts2ZSjXWM3yfcH/iibVako+aCCRK6QfiQb6Y6ApXdojAq8uCwMT
JXe+axx8AAvJGzmSsNZx2wCETbiTUEx1g88Qz3THSwdGRhbCH6+7PKdIXXhun2UoDWN+agdtXPgY
fsNSXn4yppzWb7PqMYBU+hn9Gdhc+Cv1vIMQ3IV4suK4WiVM1O90gksPyWSaDHL4DkKYY7oPI0SC
71sXYch+2GXpUOPjGCI9aLJOhFey1h3gmenkDnI9jZnfXTptZ3JHDQhp2iHo2Qu3jiaT8Erx6DjI
HbyK7o4w0zbf4hht/KXDBlVkMwLgCrQQgTOW95D4BHjKIeEqNF6GcDtkLtOGNqQq2NpFlM+BN9us
mIWRLi1G2WgZRE7EtNcAX5jJl1HsfUUzixh2rZdGB1/W672zDeQuPBYmCgk7CQp0s/O0b9ErN/Ro
IonwIaQRVW/9pi1iNGdOPu31ts2rwDZgXARITBBWNuRKaQFfKxV9lc8C95eT5mv+0rUrCGAawM+u
KB6Zo/j5gaZdl21S2Tm3M0Nk+JHQYgQaWMkUEH6cIbtd2ChGPWzG5hHzvoEVt+IVoMLIsLd5YpxR
8CdTNZxyD0TsRuNRaYAPC9r1iLizdRSaHCdcIOTVKnZb6pNiset+gaPg09LlBTDzpU1VH4QeW3vc
8qkTwOet8UyWcbie+5CZFIyJyieCa0jowpGbMGNuS2btAi+xtRVVCCQTA6pbbQS5weVBxgJdb+ov
Qrnl/6MlBaGD2yeCJz8OMVwjkFzahwYkBT6OmOfIOIuZuGHEEcrSzPspG4z+7FT+VK4L0A0nuy/Y
kpgepvyADycKGV9M+sETsK9CHmsyosZtO9hzfEEkY3dvJYb9bI8h/i6PMZxJNgwo503rYLxCiCiY
EGUm8+8A+sEmJg/sKWNkzkA0StRdazvDx6qR5h49RhRuvNRm1Fl4Ib/HzkoS4YpGiTN4NdO6aTtb
3IsOiNYK7UaLOYocrXGjjDyJ9w0yRWiRLjOlq1hz/QcO38vNmSR1i/qwle31OFmdxyx+4LuRQ8EL
K8GKigt2MP8BfgR3d84q2axpHY/loWv90MCgDTj21vAK38Kgkwz9qRu7pfhc7KG4NpxxUw45ly7L
eaZ7ZuTdDPvUXd788tIH1ideF+yUM3Iz3kVfEx6zkjQJ58BPFY9OlUVpfFMQlwYXsKcqiPhvrKlG
V8irWlgTHTSzkjpfN4GM/SnXJMrvxTcJCW9x2iPsRkHPt87DFPCOWEDggC11clfkD5DB/CMhBTET
eYhJ3BdT5DwPBXPW1dgk063ZjXp7EVHmJhclYr/kzmO32LWFLs61H9VPlm7gpEX1GhvH0ov8/oKE
Yzq9U4N8hAJ3QrZv8LEG0CmnT2mW2tdj30IuqkkrTx8HJ4/aPUTA/CuJSssaEiMJXXMO8MxNbEyy
ZVqb+4+aHubbHM8j/R2LZW5qBnkbA/a+ALuW2GvbaAyiXjIb3wIgSP+hSTQVbTKj4DGZtRCvuFWU
ov6SsyBPR09wS22AuXKPJDZuUc7ds9qwyQz1hWh6wwlCP+sUO62p0GE2dfKh8SFlaxNl+nH2u0Z8
htw8tatcCFcBhjX4VWMuFt7vAJD/UPG1oLmDSUJyoVLdaZxceFkKR7LHONnK4Xbs52HheINcbOdd
hZ63PBXOaF1qHUyqjayLXF1E01DJAIVxLu+pRBhbgmhHiu/GrVqlEr/hyh8U+ucC3txdFtUiXkxJ
JhMlfBvp9A5hnebzy2DcbiTBh9FRC6vho4x0LIOZy1jgEPu498dWCzEZ9jBKNvHcc5PGBv2ba3QY
s33OnWphUVZKd06WkEC2J6qbdjPIim9t8AomE7B0aPR4bYvAfDTHZq0ymLM0XGrufvyFuCEmuvJM
JxlG1I8Dcav3iWy419jp/Afu9RxDiF+Qct8bOMO3Xi4dAkP7JxL9Bk+s0lS572xglQO986izoAln
5I7WIUnkbO7c0ajO8KNtOThM42Vsdml56TaVNK+NEVrrgXhNDGjxOGrRKUUhO6zzlh71imqs7054
/Hn9DcaDLTa9VEJ21/XDVFs895PjuLSrQumeXqrS/1mq7qfqy///f38LCzFwFXMK+vtWypWMy9dN
lO8/8L2L4ul/2NTw+nJksyk6Fh7I9860B0QEFaOwl/BnCn28UX86qizxh+/axhLGzUHW4cd+dFG8
P0zIg9BFTFaXhbXwrzrVbw5ElssRw6O94y6HOQOf1s8nV4JzAdJyJDqoUa/CNY3eFO9pFR7psyvo
GXb7SDrZvK3IX9+KYcTdnXXVE9is8Z1deNWT5STto24W7SOjUmPz6pP8i+P8m4PQ8upo3Ps2L5C+
PAe3n1+d33tNKMBtHtDDlM82j/N1rctiCTalkYK/ddqh7lgcxSUCr99fmxPXz8cwxsSmzcgAWAyt
fAf80s9XpxjOoDzGqGOj8H1eI4Ijpjb2T6nflAihKtu9NHSvcPiYHPditPz4HQlX8YdxLubPLhAk
UgLnyTwSQdhuUqfPdl3GVrxpIFbe0H0BXzD2ro0aKO/gA5jV1tIrHKAoodFk5yiVLdXmV9KY9Cpw
BdI7nfTQpffsuusedNiEOlRqNUQLB8F44hhPkYfQvWwZ3s+tV164AA83TZn1t7Jo8TdMVqFWWocM
fxuRgyoDUPwJRZqlP2pNo1G7uPc94y4U4jMsXIT9VXFuWBFpImuDWjUlRgbiO0Kkj+CYkxn6JJvn
oEgmX2p7NAoI1pHhvy8SL6cURBB5aQ9JuHaaqXukfIL7EusZTV9dyBGIJ/zqvWem0xbIqbMbfSNG
9W+wWdCVrG/9Xktu9DaOxTrB9vqUlboDItrVKXAkDOShN5t4q8yRoHcwfs7tGHroh8K6djAHWLK7
F30pN0Xn4m/3PT9j7I/G/XaEsCED5EBtiCacsWEuUvpcRdiRrryynUqg1Ytm86IYG/C+UUSCMJuY
j1Yeoz5fa6JZe1sZhsY4AMX5YNvvXdxvG2k7xXVaNJSXEQZFSJbY1yyEncUqIuZ4i1Gu2TbMEa+n
zEAhipj0cy0NtU31eOt3SmEuB9LuoDm7nY1J4QwhhuQ4o91de4xBniW66f2c69ihiQnfTzE8jG1n
wK9Y4YCenIBj0NgFCqgyWqxEXIRQWY8QasIHptVYtYlkrFYZ8LAv1qCrK4GBA9pW4eZfDNjVi8Kq
Nlfob5D0+yKqafup2TZXjts4yZpn705GWmKe+zTubQ59Ye4Md6LJY+jBNVHS4GTNsI6Igg4LfExV
l6IJBJ/BpKZJdoZeDp/ZHYn3UKnMAUlUBVv1qa39Jn5WMX7AvV8oy7hq2waLPx6gQ6abCR5ORDw+
VHijfJ7xmBAq4vcjWiN0tt2nIuwTFOd+hzse9TwWna5vCm1Tht50UpMopqDVXWgdvdLm+G7Cvjbt
vxWcGlsqidVFk2P46mVUfUBxiwAyJROjQN0GjCuIhhQXOTgAtoKuuGzkgLev1s3yGQ6neRDNRLqh
NlLcTuTV3wqXRTMaJe8/nePiKplJtSHgBwuiZvhcDahDeOQAZt814SyGTY2LATWgstrHLoZgvGpi
xaunDpn3dTnO+xjZAnGIdvmEdcunkLIVY3I58CDTXOiZL2FV6D/qFPr6KUFcpJ/9cKCEriDmPDdt
5gOK07KZ8HmWcp93LtGz9gZzrwUlkWqdOo+xMT9ActAAOZO4CU5jN4ZGmM1oWSwxPdt45fRqKcJ1
/pZGPqk4q2wSEfKQUsyDel9EYxbDrCT0+LmfOkoUOEztRdnMzrlmoKTWqlSlth1wsyUrC+48fBYj
u5oKqRB3lDHgSaKwx5s+jowrYKc8WPBxsiuALXAQIR6SAeJNRDmMeBMMlJadzC9z5BTQ53kF3Lt5
ZZGoKzxSEWro2KvZtMN+TSvW/aCpAhMPH07qBxyHC7EuPWdCyCQB/5Br6A6YcGApS2fyCUhyknIV
MuSAGDUam3Roy4+t6N6Z4+AclO8n9k50/nCDA8jM1hp2MbWDzVJbK4GOXC1g2zCw8CxsRa+nJ6rz
EAy0NhWXMhuaeyPtR4dTcA8pUBVOwtRRyG2JGyExSm1GfWiPl1aWlJxSsHb27ty0q672ssNI58Pe
eGMjLkwt6w4+DRt3xQ2kEeDA++It+yhT/Rp7g6hz11howItovjQMCPCdW0D5QnPL6qecpFkEdRHK
ZdvajiELfpub7eP/Csf/ZgSHpcOjovj7wvGy7DE5Pxc/jeC+/9Sf1aNHiejgK6b4sFwKEQqg79Wj
b/2hL6M0qkca8QbF23+qR9P8Qzfo02NQYKNgvsM44k8/Pr/QJ3oGA71BUYrR/99Uj+abGZIQgskb
YgSb2taiYH1TPcYcb3v4uc3BLkLXW9OUFLc65pcTy0S1LWtyGUBCQBppNTe8p+vTIC8vwqPWxOGx
baCquBmoHXb1Ygf4GWWzIqlx5Xmpdu9VmIJdiSN0U+qdHwiZjFeEbfdfkoXbhNk7e7DAqG2qhX8T
MYA/lbolR3Z4FwdBTQyDiPRm2HUIm/dlnTt3PTOgf+BWUaO/nvzwCViWw/CRj4HP1Fy4gq8nP+z5
zMKQAx14IsdrhxPeLprATBldt7wvXverW+QvKuI39frL9ehrQ2ZA0IL+7U1NamiCWVOaVodBg1Y0
RtnHiLV34YjF/3ClN6O05UpkczLLBUbjC8rvn9/ZDGGN0CMnOwxh3XIwSLCJ4vreQU6N75SRWTv0
cuHtv357DGU43jjcTKAMlrf/apCGO7gd8qLFseRIAqO0Hg8vfkLXXvejDU/q318NJSbKII5TjvuW
+Rn5HojuPMloZw52eqIImLdgTsVw1Wf+/e+v9TYUdPk8OdNxEdfUffiQb765keVZ5pR5h1qOmRmY
MmyzdV3nJWl8wITlJMervumRgAAA2s8ZhR5zUqf91+/Z1kFxMKYm19VlUfn5E0Yy7055byaHuk8h
juG8AwcbheG971Rgan7/pn+9h2ydA66BsxyWAiKsny/WMAIwse8lh0rM803pNe0agEf/pZJVKhlJ
LbltZOJg7f79dX99SpiUOoJ8NsfxXUd/sy6R4jHEEcjeQzHUZHkovk3KoQHe9cL5/1fXWjibOhIp
wQSbVfAXjKsFGV4o6ceHWKChgpONt6bSm2npiJnvfn+tN+vty7VsOG2WBarNst9GWyZ550A05B6a
p3mgggnd/JjFphLr319nGYO+mmd/uw5COH9hWHK7Gj9/b1Q1bYOkO4ZJZIP7HQdkFSvylehAKdO+
k3GMLHtsOoK9ZsLEwo0OoeNbw+lvJRVv7p3lNQjUBhSXDnAI+ic/vwbK9pRIj47XoDBP4JmojVU0
0xALGUEcGe0jO3DM6R/W85eP8M1b56DDGyeGlT30bUMEdIgq5xA3qaSD/9gkTn6EQzOdKyRhu8as
0CWTy4Pzd5go0APAaZM64BUbPwuHDOtPlfLzY0pM357GZX4M45A/5kS7+f039Fevc0H1IE+jOvD1
twpDorAQ8buattcZJH+cpt4iP6bOfL6izBkctGlJ5a6mRHNdBj1DesIiRVY6IR/hoU9L68Lv/PAw
xp559jWndbeOkmWyLpnMqN3vX+uvd62n82kir7SpSH4RQ9II7kpGnvEh9/UJeU5E6HZQtKQg/v46
b5567hgKcr4y1yWWd2EZ/nzHxBpUwBBiyKEcgDASKMfZBv+ZfYFczr77/bXeLucvF3NdD4UTqinP
/yVR2WtxOY0JyzlpZOvIC9Uab0YfAJpLt3i9oR7i6bsQ/eg+aXkR7Yhp6v7hgxW6vTyJP9+udKkY
kNAi5It+oTK93jCzpiKWFF7Q3u2HZjosWT4ctf3RrA5RX803KC71j/bCr4zjfkGPVZL4GZJ7GlD2
RMVctIA3j7j9pmvSMox+hci6aoKaXBF0D2kObUG24VEC+7udMzP8qsY+e/CmbD7NWTOCv6kb586t
YSUauWdfKKgQFceIwbi1+9S5I1RcJ9aP6b9EutKv9SrW7rHNzjeYvMweS7FUVzl89OeMlvtH6Dvh
CX3shMJ8LMKvoA7t6khEUE7qq6rC/dzibiJwU+JNM90lVJKQeQujR21Yz9IPxSd8Zua7wTQXRwRe
PS3Aamh9zVRn0UVHQiEBvCfyFJk82ZbN0iIaFX/sJYs30bv216jUPCMocsrGoIC4HwVD7EdgKaRj
7QZIKu2aPJL2s+dygC7wcz15mHe8W1hz3G88/VG6TUufy+No0W48gzEkDs7efZqt0MZU4Ucnd/nZ
1i55GZNtWps6HiD1uSgx7/3SnE7sM9kDrb7h6uXjDR2AuUYh9ZvKrLFHlbObYSIUkWMeDT2XhPX6
eb+pgQZXG6herFa9mC4ajNtuwNxX+1CQG0x4MC0oXGmZmPdgU/jsJtuLwRvqurxH52I9csTPtMCI
9OLaTMFqrBOO/hdoYuTJ6SpU+7Ubf2x0n7SUsGmmaOczDKPBBSX7LolM851XKGxgmsFnm0OT/cio
xNgKTM7PiV0zXOehgcYZxvl8Y6MyAJKTNuO1rurxKp4QkK5dS8QfMgdVwciw9kFMupVtzOU+JGiK
5nOfDLjxpNfF/8femSzHjWxb9lfK3hzX0DqAQQ0qOkQEGexbTWCkJKJv3dF+fS0wK8skMp9o947f
IM1SEhkIAA6H+zl7r72ZMUXGG6OgAFb2OWPJpW95ioaJHmTI1mtaKbrw14Wj6To4GNY5pOtQc005
Afph6QCDTzLAtjpcv5cYPcK+Gj1Gr7MwJtswHpfcEnYMeFi0OxFnXDA9sqcTJqP0mHn51p+1bIMu
e7ystLzZqdQ19tEwV1uaWM4an1ALsy8GTOC15dkQIclOipzcYlPqJ8Mq52OH8mFvuU54Fyl3S9pW
9tKIMjuBKMvWYei4l8XsBllC/BJ6nTHQk9R69jweuxrDhI7zF+RYZ6GbItXOZM+3NhBb72j9EoVA
Xlu25qqaD0SQXCYkhxxTg0DhuLGowcTV0echWcVaVy/ZzUBSCk4rz7x2Dcoj30w95l9TEvSmHPu5
daV1iorkEhCBt0K9PG76ybPXvHBoczfJvSBocjvJ2jzLnXyNQ9RZ16ocgswviCab4VPHM8Vbvybf
J/HjGwJKX/3afKk7TQK9KSxaV3ZJ+bE3D5ruPZFYGZLJY9WYj0ePt1pXm98Kyz7SMqR6aCZUapIB
UI+46/vwjKJw9KRQsG9jexqPcV4wAdvLGgmcyYVILAsbvWyuDZiYR438cZx64hx2wOQRFFukrvTh
2zSg3n42eMb2k1FhyypJ4cH3H1np0ajsylihAXLPOyfnC1U5SkRUkuZ8jxHU2o1DHgLdoUB3pgyj
Qani2LTmgOZuMhyK97BWo/vO1Idb1JWsHyq5SFhqGFOnzEVxRSXV3dmZ8n6kRdIexhw3UUxaFwdl
FX1qI/3Gc4YBrB3ULmsm63R5/zirEft2vE7qpriSaNTWLk9afrDJOzNXZkYQdTuxFskwxZdZKUiH
0t2EqQiEFuFUvBHcyHf3dcrWB8V4hu92Knf+rNtBN/Q2sV+1WVxKXT24+dwg00qW2trsYY8i3Tfd
KICs6c5JzeIMZ3m2K1M655Qk5Y5kxehRpdFAOhU+O1JAj0gPdCjUMKm+WelI7d0pTZmse+bJQ+m3
8dGCYUWs6eDJ/dwXDMyUtQNbhFy7zunUb4uJ3OnKc3bk3PbPnY3XV9ljNq1EaZh3wJ/cx3GYfdQL
DtKaqSNnJ6w61mPl2OyJEvcvRq0R1wS+T2vS9Oq1php3zw7ah5qNWAEbfdf+rE3P29awI8BJWycy
PfWTH7YDTRG6GTapKixhSjfo3Ny/JtQNfjQ1b4vNfxrblCla405LNKoPCB+P3FT/dnQ6yqhxSGhp
qfX29xGyyDUxUlQNqNODzGuIJBYMAVzvNbIl0mwHl4xr4amennVi32eTrK6AhFpEGxvpIUwbcyEC
JxurIDGyD42gBzSC5aA80VTU1yExPleQOAC/N651ThyiXLX1DEzdaYxN4Q1VkOtEMuW0iV46xSkx
0aB4k0NirYlkwUhIruLiMysJTiwHg9QiGUYoUkZq/7pXXepzyLLft8CC1ABUyy123AqzVNrnQZ6V
7jMJuBRxqiY6GzXHAwEX2vlh0vzpp2I7fq6socOLAhkQYYjfQ1nISt7pS/V9TRvBuWDHjrMDWwMb
AKM65sYEVrVX9Qk5Y35VC0ddenIcif/CVbdOfByAdK4OtPi1VW+E3lnVEEiZdtgrCIIuXrOycck0
grL0SO53sxMizd58p0jI6HXr6qB1JbWkNG8fXFl/K/jopVFn52vfmc18LcO5f6E9t0glNakdorpj
LesZulo3NFA3NmX+MwKBkzX6V+jxXQLUz/w+aH6NF6MGRAM1QW7LKJpOrt9Vr65R9kCMU4JhfN6B
TWzNwQTMbgM6Xl0Zei8JJc+Ys2GoFjCofPTiNHbsRXl7j2qwdOV3tGOQhHQbRNZbDJRrrRJyG3mw
Vck2SWlvjYjL0+jUJsAwp7sn4LV/hcbjPUedjySnBO6Ub0Z99ujlOMiigPtQESn3moA6R8XYj7aw
jkDOG8mFnpGDo3kLny5tKI8nC7SOVVR0MZkTkY0LzY5cg/DgVPlISrCtxr1dpvrJHkBgoPrjnUEE
xFSsc4jmi3CsiuHQps24N8DhHeki1cStgXhiOpvm6NajY0WL1DG7AwmrvEYMqkOMy9xn9pGzdge5
R9/5WcV946UQkFSqjvWcdN9r9kbsMGKsjVrBVUBQ+43gR4YyFSX9FLu1iWbObMe90K3wgbaS9aKZ
tfZmim44p2sU3TlI39ZGxceO9ujfG2VCVX/BCoYLYDDvdR+6VHLPwjiEJSd05FDNjbAesCxCl1wI
hSGoQq0rHvSFXah72o2LyxiIRjkjMvJ22GkEqXnwDu1ML1CPLDJ5lzQeo4R24LHHXqG1qtY+vMQs
N+NyrS0QxW7BKZL2s8dWZO46KIs4IfyAvTzxTTBxdhlC9TUu7qMpC4cMrR6WHqBGNE8U+j1T25AY
xws6HUksdmBdzsbLXPPBMXHRgTmBES0W7CMksvG2ESaeVHBbp7Ts37RapzU4Qz4UPSnWCYXdLZlk
4zGhA7b3dcoD5tjDlq7bLqihmbxmCgcze3zeOiyEjnZXEWyDchSJlJLnAOfS88wYg0xErOZZcIF9
G4nzJP5hELqBXGsUe6elW6UXPdCiBqw/jVteEFV4NRpSX6k8xcGk5E+1UDRrrZoDQyTVqmj8b9ip
i127kDdVTe0A5uoBJdB1Z2kvibBhuQDt0jv/olyYnVrzPBTzZQdYXFXinnCHE1MuBaOF8yna+S1t
ogccLzcuIFDUBjWyvPzF1xMcXxlFSpcwccNBMzS3iyNLM5x7EKEtWdXmK0I2FlYEptC0Ng+5IGoJ
2cMu7eqzMXYHIIXie7FwS813hKmjsSOIBtimszV/R9B6EPTqdgv7agBEMUWPOl4DQv1aLzvabU1A
Mzg7BJhWYMzbvkmeCCIgWlDF505zr4MRvGu8BmkVxFV3Qa+6g5+Bhe+7J81sve049Grfs4c5p8Wn
oUIkaBeLnn50rMR9EhK4dlI0woMvBV4+aQTl0SFdthOuH49BRfboVqevtrCrxXyuekdrd7C0bhaB
yw+kvQCQ8GRQ0MFmLT09MHtzsM6UV0hJjinNv6scxRifZzZZ+gLABDEVsL1QHaJCMaJd0HHtiqqm
nZKemObGzpA44qB7OMPetTpXu1CdchNMxYQEk7ZK0VTIgS1n5sO/78zw2YsyAstCwQPIUWkxODQW
W5YibKQ2plexLYoY9t2mYnqhzrT0NCbCYp+7iA1CqDXsMSrTOUuTmVwB3nEPXhNOJ80GVGEmrgYW
rxH6Rao5Sb9VC9C66EgqrweZWuQuLrsTg0TQn+lMeEkqJuNcNzIENVFLxkAGSzwqNIrcESEBN4Z0
1BaQBjuRaO7116oahHNScb9seX1Fonfs1PIRxhlLh1wTelAb4PJZ2/PRmqBzHFds0DfOFBGUY7js
rwahvom8MDdJy/JvZcf1ldPO68zoS3SdZB7PvPIPZiZ5kUKbPVqxQ1EAJ+fJQ6By9t6peT9eX9sa
QciiPYQCrAj7hD7Aq1I8vf+ID6XwRhds+9/DTFzHmfcmVP8XWSj2YIDdqRJ4JNUPM8sejc0mvZ65
FLd+xsXED0RGZqya3XuhuM5BSplj5W26jLpxXgBTWSVJ7Aeaz1ckiD07ilmVgSjot1eJ4gSSlE9k
HpmvJYWXKyfJjaeC3jhL+4z0GXIX20MLYOUqG1nvzlpMXz/rCJ+pp0mRK8Z5EfwZ3tUO275mSUxb
O1PaBCzV2Nt3wKwQC2ZLnn0yUxWheMlk0KEEDnV8uzjMnOaQhXpRMP6JGTj3q6h+ofiXIKdNqSh6
8xmieontHpE7JRl8wjHqf0AnKhsG+zwnv+TCwQsBYm6mQwbB8iwP5wxoEuNOI75g16fcAWteon6I
noQZJYGD9eMCY+/iOnzToAosaUz2fJ13yzXJO7psBn/kXo0wwMDiC4qUa9uo55NZ4hypllIcub/z
yZ3C4XLOSVypKvRewmYEKBtK8crvlw/MU3Ebmb629aFHbbCdUs93a28zIsl5Imdg3mWl3R5QkPOv
leJqGWJkwBqWixCDD9pOc4sYoRk0/Sk2HDvdZCrzg0Qy7qEGE5PiUmfdvBeeDM0M32bDpqiUEo1j
zXxoOmrVC6VEEqx5nff3yhyNc98YwmMfh9VLGBM5NNEzJ9Y+5hG2rY7eJNnJJGQb1UvmSjrmzahZ
q0n2uY6gKQ+NGzYHnCGQKMpfIZApVsAh4UHoV81z9i3tI+FX/ECh59mxI6D+1EtCYgYAm6y0+OKm
zOIfxVzUL42H6YRXueyPObnRB0XJtVh1niZf5ilaRzoVOdXwe8hdMhwj3mvnSMCDRsLWQ9XfS93z
1z7NvED2aER0xd1RUKUem5FeadhNPhWLEgZw2yssdmTLWJTAT3VBZkaLThVDiZiNszwyjcsSrvnR
yRF0rBQ7H2dTMh0GuuVQ/KAt6m2cZRQM2NPPndqhpPCu+MvgMaJn8jtGiTvrr5GekpEiPKLo6cX6
gVu1Trip2J3uOp35Ec5aGaAj1u5mNgRvbojMduWrZQy2KKfXLhTVI3oOZC8eWVx70ApkG6EsBsUq
4v6nJ9gnA1szxidZJeO3sfeWsAQW5C2lVKBFMcsK3oyk6Zwbsi8vUL10dwn2oh91b4dvCeCZY+/E
gB2igTeTnQyACB13gipdMgJ6vwmfU7HEqsjWasONC+et3+R18neGzv8oZL9QyNL5+qPO4f/kL68v
xe8qh/df+VvkgA4WxCVCS5Q5oBcWHezfElnvXzxAWOHQqP4/sevfElnL+Zeu00+l8r54EWlm/n+R
g0UEnwmPhA6SEM6/K3L43L0QrFD5FrppmfQxPnQVUqM2bWnZ2p5JAK0THFGqp74t7/7cUPjcvKDV
5luEqS+dEjqmvzcvZkOCvZ57bS9n27jLSKvdWGy0L4uh14ovWpZLj/f3pgF6Y7DS76IF8SlviHuR
Sr+3wqXK5V/y1utPgpSQI1EGIztrOIFfHND6aLykXYI7VrACpvHNbK8jg/61TwFKiMKD24Z7NCMh
1pOmUucVoKdqVWkFoQWeP/gPmM0tc6d3UW+BZMvTKRDVwHq7caJu7fS9zVqZWIGgRsa1X4L0kJj5
LSzcMWnPGx/tBRHNfjDMbRIUYqKKH47lcWqN4jrPcj/ItVbdG4Dej35PQp6GjP4inFRyAXrGIVcm
osWHYa04JJGcto2SxbWp2fNPn9fvQ5zZlAbq6KR3U7Id3ByPUk3Q3MwK50TvW3jrOLW6a1N2xRsr
9+pyxul6b1KzBUNFYI5DnYD9GAUbXiLDXq/CatPMjRl4PQjglmr/1oiRUWL5k2euoaqLtvYGtjiZ
9aLnkbanr9dAzNWGfTMR37piXxoS1aCZ1XfpFcW5mIvxGjAPu2ocQhQXW8+Gpm0CAMo0f6BUHVPG
xZkyUYuWz4vsepL0Zep055YuNaAhZJyv9bjS65VuFeVr17r1c8oa+DH1M/PGj3Q0w4MuiQ/0ZE1G
g99iPluA0Sw50mTctb0HKlD3rPg1i3NiJJPSzi/1vAcvLwinPadN1YE3Lwd6SHO+zsKk3ZhmzthL
QU2t7CR1LhOLxcCYUMUasfZQAxVbaejtcwGxaFeNugKNjr2fyqcofrRFEQfIjr9PS1ZFZNGDQtdB
6dCYnRifDhcnLsP81OTF/IimXrsmY20+p3zlITcE+HsQZa9rmyxJyRHQSAmx4W4CRNbtfT+UcmtN
SXaup1H3I5JCvWbGBKlyjmCybjWV+EcugdzEofjeqHw9GEN7US4ri9HNf+jIBSES2ohwwVdlWXTv
S9aCDS/JQINdhuOnGOlPQZerTFtHjZ2gCqzVWaq1NuoeFU2Ua730hcZnyA+736yQan/Mi387uqK5
CQcyqQS+MN7fA3Jbz7UZ2jw9FE36k5XZ5jY1+p9j4Wo7p9XUKTPL+VUtSzLurPNaj1l2idvO3GSz
Uje02+l5Ke+mafxk2znzE+US68KcY3NrTrO8gGs1bwcfyS+Vo47wCb+H+mtfl9CEXaIjzH2SeZSN
VwpXwfQdFjWIwhDHMsbVjoiGfEW5HR3iLNN+k0VF5mxZdFFHm/KGraM35NN4oKgDC4u0z0bXqbUR
S/eQSfKpotVIrvoAaUyrmg1td5ne2W3qRUDmkI16/XDnTgquKxKXiN1P3MJzDLMESiZtlmVRUpYB
UFDhPo3QAL2dO2Wmc6AYKsksyrXJA3OOr8sG8aTELsqGObrpM4eftMhZiy5E07IFq4q2HK4iAlBJ
oQISKuMzP1yCUFekqDnPZh0voiW9JK5sO7Qo2h/SbtCcXTMyR/5wx5gbFROKoR2zqY669hYeDQ3O
wPBl9ky3M7v1+yIJWr1kGq4K19n3Oqt9l/SWFnG1CXV9gF5zdMaeldIw90O3cjS2RQ6u0ONghiyU
xtHZ48tmq0dxHFJpMfsGyZ8gPCmiLH/thiK8RTQwfBcmwNwV2wDcB8RlH6jdcVxK6xM8XRJTa6mX
RzKt/a0ikoE6cUOGDQT9oTprbBuzHilxbMiFrDZ5m5Rbp/YVpTdSsVbaFBNfHob+t7Hl/xrsybez
1EOg2Mj4yJDvh+J6tOz6py1s75wvQvwkHJnqrEaDO286gWRqC1SnOnh67l/mTiJe8oLE+pWV9wbW
cLe4Bua2ID+8gu+miZp/czRVvGHoyh8sKkxXeZaKeePNRXUbFVCN4OdWHTEqFY4Mntv8L+nM/6wC
v1oFGvoS1vTfy113cCCSH78vA//6nb/Xgfq/+Aid3jZmGxOlHGuEv9eB7pI9JYDawG6gqeCyevo7
fMpgHQjOGauUbqEEXDSqf4tdoYKhWySsiiLTu43q3xG7Lguw3xZNgobdonV1WMjAkluUGL9IEyNM
dtDpQLyaZkchPqexSZPVjP1zu7PYU7lOW54zphKgisvu+JdrdfXXcf4X0oQrYuuV/N//9UENhWUY
FR1AApLNUQ86H9WYrJqjJnLyjsUC80fIbENPg01j+k6u9oFkZtnrnw+5INh+PeP3YxLatSDMwGV8
cl9NcSY8qhIqMJA+IMi34eiz5zuIavb2XRVlm66hqD15yEVs+UMo3TuSAr0n7KYK+s7vt91oEsI0
uPX3cbS0Ax1ef2WGqrmd0XLmLrkFBnmT+z9/b4M7/vF7W2ijFxGpR0ncXv79lzvlyUiYlVK49YeO
5B97mSJWTIn9VtNo2SbSaNa1Vw0bi6sHYXu0v4G1HCF5efWFSzkd9GPkX2Ltjb7Q1Dr/+NWWBTDD
2eG/D18t9XPAC06ugHnEWzOMHSpylL0bqMuU0iN5PyYWmWEDCd6bCqr/cSxh2UIw6OnMjiRN9NDS
oBhRN53oKljY6TdhCUSzNCMUh53ZXphi1g5zBmiz6ZXaDOzAmXpb/6HDS/+gei9c+1bSrFtbc3fE
Mi7IM6rAXTUeEWNISGF5t1ah46/G3DmL7ey+ox97kdnwqSd8IbvW6oA4auqSnTQGlcSdV5Ods1yh
4XGux9PiJWv6gKwybR0601s2WTfKg1Huu1G2VyJWl3xyufvzXf/8gCDEYv4wKVP4hNd9eDxHpDsd
lR5uuowvEEXQQ/L0A0XXu24O623X0Uj/D46IUZstpuMip/9wRJp2vefPmQpaJHWGtLe5EX33S/u8
tcBOYKh++vPxPuwQeRy9ZbuL/4s+AzPkB0GkjHxcQdT0gnTKqYiwGzpE0Iu3ntlOmz8f6vMwRbBL
vQvvpa+DnfgwTKMO1ecA4ynwvZ5apNYYaOogYP8HR7HFstkFwcA1/P05LUAhF4oyWqCJVm+xj/na
HuyDd/Xnwxif57FFfkxxgZcKIOR3Dd0v80EGQoIkzYV8MhrVBqIImRYjfi8hyYayWUWARGHgk20O
HsZ7xKEfVHBYv5qWKIp8mJYQ0lvsgdFBLskIH+5fQzN5TnqXsNMxd7cD2ugdjAy1swdFNCchZPbB
KDE1tnr1M68G94YCI2RhR+9PxTyz4EPM8cUdsP7xO1FC0VFmovX/eKNxU9kQazsZpFqsAJ6zZXtF
a3rl2rJcsRD/UVE0fnRNI/4Oz0p1Pc6+yow3mRVTdY7kziSbYNMKcAZDYgxEEZkdQWIcEKZhmuIy
i4yfE5YsHhKX7lO2dfSUzYDmP9Ze2u6N3tHPNcfI9zNBY26v34qJA0W2gXkNWI3zxQT8ofKxPEOC
5cIiKka2jW/m9yHn0PDJwpSh0KT5YxkScYxxUJvJWKhmx9r+eeB9NBC/P7GI7C3KWzhtnI/mkMjW
NC2MLRmUUVce9BaCuw7ycy5VcxFKxKKx29XPOQiOdd4AV+zI+VmLRDc3vkf6ilvmP3Nj7C8Q7yBX
Gr51cIXWTaLq26kknqFWCfqOKB6O5ZRfaLoqvrha/3wC76Ui1lXMrsuT9cuTExqtX0zsjwI7nm4i
toy7brCj+5h3xLpu3HQTsjEHPSkU64G2wNQI8ihx71CP+wdED+F6xB9DDbfyr6vZre48qimzE5ZH
y4v9HZyMaTNkSCCsVOU7gDj1F2fwUab71y345Qw+3PBB5XzhapKknqURQmy/PCrUV5tUA+25xD9b
HTTPNNUPmEIXIzkBH38eBf8wbaNed1ig2uiSP6mSyWJBksekE9RR+UZkTchbu8f/CI3ni/H2YYX6
1+CGSm/6eJJcDBC/3y1qX13thg7n2kZ3mWFFj2k+h/mqmGzyFKcMMIYuSO4OBWq8P5/kP7x9cUGA
sV2KiuB2l6/2y0Ah1wUNcqpLRFHTMzy6q9FtbnTq89hYXlkZiy9eUO+r7V9W43+dq0MQrWGyLsct
9PsB/V6TI4pmGbBaL2+wgV+YJLluFi/p2urnn3BY7qokHzfRVLO4sbFHYSMg9ILVyp9P/fP9hffI
km4RnmPQ+1i4bZpo9ntCooKBdM0t5hqxNRIT/aSbFF+8Qv7xUL6HgcfFAULX5feTbjFCGwYpGoFt
UOHMTZJ2yDKqt4hfmi8u8D8dik0O7ytq77APPoyl2RgzMkFZ++fjmPB+RPvXEkS9VqPbHf58AT+Y
TbiVkBY4J5veEw66jwV2+JhdRuQdi40kBJQ5mXCEOvE29mITlWG6ditLI2szzNYgD6svJojPK53l
4Dyay/4SPseH8ySnOwytmmUj4jWxlJGgBRiEb/z5FD9fTcdkx4j5C7MgySsfjiIpFcm+Cbug9W3R
smssiVVyxsbtt2ldgNj78+E+P43OQl6lYYFXSP+0AXKa3iTrRXVYEUlzibP2J06/Ny+qChrPxRlC
xfqLh+DzZWR7yhKYJ99Ykpk/rG3COEsHz6q6INVht5coVrlZfrX983ktl+n3h/73TfBymX+ZZewu
NMqsybrAShaZkaadR/AKJwPdMzENzhfn9PlorBUcUOD4OrHLfVxvJx1Klrjn1TF4lcK44JLaBiFv
hUMeJVWcvv355D5fQg7HKISLyxPOVPL7yQk/pSCKcDaYgPQHUW2E6xmx0xcj8R8nToNKBq8I5s1P
wJdUGhERYLUMeBLbtdePRJSVqb8WoacdBmCHZBkRyYKYMCcmKyrWzDn5duy1MwTTX72ePz/6mJcZ
ezz6eJmdj8uxYaLGHEtQA1av9G0cuRCN2vk09UuzvDC0NREMhNcsbv8q6/QvhtPHptT7S4RtDheb
DTmk4w8vEYrUgMVKnUhUw45fa7elqTC0kbqU5PsAphQVMsWqWyQz2uTTbeoFktoNLXHK2kXjItIf
tGk49bEVhStTKZDneOnljz+PjM+zB8HpuHF9fTH8eh+nfWJqZN3AKQsUAXpvtjW513MZ06ZH+/Mf
HYvhodMStzjgh1EIjmNWtWc3gWMm7bWPBRFqjBuepa16+bfPavEX0vXUgee67wa3Xx5m4O0JdA3R
BGIMW7TncM0oJ1NmDnF8//lQn+dDLiCdW6qKEJoZ+r8/WoD2I7KZOKnEItcZwnp9W4Bn2bJ5gVQ6
kstuV/G/aS5eBheJAoIJ3RCIVPwPVzLCRAO21WkCaHb9ulgUFkmKBKvVza88vZi9Ps2MTBtURnED
uh7QqA8j2cvIso9mg4tptzraZuRM4Idje0B3TnshX5MlZG4Em+183Vj9oO0oCXXjlsBTq7jGuMXD
lVisZA6hnPIHs+7RxbWkzXeofHKBhCRs4pcKSOspo8Umd1GcL82E0qDgXnJK1toVFYxPv3cGg3Ar
3ZrO3rsS9HvdGWtLG6OWyWLjTnQmrMvcpkW1S41iFFvLr2PzyR/ojf4UKVVQbBGUJmLUkS3R50hl
2vhe5pUxHfKSd3gAMrKwt5peG0fiLUctkASSyQunKDuPXKluCq+FBPW448/agNi0ldlIT8PPiM7K
ejs6eW7pwFByrCrddfglbntUg+ERaEy1N1oyBDF9tPB7/Dh5KCQGUEQ9UH8PbkRA5Boyf5XtJsKp
kEfXkFPPU3TZZG0Jvx7yQEoElhu4eROC5x4K6VlBEqlOQbGozU1NRCh758TzzBcX2N1EM0aN69mz
q/YW2oHmBvAC0+kKWBKxWolNiuKkNb57o1eFF21pfEXdgf3TuGu80U92NmQUPCx1NM9rFJV+ULa8
orZ5uCwydJAz2aqRjnefxiRzjnlRWWtpx8iC07p29oXXXbOa3HWgjB/D2syfcs3Tb1SJCDMs0nGv
Lf1Oq/HxxE+7spE7NKvlTUiqcm/HgDshcQamnWHF8bNiF3X90eonkiRr+ZJmRK47nRluunS0doA4
f9iWNmx7gIR8h9YNkGnqW99ORGAT97Viszav0tKPzqRdj6+ugqBndxMNdLd/mRtBL8yCdtuP0wpt
3wOA+q3QRHPl+EW7NeiYkTuM8rvTE+PMK/L4ZA3cDzaqNOeS8GGEBxM4mnGNjBDn0zSGh9C3s/WY
Zh27Bemuc94SGyndRS03HhplK5R+E4CkObvMKBuPg90es3E0N7OekTaoQAWBN+phzmfF2WARt8Sd
vQo9+wbE5bg1Bi/ezTNaS7Kduk1oTuYSC6rfhFFefyu9JVEjhpwxKcJj6Wy3b0JraGQpYNgey2L0
VpVD0gw0QBcxw8HSE/MgJ9fbUn08mlDhE6c2dpkzIb/rmqcywQnq2LdJNz0BNC23A2Y9iJzwy2hY
kk6ZFd6h79xy12sNwFYHbIzvoTQMLXxpUeVtdfSF3IclND71iROiLHSTtFp/1USYHGU3LnHN8hx1
m7vKRxisk1b+lM1Qg/FSyT6RBbziwuvfbIl/bEpoUGabrE/UPKF7aEqw/Su2kC2kVAI6FEoXD0SW
yeB5LJDfjBsXwwqhzIpJgqb78Fxz7S+agVGWTjjCvMw4oBCZMDWragejAqOHqqrtyAOxDf+SNHh/
CRzoAC9yh8kMbcQP8yKE0AwLBhdJ6ngU+c6Bu4gnRnfG8WUhsu+wxrQuguoKLsa5RnxKSgqVhx4/
n5A1H+m76JLuSwOsteVKrVRW5pvZK/q7mL3DlZmn5l1YlFlyGFLRbh207hfGYHo7oreHeTWCc8JL
K/VXoYesJ30fyAMyu/ys5n3+nTCvSBAeGkFvH8hSPh9HKW5tFKdvPlsINDAl4pxVHfb6Zp688Z4+
U/HW1i0S0KmQxjewtcgputq5pKdfP9PZH1BtyylQrFjuvMlOn3vJ50xaDvNVmc1xxrm4TsbSPqCo
ko+U19lspTIGKtZ3jISYOJQn0j2b701tY2zFP/XkNmayT9tQkSYJSHaXwMp8dCqwutCoB3JuQqdQ
m26WPBxQzhzAoTYWaSEIjmHBdega7HcuvSGocspvdxkFkWJfIPkjLS6J+ocmHBZgsZMYHpFRA+Zl
yC7gswpag4e6xNzHGNSGY+Sn8S3+15wQZGTeO8nl1B7A3HKK7pLHcBaZM19VZP0DmTHdcAJ0EV0m
XoPAFS3mqVKed27HNp9Kiz+w9UTc9opgxxWLngadbBxf4hmov1GTN7dUxJ3LqOVR3ZbVoh8m+3U3
VCToBuRCRJfQy3p3XTuxc8lD1PBQcXfprjXHrPDtS7wd9WvbR+21PeMRkwnXO0mzKZhBvUKP4qIi
+5jONIbmde209SsWKvBjpZhhZ2VNmgRc2WTvjAUfq6FvNlq7IU0y9c/nXtavaqrbpz7mus6u23yv
UJc3q7mLuawgWsNjRCEs6Hwlf/iDdC5B/GnDqq/86HIkCocsQ4EE/gfEZ5vmfW0Olg0vYMDTdG7w
WiZO0sc6rkG5gvZXxmnJDNUBLmsq3birjQnhjlOF97WIkUo4XfVNRCLbqC4mzMyEJI9r02O96nSW
uY2U1yDM0sNNBF77rC04efAp470HtuAb0XwJuWz8dq1r0WXnIw5ZxZ7DChyFLK1IC4djmy28ZoWu
iZQKJPTHuFD8QNj7HsC+IVebdK6rbjXznFNBBVA5Ya9689xe/nAj28FfO0F+IVyQUY50uqOZajq3
SRH3D3alOpekVr5k7ujZjafa+sVKY3Gr+XOTQ60b4stJFCDesEe0T3kzj1eekN2DjqTmJllut0n+
9rmDjeGmsXsOlGnTjmIxFFcWGfGlLblqGNGnKz3Spjd9rpJAG+Err+jGhTcAoe3DO+tSWAOfWMHl
ZHcw3vs6rVaQP7Z2ROYm461WkMPnoiQpEQgjgl5RTpftqhQasiKhVQi00FZhZk80Ed7YMMfmVd0R
0Hwo+l5gy+0YSTPJwUy9wmakMWfFl6gmKoMY67m60qyU7kyPrZoeifTi/iCsyivXvlRvlQfujaZk
ka6bYmjeMGAYD3YEsLYfpPFT9ClpBTx6zTWzxfxWmQtcAMkJkp82dbqfAHNnh3vmMvbrmssieJPL
gFx2o10tIsY7vHfaja90ZjNXIGWqveZahSUdvcasL1Q/1c9jSviiobzoMhRNEiiwoZtEetaBeWwB
7no836UWqccmSUr9utU8yRxfkdV+qKaKi+dZ7ok9cbiru7BlEoOqRcleYdoA+ul9wyOpLsKijoI+
z/u9LQpuDa/Nc6u1M8Q3bpRcCVvWO9I5JD7fHsTfHL+pqOKvJMGWm7CvrVfHj5ydXUP0rm1I5aY1
khndWyIwuF4r6iY2YviW5xDk/3RjFJgCWYRgQbLT8MHMI8zWWnWrfPvU/1/2zqxHbiTL0n+lMe8U
SBpXYGaAdvruHh77+kKEQhJJ474Zl18/HyVldqayq6vybR4KKGRlQnIPDzppdu3ec77jsiSOup5w
liFXfSBw4FLT2NX7WB1lXjX82NS51geI3dDoWTfETBNPT7Sr0dGq62Kyw3snNMsD5jIi1Dv8+NjO
UBHUKDgPdtId1YSDJOHZvNIjnEFF5BbHKC6IzzMFJaDPXJ/u/btvA4NP3WK8S0slvqjMOtYEVbOk
efxDtPWmcIwqGDvrNI7Seqbe1kkIGcvP/rAMkMtuGzPUONRh6TIGh/a1V7KcnrG4R3c6IVxbd6z2
Tkm6tz9oeIOTuoRhOb8z3slfcYfOSwICFwmdZsRCzwkncKeJYG+Zpu0h1XCsqVAjWCe3qm3b9/Yp
D7EjW5mZ3/IvLtM20Hl9jRdPDH5017f8kN4O3ZsebsmKmci04vxrvQOld56IJcj2SeI+jVLHOqei
mDqQUm6VJxNK1mSIrxJQm0FpmIdQzMbnWA+HrfI0fdeZBiqkBPne8B1KgT9uNaTMAKJpck4UF9az
tOwdZNsSd7NkAS4lp9PIqf2dn/n+N5X25vNYWcbFz/2Z3mhuPVTxKIORGnZxYC+/WgsywXbdW8ih
7dZWpB1tXerCVUOg5yYax+rrzAzZDKoI1WstuQ2SIosS6JVFxbJWTThwc9kGYyUbpFtkQMydGfSu
Q0GPSPZdTmN6JMxr36V1ho7L0s7lBLJx1s3nLsFvx6O4BW0N75RxPQWZ219yyw4fgYZTZliATlkC
5aoC4HDn6c28Jv/OO7VTwuqlx/BTM4InRWNf55VdlkE8+AbzsoxY8qlcVMo4janRtJQHDhlvFY2S
qASxpMBK8izwxBUcSzO0qJinykFh3O7kS25azs42mP3QWivZseaK7kmfaOONH4r6PDGr5FTnqiRd
Id5Lj/6Q6Hc2YspGkiccKny3XpteZXzLp7YgdaO1SrSMTG7xRrfAexV0NKeVe2PU/Bfs+ivOOe9N
WSyhEvYc1JWjlsSbeEEndMYLGP/mUJruZ2N2voZkkb5RsWZvWUtQi2xb7dHNSLwQqo82ndvnt5ND
xYID3kDN4nczqbREkFAOjXtl5io5aqIcrLVy9dbdu6mBIamwnPJaGyKYjsXkltd0ilALmp5Ecd1n
GYtQadjyLc9lcWvWXn7rJAyIVsnEAirxWHzJWhNhNSThL3WIUzwwNd6wRt5ztBtZ3oOV8IaXhoqH
7y3hkAMCHUOd0hyIrZXHjuKP1Su7Jb2zOTOgx0c0JA9lmJgP1MecTKGPWccohaSS4+D90vYtTYR2
QjydWov0sZ278E1vpYGSeGGvl3Adblo83W9m2nAIt8JE84NqDtsvqCbRyJuz8t3NnNrFfUbSOl9S
PA7l1o06VW4tf6Cj0UMNlKsYR+sI85W8khhZKtEqURm+2YbNa/xqJBrdRe6MpbvQuY0KMXXpGhBz
WsLgZyizLpgFYaLDgJsDFLWK9pQQUci5US+UgT66AmKwpXjlnWfou+XBGmg/rmPLn7SdNi0lAPHc
/EocpvyzjPFvr50mp2jNQodvCUat6wTZ2BO13igcwRHUaUgGkY2use/5qX0tSOEa8EC8/biYNuG2
PTRlYSQBEkuUaa4xj+WK80S5E74dBaIm9yegF8SlJxemuLeZUhW7DMvc0yIZSjhgpmO6rwy6QNdm
bUMr7uzZPk1gvu5hOGN5jSyEFKjE60Wn6dr0Qxqy1eWpRZ6kdriG3Zhg3E59Uw690VVvko505WhG
/JBOytwVPWkmOalWt6mLLSeoKk9/GOKqnfYjbfjw2ur5pfem0vmMVOV86gQCB6e8aSw0Rs8lZBG+
E55dhnrxtKYvw1VUWsffn0FJfEk4vSQrPiyo4Fa1XxOCcrKd3zcEaPR+nkh8eOQxBpnO87Ma+Drn
fUH/7ziQSKavuA+p6MCMQ47DFUETpWFoitW9TuyGR93iwM0mzP4V4CpEBlt4/ZKPNJOddh0ruAv1
UkJmbgFKIkMbCA8cJjosVv2I2KTZD5D3bnP4V2cmJsnTPMfD40Bw4o/5z9/SoO6+lpf3/Gv7v5dX
fZTV1CRR3H0PNf2v/7pKPpqyLb91/+PfeiiZlea//pU/vW/7f7//MWF56/fu/U//AV076abb/msz
3X1t++zHZ/j5N//VP/yPr/8acnVJAfzHEtT/BFJf/spbXV7yU4FKAxWoqs440Hd5Br4bY34qUNHr
gGK1GAjhBKKx69Bh/U2B6qJA5VUeZeL3P+ENfypQhfGJgc6CW2UEazPY+TsCVOZpf+7y6ox++Vzo
WRkm8vF+HcoycWjbMXWGs5Hgjq1Jnxq6PFu2WpYNck+UZzKvqZEw9rvUzLNcf+7IHjA2KeEt7YOZ
W93crNA1clNmjWxgnCDfLurKu0+cosLeEJB8mnzX3oxWsbXEwO2N1H/aS20YtDggKZoN59D0Wc7z
tYL/XkDkKLKJbVnR+YJN7VXF2Q7leMTYo7DcJ7gUJwtTrRQ1KC/NedHaUu2GUrlRoI/+2mfzPcu8
xbMjR5TZtk2vArgPgu4kRjpPgs8Sd4OQxN8MoqYlmDUz25gDIeduTpX9rlfm8jB2rbpKSBFtNoQh
Df2qUUs6iC8iPdsVI1ySUTUZvke/xFLPAMC90H9Rkk1Hx5ShaYTXOdXU4a5MVb/SMjojcW6xJAJ/
2cqZPvbK1QreeKnIWQJUqK5NxCyv3TAZdwOoDUXrVnbruG1xK0TVxFLTRrDM2jRvSNWu1UvHCf8p
nEsW+CaqSZHG4IxXMmxsflGLrDTzJSTs+jygidq1Jj0ky0jVxomqmrOm0ZyHsjQqMFnusGGayCrG
2dc+AJ51n3yqs7PZLRlfyfe8r7hdsr9gS1trTSyJYDXZYOb3lDCxBIYB1F66qbJzEcUC7+U4kpMu
hh6ApDG9t2z8DXRm6iWIjHB7MsnMgXiyYQkqy79nlk1mR34Z2zFZZsYSa8bJRH+fbYMNwuZp3C4G
nw0xXNM7C79vEomVE5BWjtU9mIv4lJIq91IuQWqhrowhqDim7TNF6MvabKBfAfxZ90sMG5GH8Gmq
GI1loBtLUlsUgdyiFz6SFtP416NdwxMPmyVDiJg3UHAkvpVL+BuI7oVuEvcYcgjNOnShNA9dTmCc
Y7vhG08DKXIF9vnPyGzJlpvaTqW7qKtp5WVJfxia3N2amSKRzi/C9t6z1IfOJGSN8nleh96SYccT
AHbQrUQeTN9T7qIl8C53OA+lse29Lsa2nWpjB+ZROxvG2l4C81o8GmLdkqJnW1lzqT19/px1Oe3y
OpqeQLTl+/B7Ap+m6aTxVUswn6qWkTcAykuNwA572PcMP1OBsbFbgv0MWgCPTlRzuoAGBFYpgcKE
+Wkkqi7M7lKLgMCWfudOdfmug4GOEyi0OMVCIbnlNEdzsBvJGSzZ7QZWltAIT2zUkkNRV11TiPkk
2+nZV9JvpgOeuzIY4xqA+Tj5S37ChyQZbC2mYQhgy1l7ydElKC3zHRjis501iAOA1Y3MiUwXbmIt
yB7NwJlx9Oudm4Fsn4gfm9pOPzU/5vl/a1f877eyP+2Q/9qe+I+21/8Pd0XyaxZz7D/eFi9fh//Y
v+dVGyfN1z9F2fx45c/d0dU/OYhovzt0Tfa4nzujS6zvon/+LdX3jzE29iehI3hlLPljO0U/+HNn
tMxP5LqwXwrMvWiNsRD/jcD1X7QT0HCxzsKrXZDRbLe/TsgtIsyi2kONnhZ2HIiZx8x0oqc/XJSb
v1ow+BX/qD758UN8JrpMxnFF/Kr37kqlVfgzcP+mJmxJt2U6gvkpqFLrn5FMf9nov/8oi8vCqAa2
5190EWUejjU8xXkP/YUJVLbAAkwRkmle5SvO690+NxptN862xYY7/TOdzV8uJ6o6lDwknwNvxsv7
y+jazOBBDY5Z72UxUDW4z1Ai1//zxVze4g9SHgs9NqE+5PQymEd6/KtgiLCZiQraqPfQLh5GWzyR
FFMGPRrllT7X3KW/387/zTeHwuqvP46hkmdjJHM9cLm/CFlFVFvO6LfkmVFBcOrMaUqVPnze1IbP
mynr0QqHOl9ZLJz6ahkL5ytgulRLedqwd7ccXNE2Y3hcxdJLD/1AHnwA+d1nJphlVCNt69P0MGuD
Xl4e+6tG+ubBlLn4bC4qbkWztLCWtI2m082nqfWBz01+n5PAUIgL666/FnEq1r0+jU+TDJtz4jBs
XgnWyXjN9CN/cOwsek44zVMRNeI2jBhH2F2R3i1tEaaxtC5xJkWXXnGKiXIfToNH7wf7Qr1VhLIe
SCC9QkOstiJHR+Jmd2VifTizd9s1ACMHy8uPlT6+IQCC65pLZ6PZvGdOaMg6reZ6l5ILEzREZ9it
HL42sV8fXBlfV5OjrROfpFPLBEM6wKu54PdJA8DC4dGMxJOrGeFRkp4CM8ulZFHqq0AD/jAWIOwm
Q8rL7NfRQwdwJOg9Qvh8FUFqQFQzDiEw9CQLN1If46sCRThN7pUOo2s42RGwGUyWGhCtaJgi/9B5
smcmCpnoAXEdZ27PNgITSfK5InpHPxXIqowtqT6N82gVrvYcp6q5JnGP9/EY6z6UVFsnjIw9XGWb
rKKm6egs1HZ8CvO6uSoz3YbEWqeICnxukbyWN3WJnVYOhbFRE0MoUmx0BghsxeSsjMxLErN/7RO9
XioXwD/a7EYPCSEJmyJZiJJ0k9fxcjhfFPT+Ydaa8ByGcXNbzUVzQzf8HPqTeIW52D3gNEv3NWiT
K2MUzj4vuBfq2WF63xXjrsjFK2I/e1oRzhMByRUA2NrEv9WdSO40UTVXc6SVNwzy12bbAzIdiVAP
fFzs22aQ9WvpsBsTiFQRrTraeFB9qz8BbqQ+nWPnJnHbLWpJVIRh5xpLPNCb7OG487LnUUVHDuP1
eqyGW9Cyj4iWGLIqqe2svFAnMDVAc2LODDS1hlstHIydKRJ9b+hVtp/yzjrYVVufphKrPJhVu7wm
3hjMZh+ZjreiLNBvCRaa3mE8gbDloTmrSGqnLnLMnRj9eO1kBM+sJf0Qis7aJaCn5qdBc6GsB90g
sFiP4Tas4uk4ah5IKDIzA+KiCGwIw+E0SuwKbtkPiDi0GP4Kjus8zbUV4jWs9vSK0fCk/ko42XCc
zZgECl9421A65IyXpQzyFOcffY93WJDPvjFPDLk6/S4ZJ52Whnhz+V41L4vuU4aZK8PlSotkPnYo
dwIVps1qtrRuHQ6My2uPNpIzyyutratbWWNSLer5SxJ5JLnEOrxLL4zUARhpvzE0/Xac+i2mbhrg
Gnh72MMLlIy3JZOrfmwMzc1ZngZtjYqsJLKwFO/Qb8gJiyuc9chIqkg82HblBxR1DTUjI7KbXqvE
O+u2d0jyQeyI60I8QmTlhoB6viHbquZLmKUo80RYTY+l4WVnFqT5YIwoDirTfm1KYrxQcGurwQvL
gFA5kxZZfI48JH1sACuOh6pjVkcPJ8uN4gKM95Ap85HOIK1KtJ5B5DVHq/FIhiYbcx2mmscEN/0a
jhAA57rdgFG23nvdqj7LXqjrympzf0UL2VuzJDggheV4hkqRcdwzm73wknRdDvPwwsRArKiG+MkU
1tMUQBwuMCwXo/xGeHP2bAy1/hC6s3VLL9tZi4wwNqSzsl3RgxKEscYgugBw8Zw44xeOKdp1Whfw
jVvgoAQSPTEELvaTn5TorRoMdYY1WoGki7DJvDrb9bML7UkAq4GWN0PAbj1tb1DZBHXtfrho97uV
8vne69CWB0967kPWjgbjgSTfNKY1cW6fkr25OPwNx4/hOZflqRx7DCGdbV87dB/3sRZFb569yaNk
2mVTzOVnOvxIoF6+Ni3f23KRsgfhRagWdYP+v9al5r3FeNsZ8vy5m1ILHo8TX5zGmZ9bmEtlmgwJ
uqGmufRG1W1TEuC33eTKvZXS/QVQoa3ZPL/R4MX3XzfplmiJ9sD+OByUFKwZNdlNzqkz8gmJvJm1
/Y+64t9F/j+xX1MYeVSRv1dFSxvuZ9NsaQP+n/91VRbdL1lDP1/ze/OLRCGTYoyibHFULxrD35tf
Dn2xJS8IzxTeA/O/ml8WHTOSL3SdVZgJpbOo938r8a1POAdtan+T4aVDB/dvlfjfzUZ/KBmRYnOW
oFuFVRDDxV+Uy9VcpiYz+/jarSoexwyyJ8FfsWkHNn2Nae+WqSi2fRrFS6i9qK4iRsdBRlv0Sxt6
qMtcYOSMeQgogqw813Asy9Z1PubG9Dd5kUBStVDzncs6bbLnZMYFULaz/kWKaPRXBvwKuCq24YJT
0JQSO+bp5aPbdS6KrBrqxnEUSTNcNRVkkLhLQTxzj7MXT056VeFgD4w+RPU/aWe9nyoKQfjPgSGL
2VzXU/OmepPGlRnDblajPgWT9Big23pPkLmIrC0yLVZfwGSccCwnTq4yxVPVZ72LbKSHdFXmyPpB
MIy3qtZ2puxNcKv+81CMYheTFZbTs1mCK6Zpls+j3VaB6EW17mkaxb4BUUfORkNrgtl7iHynzAAM
r1xmcR2zYboVZpk18C1BaswG26DFVdbn3rhJzMRe8C3tTUtD0TkNBOB9cEWmEzxBCtkHdOPzgcZX
q1knt4lGUs4aY1VZgzNWu8ajqbMhZG24KqWVJVa2d4mVQ8y3pTKlIUNdighN7MHLxCB9gzatELCd
EN8UjT/TdWLcNZLvm/YyVoxymtFUByNPYZOcMiQrCRaIkTWSqh2Wo+tWazYn61WRfXTXtsyUstrX
xi9+4VbL4m+031BsIn65YNKwc+Pehbi8dbrEZXCIvcp9QeLZW5R+vjozX4OTVvQVFwo9SgzHpJeH
xPILsWmy9NYwKIq/Dyzo9w/XSGvVSk8SOm3ZmIJxrVIENaZhHD3JdAnJMKIishl2kHGv6fGOd53T
W0z5GdlSYDfwgyAERkfP61wroDsroehKL9zrBTvpJhMTOJNRb7YgsNv30qyyD7Orkbz5aevYIIZQ
4nQe5MtV1MlGrAoOXcdWdAPjyihDOYDUHGRv/xZLi5nnXFr2jcYVtBm+VdFb1Fj6KZIWCdcjQVBK
MLdy+XFXmSMq2KPGeFuUnbGDzOjJawY6LiJ5j35pauocYEmTRDRgtmrtoWs6qEG3L8nSjAN0k1ln
x5PzsQhnfTVLfYGPxO98RsKV9dzY9hmaohiZ77q3nDOC8vYlHtPwLeYQskWLpXYVsqVNWqfFsTfc
6pHZ+cUuXPt2ubOvQ1ixa1cXxcapjatZuhO7f9UFnqjsrZdUZsMVqPRvSIz169JOo5cI2eGpqa3h
XKo027cZEtuJE9lOSpqDYQK8PKxJuTYH3AuV0/j3uD3tFaky5pkU1afZ1CHwSfAoWghnflb2uUpq
bS9lOzzbdTnEK5mOwxm/v/maoxRGnzzNZbQayLu8I3GMyq5oxTfN9UCndFyNbTrL7tB32Qd9ED8g
Qa2lzOmn2l+lyrHuKzGMwHpdVX5Y3wHG0op0VC6N/bnLERcVHH95j0o7ZB4KACEqXFU9yqRBd0o0
rUQsetTAm1ARWS+KyNuPNn2UoQLmuOqdUTIOjOCAu8Q3ngw/7h+6hbCTcX0e0BmgqZXlnWdOZ3+I
6SSnoQ/sL65IbBe1e/TQJPsr38q8L6NTxDd+5iV7FZbFFzfR/XWmTyaxSbmOoncqrUUjYoAYlXfQ
CL3DJNSI5Xiy70lopANiDJO593sRBkM3P3q6NNaM8COkIG6dXGSmWNl7XbyVWbQcxnuNBCMD1uSI
6+HVBj+/Bpww34EOTALLbYZn8snReghZXplZlXJGcccPJBFqo0zRfYMEpAWpzYmtJAwFHrQpXuAo
5dezkfjXavTmm6mwy62RRd2N2TQVvKdBv3eNZk6DlioIoinRIpu2rPV3r+qbtTX25R0awbILpiEW
gMN6uv9GF30bwRTvCwU/XSCBpfDl1trMLDlB3E2KiQ9233UBEvbgce5duZ5yrsyaDEeeSLG1IsN8
jGq/OnmDHR9Lv6luaiNW667WFVfWj6evCPK7e1tFNZItCBSU5MCXVrHR5vC2mCkZhjIP8DmmHp8a
QfR5IjYGeeRMl83yapSVDDRRN+e5KIfbDPQt/Cb/qlamTYdkSuLwwNGeyEsdT6JhEkiftcp8kG1W
XbmVN93rwOQptZ3Yv7P8sdsrrxsP5Rgm1qpEqBuoONGvG1Wlz7lf1s+cFpqbos/Cp4pZwqkf63EV
D978iPhxWpzFErurmjZw3GrsrUC/1xa/LW3pztS7A9IRhRTE7R8tS9fBJGNsX2uJjTTOJrsehZ1+
Q08iEhuXQ8qxGDSr4yhHco8tp5z8jAbhp1daguvYDS/W6IKTUrGzm0biaxm2hfPRSAznw+T9taAM
0aCDuuYUKXX/eZrtdq9bMxu9V+g954OoTbZQsZyzm1QVJwyFtpguC4fjiAg/a+0N47mvy2aLExlF
3/eK79/F8T8pjmEOepSs/7g4PhRf/hLE+eM1v7GJrE+ubzPgxQcorO/8oZ+1sed9AsoKkING9m/T
35+DYVLcXcpfne2IeMwfXrvfBsPuJ3RO+HUcQXjUAjv6W7Wx9Zf+piEMPgW9aWysHs14+p9/MFP1
Jr39OR61RXU2rpHHZu+EzwJapPEEPjUmVQVVezvhEOk1NRBgYRqA45r8il65NQYGxsoNQh71xe0N
Fja4iW++LhG1RX6KPoxX5euxDLttXszFW26HAoWEYV43yUB9JVUjrsjr8WBKyzwCuwfoZpc43j1l
UXbXjL261tV7XjZE7bZx+tQpeH6cJpUWzCor5l2KcPa9pUgdGUVqjEw1EeEbGamkRvLNIcdsYK2l
n2MtFTROiGsmzRaJ7YZEgeTA7kWtSjBAT6DSGArYtOFsre2Gc8SGnBJXBI2gtltJT4pd7S+SZJy/
8VlIuoQbHHUJFr+COoZg87T8WFSbr2Wnz5ee4XDQi6yFKtgOHxSkxStofIQoyoO4kwxpfTtVMno3
Y9PE4GUu7PmedmsO8LA3gV4n3nCZUfXd2GJiFR28sUa/kg8u1uokvXgCaCP4nHnL6HkNc/7gugOa
TGyugSp6VLDWtBtgjN8YdUukixT5x9iSwSDG3LsB21kdkLh194zcWlSvbbuB6CGYG1YGwR2Eahzt
LnLXUEv7E6rKJDzMrVEf1Zyh0KHP5tPws2v3TJllFgFtebBp5DDcQ05qVrI3cC1grjJeEsAZL3Cw
x0M12Mg6SY44DzMsv64AWljOkxUMYzif58jonzPQdnWwuHLOQ9jUJ8jX6ptPuY4HbOoITWozK75W
VpFtqtov5LoY/Lpg63HVVaaNnA58hFnv9WI9iigu7F2U5PQdaaW3b1KiX1tUSDXBRbWIbgoP1O+e
o2RyR66keDbJKbr1Z5ufRnRac2+AHNz2dWydDFMqkhrIhN8TIg5vciqrtdmpes8EX90RIotTDhXC
q1ZEzVHouf91AF/VbB0CDmnaCcJYNkNd+3c+ULkhaNH4ai9Mapyb2EqKFIV7qBEbzoD1w6pK4cPk
NtMNdX2OzKEzEEkbxQPfY/rILhjfuKNsr1pjio9uYyJvMMqhPsdhwbzemaJ8ze0KM0PU+mI7ALat
1fy5UUYW+y1hCoDe8+oi6QIncJtynvKXsTAklNrsRz53OjK2q0BCJjr/VxYGLcnV6KtJOndt6Y96
di50fSwI5Wm1bt7nA3iSUKFpvZsGJaZjjM95Xw/OjcEJZV1Z5AsJgUIW/SKxNmTdKRqIffYK5G/C
Wx6qbO3is2uDtDJLQtRa+x7NLTTOKTEI+7KIKImLRL9YVT6eO9uJdxYq1FVLPmCQptjp/FDRiRds
fQ3Py13YjkjtmBdkjyOJ5jBO+06XN27Szpm/pgfZ6/fWTGYsHgfXKeyLaVBkD33zZGUxbebUW5x4
jRgOolFHFRXOVVlVzS6n07XOxmzeVX0+3dalZx7IkK9XhAtFB29qs9sBXPRdNsiRfA6ZbEPhZxu3
4ouEOLdCaZusjDq+5JLnI4firnfJWckj2j/eSWg1JIyw3viJ+eqA+VrZUjtKjjrs7ToKHKPlbbQh
GOvWesJ/YuG7bMrA4LJsYUC114luvfo9kWsD6R4blKzaFcdzgpyW1ZrR2XNhwOsJo5BnYPrStHTY
Z65h2OlkFJjMQww/1bckmz2OC6oHEduT504utMvqw+Yb24yJeadPUOsR5j9Forl2Bilvurp4IaVu
XJnTycXXs8318l4lginQ6HagX9E6IM5X0NczhcIPOf7ejQ0Ang7dz161NXLP2LmqE6M9NnBsOxlG
2wmMFN1+Za2NdkprpJMuxzE/jY9N5FrkOw/V/BqPbXvlj4O1dQZjZXIbnRy+7bOOERMbY1/c6din
djT5GSlMM3fTVM4XaMIy5P4x1MrDCndbT5N/J+YmjdeMSbPbVBuHa8dvvrhlrB/TJDJOc+7XG60d
vByvzojYCQUUmkqP2+/BxZi2RgkKPA1/6mbGzoZxKZouWN3whCqjeZxTYMSabbUX009uoarWPBJp
HDQKC2repHnQoLy6V1kY3tpYz1bWwgO1S860QCBghepYJeEzvGdj+B63en1rVu5wY47+eEqalsMf
tq17xI4c+4RzhHFZBGPPrQOy5tluYwZ6Gv8gDRuQm8MnNVP3YxhVe+dpvgszYJy2kNZ99JJu9m1J
UbvMA3j/uT8PnSUy3ICtdWGN0c6SroZJAkde39kZYTk1EtCTgLcR2KFZ7fyxjT+sjJyBlU9GQOCm
/R03YXbxSz27QTzOebdw3E3izO2ajs1CjbLWnSmbQz4LcZNBRVpOqNW1PRhvtmqcTW1o6X0OS3hl
0zd77kqr3raDmRrcGTH6Y+oCh145/sQpMTnfAELcGVWTnDTl+Ee7HaZ94SXjwenYIsd0dg5ahv36
303kf1E/aTMY/8dl8n826XvRvrd/1IjQKOY1v5XJ/ic6vvRpyaR1vsskf+8hk1fv0GVzaF24tg0J
DdHBbwJK5xO6adrOtJh/q65/q5OJskdzsiSsgkaniv9bdTJ94j/rALgJ+Z9YRJzguPikfIg/1sk1
mCIEUD3Dxszzgt7W1IUIJrWbCQ05ZlFt74ELyynAxjh9sWkPnwmDrBEfGsZwV9JUWPVtpb1nbqZf
pbblX+YiFA+OlOyJDo3fddRa7iXOeBonqZIHNsBsl/Zk+OSRY7yVVeht2DXlEUkEmTFt/VkhvNsz
kCRxLZHkk1BqV/OHXsEES0KGmxzKGco0bYIrociKU+gKxkeipf7riqsSTEPgZ2G+1mQeHw3VDoci
ydF/5yjx1yZxhUfqUWY7YUZKZeVluyrzFnV0BIPKdUbzdtTIQHKTlEjKKdGvJjFpYCZLUW9NFw2i
UZrRi4H75cKje8O4q78KTWxZOhYmwwkRQ9aWrwEcr8Q3MeEfGfIJKDnJMiYLYdPd+MA1AOu4YgNi
jCq9QVO3szO9+jKgxdiKBrdvnTRINPsyfawt6SCuySy5Yy+Ue0xmMCytIV/r7mQEHU6C59JLwmt8
hcNtR0rJhz8N0wvIIHFLyuG0F5NsLg75grfQmkhjM81kyxStP+mjU39GZU9yJXamLYgDtXMN2rBG
RPfNwsm7V8XAepha/RcyZhj+28QE0kwxi+hghdq46Zntr1K9LNatHV7laZUfNLApGe7vdVSXAMZV
U+/qWhEj66Mbb1lhT6gahp2jk7Zs5nF+Y8zujA5SkyT/TG24hLnI/lRZk3yKpsR/dWuCNOlaV2SW
OMN9pYb6wQ+t5GoGu3MFq3pUmFRE8hx2VnuWvZ7dW7RndzmYKo4X1Bc4RDMX43ImxO3M0eYqQri/
nVwXABjYcfeuSCr2Syh0i09OqLOD3eXGZy8mVrtzwkDOVvbR4xa6hI7DdH7sxcnpgJbnlZO89p6b
vNRVbFyKqLKBR2TolDDTX3RNiZM52OW+gQ57zWS7fZCUL8GYt9kh13q8u+EQoqK0vYtZV+Zr4RvU
CpGVEp6eVTRHM/BredpmW5r+9nVWDSczHixux7rZA7jb9HHUvce9RycHJ5KxMavQfa/F8NWux/wA
60tBO1t8fXVobV2PaJoJMf6TsNIP0tjJmNIiy3x1veIBu9r81JIHu5vpnt+WsYOJmjOhdrQ1ptTI
hj39EisD/cgAYuAdUgN1Z4TtiVax8D8IaYl3heJFEfKURy/R0QMJjXa/ggQgI77EgVL54PSZs/Ys
KgJXtN1nWIGqwTZuPHRlcUDr6Byp+XdFgRATMjkzqSST6S38yOzODrO9M5GM54RzcbDSvFy3VU/V
xWL52pVEzrvAPdgpRb0m2QaHCPPru6rVra8zpVIgUhkHc0xsrazs9MXVtfHRLSrtlkjPMuALdfVV
E1MI145R3WjNuB0ypz7VjSLe0/e3difzXQih4crzfDAK2a0KQ/WCdqNcp44wbqUeiX3B2LoNskFX
F6YQzYfoJj6Jpa8HfQRlYQzjRmVGTyoVIvmXzp04tlX6nCWrwUW5VhCMcz23ZYr7tVtwAoS3UEuN
jk+ywfD/2DuT7bhxbdv+yvsBnkESJEh2o1Zp2ZbkosMhWzbrGizAr78TtvOeVDiffE//dDKHbDmC
BEFgY++15yL/EOs91kQDYvNmpLEziqaHhNMmZ5wCa8USFTXL3JDRaj5WK6zSpbvR+DbvHYeTGa1C
phsY3WxWRkCAZQdlv6/prrGyD6Dq7YvSHuw9CuSOw2XRfCllul7FuKC/9atQXgwD3dZYx1nqbWbO
rUFAzyZK+SdJY5iBXYV39iArtW0rYd8a7xq8g6q13LhhKfeVaKLHiF3jdqWG9QE7huyaWsVnmurk
iR0RKkQ+TLdD4pGen+b8eshlTVxrRdfV6PV3BM/dTW7P3aMVZ+UtKvJ2D0kwOTgYS+0QobR7f+jE
h2Ku3JMEXLyn57g5pEvufkNlNN7MftQ+eWRr2VzG1fvI+TZ7oBNxKjckIaODwOARLUJa7BudzFtU
WumdY5AuMwxq+J7d8t4eGfqaJrYdTJmW054bXlF/8Mmml1SpRJDPTDSk2xFmaHhe2yM2lokYj3W2
qIsiWtuHcoyPmdPm+0LH611B3WjfThMeE5oMS74drRpKSLIcZNdMt86UuJdIi4rPc+cWu9mofyBQ
2TdkKZargbj0FDg0VXH076NPhZTZrqpn+2MZYy7CyoQvtnJ3Gpj43YrW7StnVvuyVaF1qJJgoKpW
lxe0LcYH6SUDrrJz+JCgTzk4dme/Tzko83VBjHmstuRBIC2/7XVHI9yqv1LtZPkfe05aoC88LN3p
jt+tAh8Ajs9X2Dy66FnqPlu6zQgrB/GQU8MiYUXL7LdGZ87en+fJPcSZrCO50pV6W2Pp9rZLuvLU
pLzSm6UNigKDhB6P7SAOO9ImbXEBjsfdeMtsXWcuNsthXd1NUw1N2R8/+b2PQKnBiXETjvP4pVDy
k5+lT3Y8fse091PYLO9qZwXFv87YFoquuujrQO/7Lrt3u6S9bNMguCfh7j5Ccau/gj9fPvQx/3Ci
iZypngETKui15C7Gy7YbugksoFwQnt0QakGf2axugbIlg7rt7WWTpdcLKc8d9rtjeNepTsuPg4y/
j5kWIer+mQeHN4CLAwuON9u4sY+jJuo5Vhiu3WRtZzWfWhZQYq9o2jlLXBw6DmfVJX2fSDHn3N0R
5BVXTqKp9vVZ8Annq+6zHYB5uouXtLwKUt/p7w15ID6WawFIe7sMGHOjB1N+/hxy1rQe/C5efCxX
JqgijZUVzQXu5gLHUFujfGtApMjhA6UB+ClLUu5sukTwtfA+4Ls5n2TWBltkayOHoXo5RGVAOFmm
l1nvXY+RC2DEthp/UyDifbQCbH2IRR7qlVJ3Snf5JTuI9T6lofkanxBnm9SOvqXrobvteZqXKxVZ
fMPnJ6+I9GUfSYuGU2s8ggfWm3o04ZZYMSsjG9xfZaQ/Y9rxpN5NJGhPYSmgT3dhdqTma2917L2t
gKzt8s5KLlYvoYYYx6COQC5cKju5Rh6FHWjgtCSeJBnIJOg+j6jctuHi62PWTdkhV0O0txKbNoys
bMDCAedBPUaCUMXtsCWfAA+eJhy8atzq6Nux/R1WH2F0W7TZgnkcyKpnGdYy/DD8NK4dvR82tnHn
EXFss58Wt/8tdvyfmuDoRXv1EFc+DcXTiyPcj3/xlwzIjf4VAapFEBEI+6eg52epA6rYvyhi0STn
+qAeKTb87wkucP4FFIRfD7zQF+RHkHv/OsH5/JWPZUEoKJD8qJ78J5WOMxGQuRzHdXzwzUQVHj5C
Z9J0erR1Re+l9y2lKTn/jqlPLAg1Ztfq1E4pDIMfcyOQPwxalBU8LO37XyHTtzV5Uxg17qG10Kmy
e2BpR88Y6Ri63MOyQBjX2yiKcMbxWrnKTRbT8mQR003wO7aipDwvdllOm/IbBxVJAEzJbq35IVVA
I1jYkV6HOw/JH80BpCX98CiGJOuwKcpyP8LNbjay00M95UObbfVAmtf6Wd+jPYV2yX/QuZ/Rjj0Z
AcBxHQpADtVLgZjr5fG2GaTTKFwjv7XDPEVgCZIgRejZE7EWN+AnIr5yYQusvne0t+p7iMURl+Zi
WcP91M6cLA9/m1v/cEk/KJn/Vm1xSbRmgBzwOPIjfiCef3lJQe4uVTP0yTN7uI8QysuS4nL1xo5+
v9SSFFA2Fbu2w3kFsQBakXxpsWvIbUx2n5pl0NBmAg7qOOjaE4H5HpjfOu7WcuFR7JVaU6y5emlO
Z3ItOnm7roXDr4FgGYhH7GQYQZW9flMmS/C3e0IoYuYgvR7IvSLJu/DyntDyLJlVlPU3e7a0fO/X
mdW8q8q4Wf+Arn/ZB0JkwksDqpM0Hk2ZUMTPsKqYR3agHpb4mZqk64h9W8YF4gi4hcXTQujlvZmH
xhfpRtMbYBGFOkkwvcPyqP4TnfRl88uPKyGbAhHYFEFJ45wlThCkajtacvk8DWEvb/1W55QSevrX
AnGZDBKo2X86yOT2QpYSESA5NETKl4NsOYkVNGUgvpYjsmWNRq61SDlP4Rrr+Q/fZSbhywfKwuVB
O2bCk5QMzh6oS1DITuW7z4tDgd77hm0ntKaLuB2Zd0nTmSEutRzHPyG7f5tJPnOIpmIJLdJn0T2r
24q+HHrAr8PXxYZaA/suKMPpXexaGaP7+qQ9o52aRxg5SDHxc0Hcy1JxNqA5jaPFDC/imeKbXwWn
LIrrh9JVrFFbCqxx0r5ZohX32usm44hk79E5FOtjPqC3FBtODvGCXDqPq+htnkMC97YpSZ7yugBp
Rd4FMrxX9afXL/q3B2PMEiJ6dng6+LmcL2gUMUKkgXb9tSYG5Sp6Kyry75OjLf9j01SyETuaNhv1
J2OEMw8ZBsuPeCocLsA209Z/vmzFFqyltvetLyu8QHfdRoEPbXxLSiHtMaIXpTtgeS69InjSoDAX
CgZ939PUU1noD+8B6sx9DbNqWdUXorucs1YtKar4wNjRbf1hlMLz15MLDIAG85pE5Eid82frJ3Pb
V2PffEnDDOMZ6txarXeDXHom1aoxVJuO0dAO8tYSccbbNNR4F2P2BimUxTIqvER/ZQJWORUD4xbB
9ucVK3gwB+zl958LsBe3rC5EewnxPAXGGCxKFRTM1KlUA0+n7pVkG67hufFE0io2S7Q1pClf6Oql
DN+CXVDLJ4iKhBAbIB1Gw+bmdIZ3aEkz2eUH1+t83u8unbPlrkVlChN0HpHYoAKIh/WO1z/y4RzW
TM1+xSZ53nC0jGoMtuvR+VgMTZvXe/Rq5fq4KhFM96Tk5PRuyPmTeZPWOSvIJk1lwzNzIYTw1ZVI
s4IeHtFavOgYAzbcDDmBPKV2ldbUFTfm1MFvSieL+ZVMBkMFUgZ6snqr5sA0r+tuyVmChx7PC73P
k4ivtrI54tcxgjTfZpGfkrciKrLuE/G5P51iD7v2m9KrQ2r8yKLqq7SjMe5yXMaFubSEsGG0QUo6
+iqkfZjN0o6V2TO7MHZ526BhqcGlwbZui+L06wb8XKXcKp7Mkcx3NoAjBtTHR1dfDUtiFrGyIhlU
7Tsc0flfFrQagNfQFjhy/PqMjlNYvxcZwLl0y5RrZmQY6eozBqPINF+9tCmLoxYN95T8HFWvKGZG
zkfjxi/Ms0qLy7rsRxrpnTQy3ygso7LVbUzr+qbVQcftsdCb6dJEil1LFEBzhn2O9q96Vyu/CYJD
LkyP4qaFccQ7NdVRxKxJXAS2pGcXmw+kIRC16UElqgjFpeUtmf7aVcvEGDYLPUjl1mdhdOL3YWlL
xmTFhbicERjWU5FtkxXYF97Spqcq32lJtMhN5FErl5tOxGSL9w1dWVxxQJ81V9evAlNWpCexmb+9
6Dx+AtDYiQnX9MnjUwCLebwKY463Vs6TV/hub3oOyFyS5u75w3mEV5XvvCgVntxKCIL6qw67gplC
B6v0TpMMBZeHLDc0cRvUxyK7Hejb9D9mo8cPGDnpgMvKvciMcTdVjOC4zCPDuYZwsfDkIwSkC1st
HuNDu5yZoia0nu7bsOa/HX07vMABRzx5S+i4EmV4c8Z7rnu9msUjLQjE8k705pX2IvOhvY0BAYLJ
gbix3qjWEdM9FQSXUaBN3/BcULAPeXUDD8zhA7t+6Lk+DD5HM6tFlvVqB59xdfzTEsL+B45g3wNL
zsx5P6T8x8qUlmmOBbmNc2URJa3AIl0npBWZ25B8EvJH652v9cL0DwfKKd4+qvCPrAkU5kZCIPQn
Dqgp3onk/EDei+xN46SoZimGj+YJ10DkbeeAqcUwWRdAOcE7bZa+Q2hBT+cwWPNVEQ90L59iC4rD
1w4TicanQOaA0IJxn8PpfB/hh+jVt0BWoiXcSprf53LPQsxys1ciyRE8JO3YRChBiNtJ3ceuVOkp
Fvloeu3CgmWWFgRwAl5qFlvNPUc5lU2ScH26pGlyjRgcSfOton/VTJ4sN0tKAHOiaw9k1My8tOHG
M4eAuHZFctWszcrfde409g7aI8FSOXTAZsMdsnhHkOe2LWfsbgfT5Jsf8robeUr4HrjsBQ3aJD4r
QkPJII0mB8Oqk7Wxmg62amd+kyMM5Z6N6mOzLhX2ZHxnVW4iwtSjvQ8lrwdobr5SqcXqMDGKvAuO
qwYm1NT1CKFMZrDT/hVKZWZ6WKKYSa4QsCHvxpkeuAnJoYRV6TuAPwrSuyr2W948Eulmk1Vq7JiO
i/SzxmJT7jXrgw5Ty3tD60RP/yJLlO+d2k7V3FLY9A39dZVrQiwbOzj9tQqBkN78Ooew6pvBmZuO
hO2xoDEDDjltJEBGUYWsa99irSoSmrHmOt57eOB17+Nu4eazhs1f0/g5B1wxuVDIvejR04AXOx9X
wukTzDczgr+mdZXBgmKR8RrBxF0zWrjlRpK15q4G2gPXRwe+EGMsgj7q4drpMrF5P60k4831wtgP
HJpekLjfuhnL7g4tUa8QAq+Olp+hk5T9e7tayvsIvEzOHCLLB8i0bid6sZppbL+2FXvMVZ9UlncT
c6U0RtZI0z/jfyvhdQR1Uz57GMf07yr8dfunmYr//GaNLHKf+P4o3DmFjyp8EwJqNt5yqFeG8TDP
fkgxtUtjcrOyQrR/LUq21X0cKpo4Op5RzyK/hB2yrLSeenQstIJMJqRf+1lTVgl0SQWrRYOmPkWu
M3rvZam0h+VU5wGe3UQlHi/NpkVg7iD80zG5LJWyk5XbYC3ndQVdWa60P8Tuij0p1qeUJ6Uqbmb6
ndoDdLAEX2kCtPU+yXFDZeOTKrgckDqHG+GRF99Sq4waUG6JGpAuQGjDjC8IXEwR6L0+BajBdxTY
ZkoEEcKpozM7qUtP6eIgoVIkW7NtGgvfumuLpvIexqGDlXbEOgI53B7VxLLcL2oRisZOVVvvPMsb
1kdVM6s3aIAl4pIAjRIcbCWDvj2SgUvWZWNPQSt3EZAp03mgkOfTmRFWtLUWjXDTbdCvQxd+cao8
rJ9JqzZGLS+V7jCu9gUAzjFom2ADuNFXgAjjuvPD3UjGFo1mXFmFvI2cwCqK4yRbwtr0WxrWQtFi
1YQwB6mP+kqvNAUKJazktne5mfzuV/SNeDyWwG+SCon7ZgZzzLZEMQR83wPOYm3r7dp47mN4m7ZN
t8xJT4FPNIYKhhempzmW+V9bfU4E1QsAPWwrEQsJL3dHLzd7LRs4r0PqSbPCVQgJWEoyS8MlOeS6
BJtnbqydw6u1SyxCUhgmE1uPn1Y5u4yqfRjAR4qffOZh9BsT/dFsbU4OQe6sXK32pgpz8LGrMvnR
rwd60tGcWEFBZzCiOAj4Y+ezTPrDQGQfFrjMukfP9YmCZ5vYzdpSgW5Zy3IwCSx6iP9NhUxQ+7f3
kwO+V5wizy0JiWqXE791UY2VzY0Sl4Tkm3y/6s2CWJUue/Qcgt2dL2YdKQaorTGlIBXbzQtX2idp
wHePUC+b9f1EvYW/a+Jo4cOwVUM6txn8Bq3AkcYrs04WNPnzKy5wG66oJlnr9E/oME28itKO1cZV
Yy+/zHNXg1lzQRTSxItGEvZb25pYqm4DE7KkEaCpCF5MLZXzfbSQcUW7uXQmo2l3avIGm6CN6YTY
RHbvM/ys4dqESD/SPXKozC71awfzkBRMcL9tk7GQEZoHlJ8C3SR2HwnQ8eaoEXuS2xstBpZlJjdX
MA5WyvT5ayRgFwN9G1uxEpECVuQTG1yb6aUvnFrT4URAZKZiRmsiZ5Zqif2PZU9ZCRGReYxsmI7z
yPFvVPchhQDuWOS1wzMah4nODWrbxTSnd+uc23H0aQJ3l9NR28qkmi9Ad8jpfg1cE8U6a2uST32P
yiO9aO3aBBW2wjLedDtpc5APZcdkqcjXwY/LZrsP1M4rXKIUNM4mmp8aWmr9k90mwxTerSp1m+xa
xoHN9ejVM++BEBg7dJsJxetEL7BnXhHwAybhVecdvxBPQAeecoc2+I9Zh186JOF4RPBy7NygJM5O
fu6u6TQhWoXFPhOoIl1riQKl6E28qejB0lv4U1CptzYjkH+PVzRhms4gbX6bqKRf7+YyDNguHbpW
2MNSamRcC863iQnmRWuu9ufrUSifoS7RsvFQ+4GFr7oWi5iSz1M4J3Qc0k1J4WJbdcwFMOSamCA/
eD3i0nZb1m5U31Szk0xql5RD6IyXfAA11V05N5gvUDicKr6rXntuwW6nzCQr6CDNoQs1HPmSIMr6
p6kfjX5xKMZWsbhoqInX3uxAbt+Ai2eeVXT7MbLUyDmxwZYyD2TwIsJLDp48Z6X9VV+J2eX8JINI
L9NxcUVXPE2pszAoyK9N5DMk9kSsMTQhxaNjtqCb1/tfJ+JwBa47HRY6/Dh91Ukn+CnhzAKdGI/A
5Suoz269Q0Bh21ugXinHkSntk8E6hbIV471cSzFaW2ump+gOs29z6IYpaaKwfnHMIT+IehPIJ6iO
p/t4iBOemqpI6Da7JbTWiE6Wico16lK/wVCdIIQ1YHU6zrzUvQBaD+b8wHSSQBv5IAqAZqlsWZPl
qQ3w58IZK1iY+vSpO5i76wLF5Nefr149lSa0oiU3qquN7ppy6HYKQaSZGPVs8kdWLLSZkhjkzfUb
21uWumNAVnPi9iNLMZA0jppXnNNy0t5IWYC6XfWcJ8c4rZfxrYTTP1yE4+KUp3BwOVOwsVke8QFS
qImlUwKZ5WMiD1eG6Jh3tYlEXVpXWWfmn6fGpaCKmV50mBqxSBHwj5KOiJnVeR8lkzkF/jxYlOjn
uehmXWasiHjLtOEyhysnXg91BBOdQ5LN7J/TmoLcHmaeufSxXtgJ9wuIBKX2dJB5xU3QkhzhF1fN
jKLLzSxYiscITW8pBojUG2khZ6YykIq6eBI08fOB+ufKgQTTBLqVQ+N98YeE4D/kjEJyghGQJ9c0
qJzlA6mhh3MclfOXJVbmnDnRJIwhsYVIu4yQofXc7x++8jzdSZoKqYhPa40HRZHA6WVOV7foXGwl
1RdfzqZ683NqlEDE2bpez4n9/lXIAIhxhSkYUZo6y6y6adKuE9mJL5kXm/WpkZ6YCApZrFm7Xv+u
H9nAv+ePHVLHAa5aSBhpkf+tKjXYhn1XFuLLIioa0K/G1CCHt77yUl5D2mwc9sJV0ln+NNYemg2k
0mUXYpKmXM7dZCFMZSPiyGvWnp8r86/aR90n5ohAK+vAnhDIbuan1y//t6HC5Rl/qYiiOcdx1zZ/
/7fmoaWPK5XMgf+kMmfhOtigzLGQzZUj1Otf9ducEySGwVhCGSCvGp7nuwmjgM4SQD1FKSJ/fYp1
mM+PSOLMKyJjlBh/mnLnJRS8tvG1dV0IBGTY3fPOqL4bAFyQv39qQd/z6WrhZbsbM1b2d4kL+Vfv
4oh4n2BC8/O3Em16/4bVDhXZ6/d+PsxUTX3f1DIok/oOTl4vh3mu1TKBGBefyUlwdNRpSpYqrCGb
/cmN83yUXR/sGoVY2GEBFaTz5HVBYEjFPXc+j3UTFDco98wGBRNSsMmnrokaX7+1l+1nFE2wtyLt
TJEXyClB09kMUjl4hXDW/Wfw2yaf3IvYLHMsiprnSgdQuTh0XCc6jVCR+yk74+sX8MPC6+9vIKGW
cGGJATcP/8FJjlMiaMg2qD93qa2Tek8tay32ZD3SKD/+DFumPjWhMXaJZv3+lRS3fIxmxL6C/8K+
AE3CDE6V02RAvsq3NG9xg7Urp4W1DGu2hKHAFmLYhUJZ4bwBs6JYrYPZN5sl/KdmanZpbPPiQ+6i
hp7vVIBbzVdn7mm+InwjRQdpCgqxusgoLUOQbArLxFYDSmAWC6t38YPaDmgieGayzYhtAmz5+Hga
V1ouK/iZoB8I7Vk1i8I1QVMeqh8Rn+uYYDnOq5yVxB6SmfEPk7wnM+lOy2SSLHVBWvb14f9twgUe
GCRwmfQyIk08n9ojJ4vUslf9qUk7QcyatMocgdC5mQjgV8r69a80b8uLB85Sizk5NRosBAHlndWV
KZTR8DuE86cIYTVPEES2LG5A6rmFdYumjyvYeDQEcohanNgEhRbMWv7w9cs4v3Oog57Nymm8KHjn
fpS//7Z24l9X0/Gj0k9FQ/rzEja1qh7cYnb7a3dQt69/2fkKggTeAIBDTwrDPzn3K5SOnWBcNQyf
p67N10c/D8y0yPPWRFavf5V79krz6diUwlOUAZU3Ieyz6CCZaQ4r68l9ABhuh7uY9KVKDglpVE66
KNXZHTBCWiv+F5CwYV4uGAo+Egr7SC5b0rqkYDjymPp9O4uSONRZPROoZwknlDRgEfiaNnlq0lqL
ZdIAoTLasYsplCZNXFRUR+4nHJu4Oavw2YuShM5zlpWpMus1BwL6Pi8sCGu6PNSNTVvc64NwNt6M
QcS6gkKcCiRdXedj4PuJiio5Lg9jBRMfClpDqaLYIEvl5Pz6V4mz+WyeKYuXRHAh2RbF+Xyem5ac
quPF9/jA/fiu0Sd1WkydCfVHlnqWoJ+19xKRDqNQL7XJkv76CdaxyRDAHWBwfS8w+UzOgi0rnVsN
MRkFqwAysF4PvKq4vsCWLeajFiMHJvDQMcfjbGVRmw6/Cn9Ui0wRycLRindnBU3L38GYMQ98pZvN
/2j9qI4HP1MTwHtNjtfyU/Mkc4eoZd4EEwt/s1N9ZhLLv0povJHMXWgd5vAcx2Q5xEY71UwK5PUh
DV8+PiyXwHi7totgCWKnjcPwyw234w6m0G7jr+Ukgo95D7z64FIePckibD1y/Kk6JN4SXekQwCDd
jXF9qtyifJySzEYfD9ydomkiwMdpyNYyVd1DzPl1uCsXSFrbNJzcUxblb+Hw2V8n6GPtRvZWCpwr
SOSbyY+bq9TOhht2pHTltJ7CdrOGXHxYqSNPl2Cl6X1sy8j2dmQNi0drtYAYqHKBHzBE/Z3HrlQc
vNISN4HuoTi0uttTEy8fU2r4l2XpUiXIW0U6r0EDnNMeUX5GNeFf6SUBNTmune3s4P4F9y7781Ob
YvoAa1qmpDCSYQASVNf3cyDGx0wIjAZC24LpYpG3+1SM0fBcWm3/HmubgbAoHk/gufMDZQKNjJR6
0YIdXpRZm9GrpsuybvZqjiYSNmmefxhDKcmaxxBb1Nw39/Q4kBLzHAu7SMvytvQyvPWUtr+4Wg2f
HUhrDymNott0kdVVEQzZ3st0dvX6jHi5WDMhKCuzmPmECrQYBudyGgyxiqDzk/qZ54X1hxvT9C5L
kN08Nls+vP5lL1/on18WIJQz27yh07ovZx/954R2fVQ/Yx9boRFa7HunJr+6qariZvLEyPkPR+a3
lAiD4g/x2G8z/8dtotWhZMMifi6bGP0hagp4oM9dTa/HRgA1WbBfdBC+vX6TPz7p39vwj7sEB4bw
IIocNuTzQ+TiVoULGTt9duaGd0YATVKbhgNPtkOIS6uJW8XvoOVY7cYufQT7Ymqz8jhlPn6HpUL2
hVhPvunBnFzWVhc8sN/SWkteUT1WFcGLq+qqxQ7Q8d7aU15/x0EhvKaJIXg7udr9EOWcU+HiOjb2
FEXyRlQR8xjioSR7U1CLg3ZHYq2P9HNupKZ5N/YHJ/HtJ3tRYrvy/P4QC52J8BgSEwYQBjEudDS5
5yEBuMVhgcCzPgPwYPDTTKRHgLLlaVmXJ/xLy0/CgoA9uglFj663JMglnHB3rz8Z36xuL55MYMSa
Rg+CYwDb+FmA5GCPRvkgDZ6TkcIB6bS+2CwYDEQ7miVWtZu8ajkFlYJqllltRbWnqU4NeaubqZXo
2MsgsSDcJN5JYFBHfSKOPlcZ+fRtX1g3ma6Da3rFjrWoxD050PJNY/HQNpLCmN6uaqHskjdDvA3a
KHhH2IiPx+xl37XMs1sR4LZXkCk+ZZhkvcHSHru2Jh7GL7pMxwfbd4u3Vh2yQcjFmQ/CVVCkBA4X
93MZpfk27WxuIF3A8U4KgDj1645el4A98b3nW+F1lmrPQBwxcqXoQD/z64P7UpbEI2ZsaafiuC85
zQauef/+FvVBl6C8ht78ucs8/9bqRP7YZnS/4dJX2xg+Gv+a17/RMYTis8dJbMARx3FpKECu9vIr
Hdst+4qt8xsAHu+StBkty/GorSsSlfmBQoRipfeT/rkVdvmYJYu6zrLIfmtNkTi8fi0/4Mwvr4VQ
k+XTDWkBpKvz7Pb7ufJxqqzrb8lCgYFzO/Y5DZZn064D2rrpbJcm77Fq4IQqn1zhDuc8/5QihwX8
MEeYjeMNgb9wI4OPNGlPJvVLCr22hvSmkNlw6oRYbiXNXhcJ7mqAgQJjODZox8UMp7UrLAecsNmG
1eq3R4thOeSFsm5AfU78whxY13LAWU/TTQ4SFm/DQzKze28bJyuuK8q8RJSiwqOh7MoaScmcU8Ol
6PkIF0nviUWG98pd6gv6ZUS/6QPkMsxEykVbSdbvTkRZTckVRR0y+IW6kpIwoLcD2oebuYWztWky
mGCAh93GuUCcMvdHGLzuBzjL2cexntV3D2oeqZ4px7ji9afz+/qD+UOEaA7pGq0Ev+X1hEslFLRY
8S2U5Ac2EQy8L6g8NFVDHhlnquB5Hcb4QtbWFz3R8YF6dIKq9YfL+IcJGxoJMltfGHnkBl5OWJRS
QzWsQfktrqQedz8eiMSNsrzOoK0e7HWK7ru+Hg9a4u/Q4tfwKQ3hPjFPVuf+DxfzDy8sLn/kllk6
0FqeK3bXasS8cynyb0lgy/f0uw3vgENaOB4SZLAvjrcjZL3L1quri3IRzo2q6ajbBKVawB6nIYLk
ep6uMcQT31HOd/4m7LLi/R+u8reQIZDoXWGtumimOVSeDdlUxRo2gTd+I+vdJQ9EFv6wJZOoN+NA
e50rp4Ka0rBiJhX2fvM9Xe2AXiF6ouYjbfvDox+VCXS8uXhwe2+kQsIucMDopWS4kzzYeh3l3p8P
+r9QqXvdwk19eq7gNmcDh5Sv6u9dEwEirb8939+Aq9umbPqn5+b3f/NXp4XtQlXl5aBNB6op+bP/
bZb/YUTkSw/dN3KuH3iov5rlgUqZLYCEGzOEnItxYvirWV7+iygMojJa0B+y6eg/abX4Ebr9e5X3
bfJoYQDZKiBXhq70/AXGV7dFOrhaVxiHdAhY8W8J9fixnyIsTy8xQAxoYsMGk3j/yMsiM/8aRko1
7xO0934A6rTRYCMvvSgOC3FTW8jLpQYyjLsLpNIQyjquXEWulvhYIIfMsmt0rBNtbCt/ynEj7lgj
PKIBWqBX/HTGalxSvPbAJa7Q0sMA41Z6RLcWQrm6umTTxEKtELPRcXV0qtqf3BqX4m0j0Q7r93mH
8YpAQsQG8ZYWsDGN3mSZws4m8tipqpAEztYfazaHcqQ+ozeBBnaK9KPpwva/b83/CTHBhmCipf8/
Y+K26VX6/3ZPeK29aFL69Q9/vTuR/JePxSf9F5KsCQJt0v6/gGyODceYRiFYEqSw+B9v6V9Ath+w
YhI5HnsACQGoa3+9O57/r0hwNsSPgg4AZBj/Gaw4OCs74J3BdiMxZ6BThGLX+emPsLzlgBy416vt
e8l6zFAQKgwZXJsG9eGGeme0byv2l80U+jQfs3utnyy3lNgVZM5pmFrrOua932vYNIeEkipw+nW4
aZL6lPZivEQIEWBjGsmrZqyt910Nz7epE4j4OJCiv6vk+ylsl4c8RFdLOyogfqftoJMNQEklfVH4
pq6oH7uOCmQ0xYKCaQRRhn+zSf3kRJn0RpLLvSQ5xiGmi9/Oa/dmGZodGUrbkJKdUzeQuyGbhedq
KS9JXpEmRBdCH+Pz6Dsz6le6A6upz7e9qPVN3CcJb5u9Wyb7q+n9wWJjsPZxnjsHba/rkRcNu8rE
PVq1X3+ICE72iJIzUu9Q3Jb+TV9ojz7EQj31rhKHMqhCED4tZPdK8v0VdFJGCgQNRLCTHsbsXZCk
za5ynPVEe2uEo7M2RNN2OgHAfdPrCMe+oVj3FbyizUhqbuPZLWIj2xfgg+C5Yti3oM4oB9BBwU3q
RHiwiOpdZLPMqTg4RtV4anGXB6/hEkfhgbEFpYt5VWwfLWi6qJH0o49L8XaCcbvnHI4kCXApZp5j
AuLKwu49HL9UqM3EsmC/UTvZFbwbhM1AjZs1OFhZ2R78tatRbNEHmlEA2XS+PEVxdAkBiX7zAsBf
tsbWoxZZsxH26CNCgLsK6WI54NoaYcNQ6Qu3SfP7IAfFPDjhRCf7DHpncfwDvcv0AywkodDzSdTb
NDaPEsIxR/F95OSfW1xnrzorvKCvHrdDH9zASH8yaYXkmIqREBO1+K4srX2Rd/c0oT3S9nCdu/ik
JpP0DhbEr71jr+kxaCvMwfLPeae8I4KlfjsTf+5h8FuXHcU3jwI7uoHI3zEnDPF+I2dDX+mTt1GT
411gVA1uEgML4yw/hQTk3oAu0VH+RYfK6bPGoRIA/3C1WMUXKAELtfiwBaeR6xOdytV2XWvcJNAZ
Yi2Zg01IWu+UIgPdexAstjbWawiIeizqFM4swRLvIIpORPa6OxJDe3uYbgCq8gqRocgfelyGblCY
VgcRfgEQaF8uCTZlZG6te6TP1bAdZertgjLL3lVTEW7rQdqAf1N9bOE539v1go4GEtY7MoLebhjW
GwKR8gBsbd4DZ5WHtcAiBvF6sK/pTdoo17LvMtmve3stqr2DHTcUGxAOqRI4PwS5vHCgIm6xiphO
rptcKH9yr/C2HHcWuICHETr/YQxj0DAe8aBMonnnz1UH2LzJtoOf2w80DNsbZWH0WU3delApjc7R
uDp4Whf1+8IS+o6+KPvSUcOMdaoERQ4ho0j3sg3n3aIqSSM0iTWhh+LApY7XmOaRQ5XWdd2Q+mnQ
G1pe8SXDWWCb12F5MXUBoMpwIhxfGc92HXygYtgLZ8L+jtNtuMPH1b9spxUIllTv7TC7GEFvXIZr
kG283n+HvLujbC0g4kU0368zzA3PW8DaddFXkMnvMjjfsTPelf/D3nks141lXfpVOnqODJgDF9Hd
AwDX0zuRnCAoSoQHDrx5+v5AZf4hUVnJrr+nNVFFlkjdC3ewz95rfYu8QqRyiYbGTPleiGXeEiZ4
ajr7LBn5+dYudyOeGCL+ypLoWKXxSWCRwRwOrRcDsPA0kbzUFabwyFluWzJF9ij72UhmVCOj06Ou
V515oyeVHjQluHI1sprzWbe3faG/uMht4JSlBsaZ1rwNUSn4he2C0MXSzaO2m0T9fWCPjJ53Di/M
BlqlmsMHh9mdbdNcH2AoSLCFXSYDYhycfWwArM71Z8uCBYN67gCw4sEZW1jIgM/9fDasAwiC8g5u
xhcYCWMgpf3dislnG9CS+ugn75DanmxEMxfS0Y8JzTsqtyo/z21kB2pzleNUpT8dOz7IxTd0bios
ckGQ3dJXO8E2IwjNOd3UY5efIchsdgLXEeQuANA5kUitET+7s+PezWIG0lgCYLNIjaB7V287Jx+Q
J/GJ5bLc1YNIrpBmnqUaL6FJCScvI//Zz7Qo3za9aXpqYd5K4kECq6uT01y3h6gBJzIAXsHZ3+se
LX01gGdmPeXZ9DiGfb+Hevet6sGfxlEeb3taSTsmJ8o2KkPTt4vBvaQDcaXilPVqmj588fEcyEHo
dyZpAXQv8RjheSdkZ6oTDFFkFB20WPnCjCr1asjxBvxw1sK+PzgomVlrSDxElm/tWX+TY0yYEjpS
VrnRUQgvahxQc7lOfMBimGjARoNsQWn4k5DaLrLTLyO9UVKAnDsa46cWyoVHKOKboUibHnsebhVk
xh4WZW2LOcbZaKJQj45UdRjtvMkXVtUt3dQqGGlBGiVAk7bs7gWgdRKGAOCD29zDkUjEmspe4+t5
6EJcXCvKmABrGpLcfYVzGZqNO0rPBl+5PmTkYZmtsa/RJSLmtqWlh/dGP5aGlUFsaegGbdCnsHrj
TIJWTWuj1EPzhnxe22qeECRDjT0yhG5t108r9h0miYt5osQwSmWzNM2Pyd1/NqWfbUqBpP1TdU0J
WH5/7RIWvV/2pe+/9mdtjZl/LZtxFFJzr9tS/b9qa9v4A60H4GKD1xHvpZ8QAILNLMIupvEUvj9I
bf9VW6t/wG+zcA4TFIjuy/33ausPWg8+BFGLS4tdOCRJqFTyv3aWTH3GoMyNuKfe1fDwJUA1EFgi
t+oeCdv46jAo8GS1dJuyn1yIxFbrTdOcHR2NEGu1c+6cwcmOeBmyc1CYZ4MjwNorFkyqxvByFYKr
nQ4umE0xgVQpl60wCjUAlUJoENaQrXQVvFdMqX36kteSnWZA7CyCbuFkG622Jy/S+EyIGaS+M/Tx
VeAyATbfxyF373pMK14tKwRPZvrVUqSKS4sfzzRgKKTiNgc5NI+aQ8L7Yg6Gl6JD2RSh/cBw94YQ
na8DLH1+Vz7mVfLGUMPwCNVJfFRQ1xpGFiSPHI8lp26jNvWjhfkUq45d4t7g8MqIocpUlGowKPah
ga4flWgVWR2kT+IQoVUFA940e0NHQfllcSpRtLaBWvOP5gOnQGTRPYfAaVCdQ5G0bRA2/NSg8h0Y
ggJ6CplyAb6t9qlo5BYKfx5YtcXfZuJ6fUdu1t9MReh4iUtg1aKvFK2ZUyBzo9vAyV2uoyq/donL
2OTrHiNHA3cyRc3XHw1902MoY6xpZQFtrXtSRgBO4egLQLG8zWVd0T9udBiWM/ygbCa6hLbYa5gr
GufBvWPO322MMsdwg8WTiF8sV6JzHBwKA8y61G3vQifMzmoXFBqCG8jMCznho8PZM4gxC0bTPjia
QjHNTZLUM5AxUbeBtLkPtNm4LgYHrb7q3o2ONvjALQe/UM3rIeFLRWkmDobS0E5BJx1UUTEdbbfT
N4Nc76KOnyXN8yJpNWLAqlbf2APzDiu0Jk4TN1afA5YuTPOC+/kNjTHoIQKovXxMvmJu59ov/Fe6
ElwHTSmDsXMwLSMv94uCs9RqENF0Wy7nat2SIdE2j+/Xm0hyuuAwsfxu5HixPrmroJhLX9OO6S0n
P6pa9MZDzl1Ns4UZL3enY3OrkKKIg7Lu5vs85j9RkH81NL4ITx4kJXZvFz2ni5b1HQRqmi01zwl7
j/AIf3U5j+GR4a1uH23oD3ggucJOz83k8DS+n4xS8lCMCj/Ke/9rUY1E4Kh2fcR/bW5EyE2bZ214
nCHJ3bC1lT69UFKBmhlkBxaGLaYvnRT3Sg2KRnBKVXJSxihuT06rTLvIAoNu1GHi192ibzKbhxJO
HLUghQs8Qu6ykr+cxjI7d3QeVENlIXAGMD6YEfONynOi5kNyPcTmxfvjRVbisle1Xt9MZF2QouMw
IuhBATK0aAOBcvsYxWq5mwAYreYQHsOMScb7tWWQseqkyzNroPSJNG6BUtaub4ycm/e7fLGzZYtX
wN3BDMs2M56MLTKKPMCYRZzPegOsdziP+HUilnJnzNyh7sDzLRYXvPN6mbue7LOu4TYCLNlthlQL
X2AfKHsz5lCRJTPc7zVlH7oGq5eZfIXaxCXQMnIw+H7IiVlX2Lz7BR4hXy9JdlSbviTQQJ0uzMnc
OWP6FbsanT57LM/CDAA2dCSa0Yuq7COT57QiIPpstoluoTpIPXILyzOlJYyDzRkrcVpgsmRx0BZo
eJPYoYttse1N/GPaOLDjMyzf7lQjwDPRerXeNofRQu9ilyQ+Tkmh7lWgGBsFDoxvRxqL28ilezf0
hL1+HTPSQ/lesgfrWEzwPwy+Sf6wHw58hbGni8AjUu1pCPKHnRs/1ibdnchaWx/aIbEGQILKHf92
fGU23BKNKa71OZ13gEgoIYHz8doZuZnqSW5bYFF+RnQkOY9qeTZZYrro7eyNLimnZuYJeD/XwP2z
IIMlfdVrXFdRkknJHgbqN1JPD2YDRpdcCa90WF4BWuJ854T1W23zfxd9imXaJOgiYT0RSp5staZ5
Rc5hMlUjeLKq7YeiIvAiU+IrZewv7FX1YIxOdJyTCZa+ksOUD0hdVjeo12BUUyJbK2Zlec7MvBg8
i4rA2riQqxUPR2RKrGk1BRrWexOTjX5nRlkeoMeT6fkctf0RmwuX0FBBVIOp1thhpyo50XGVdFdx
JND6YqbP4XDiCyGDfc46dUOGdNNuYOVJzbfqWjnKsH9Ruqr61rrDq0jUqvciY8renNpQQPTga1ha
lDLTuO9Kog3dIsNHCSSiNnyZNjzzqWBXGfEqChCJh+e4oBZlmxu4HS4ynbEO+diiLfb42zrlEXvx
4Md9NORnYewaeCAa4MJ+DbI6uTAH8A2bSC9D5absKR/weH4ypfp1/PNe1zBPRq3BXI7+5ceeYe4q
+iKqhi1LMoMgW+I3qAQOS5Bzh6MYSzo9dl8kn8rXfx2O/fm5Atf3iruwf5P6ubPQcZvJfq+N74sd
z6CRZN/IQkExILO3nwrOqx8DhP9R9sVVlSAC+t//81cRzp+fxqCLPrAGr+ijCGcZI0UkS9nv85kb
ZK0E3CxUNhHUzeD9k/6zCfhkE0BrWxg/XZTfRlPnL2378hr37feua3/eB/z5m39uBCxIYNTzpC78
OU6icf9nk52NgKnSeodZw5hKmCun668mu/4H+zfjR3G+hqj81GTX/kC8sE6Yucnfp1f/zoDqtxuJ
8p9aaMWN8WGYWH7dBsA+IGdIKhKHdf4WVwS5Kk4VeomjfoYH+rtP0lVmdera0v+tmZ/TDBLLpPFJ
GIu9QpXPsmT0P4Zx/4lw6+8+ic/gJYqonm7D+vc/CUuiTglxm2dy343kf4S9etkOBfK0+jO96d98
EEQpRNtoTjmsjwqWAeogzepF0ibP3rI8ewuV5C3lf3+6r/5fHnYH742zTkDeBbQfr1EHTbWNzUmC
UBhd3h7oVtsYtiAArf/GqeNeZUy5iqQdnEYfTh2yEJSzHNEQEjsyqYByw0p3zppPWVi/rZccFI4S
NEuMjJDX8Vj8fJHsoXCUju7Ini5a5vHOvJmjafXtP8iBCuSfz+BvL4X1w3gl8H7Vwap/1AUrZBHg
cKnk3kXtHoCdAdGCYXUlVr6oDh3tRLAv0WbmnP/8wX93h7CXR7SN2sn6Le6eFlKv53EpgSgk1W3f
UPvh00OkCgvkxzD0X3Lr1hP206SZRYJjNFf0Fm8+laf61xMKp7WfE6JM9go7u33RS/g5uhre/jcO
6KdPWQUrPz1bGNMoBiB/7FHfmSe9mR6GYiyP7yPi/79P+rAyjXQoq4EN5j6GGhggHHpZKgTynz9e
2q8iP9Y9+jQoWgA+WZZJQNV69/x0TFE/hsTItYBgrTTyTKWtvG5KI380xGOd2AoxN5JkjBRKAQ09
04+a7hO5o6n+fqO4uBEcbk7bXbWgHx68KixMYASy2MuBOkuqA2XDDObpahHFTKCLivLfbbRtjUwb
JSaC8DQn0wRqTnkcGGVh/KzsCVMMuRpNVY6vdpwUvp0SMeXaeKnXUnlmPnqIFm04lzbRiw0zAsvT
yYfzKsmPzHFYbFRcF8xbDIYHhBlez42rf8lsvTqYRIQ8D8UwByOSyD2xzmRfs2PcjSmPFFMeC+3W
TMIVXlXmMQNA8kPXxVCkYPxtOt0ubzsF0Z3qLuNrHfKi0TqL725pfEoqqtPoIOTyY9uBKTGLXP3K
hAd8f8v3URifvhQwMYJs6OiFQLK5BEiAKH6NJ4AuGYYpPqmczTmmYJf9Ax2TWg2nDUpV8h1x/NA8
4OgWvN5ekdodWx/Q+vQ7MjraCYmWFm8hnLlY9sHnMhWDAndEkZ3sUvhYJ03tqsBhwLlz3AJWSq7q
X6J4ME9TxGgvcqr8AaFsssMnJ59qcrLhyvMPefaoySdZCHDOVjigjwA94Hb4xWeWG7YwyMsV0eQP
7ehAcVHa4loBWvcccmpOcVrLS6tP32gaQJ9ILf1L4SRvIHjD285aqsO4rs5x21YnkB9Vtm1ylRkK
GuM8vgJ9P92kUyLQqHO0NKeT3RCxC6MSQVaZ6315TCLKaIJVouQiMqR7mVpR+WYprnahVSknsc/R
0+rKSC/k/cnL2S4fSTVyzmKLUwbImMPsaayw15ixn8vozlmA7hEUmGTPLq5fUrwwMIXEHxVB3g3V
4ldLY+W7BISDPNf6QboBurXhMQ6l4m50kheY7pFoBl1CLZszhWSCLw5z7LupzIo33Y6rI8eII7xj
8VZVp94LqAwPFQ/3nVFW3D9mo5r0jQTcIg8RM3rZfircs2aiAeYiVkdMSRYEPFFdRhXNRRIi1NRy
QfvQ7ZdCXYCVCt6yy8z+tuO574lCH2UMYESJhl3vlOmLCyh1S1rWcG7ZyOHpvw35rqXdcDM27vC4
MOPbmZKJ2ZZuBsEJqTTMZbOkTlZ7DW4yeCpg978u7hp9uvBsQdKetSAfzfZ+sDv5RDyseQLkwjI+
VXzZpleMo6Ui5l8d04qvZVwJDIDZc81e6jiFePWaleGUNemb7sQue3zLOPJFNGTaxYwZoa1HRjrE
kEeZSwRDtHq7SfXxeoO3b2+wsKIbdAIzdsNbguhwHMRyir+XEuF3mVnk3lmxtZwJrX+ULRw8gySx
xnN7boRldMrjqkpuQ7RMtdKpfqvlO6IQvncgUYO4nW7LWt931fAVL2NyLID4bXqCGU68je3ruOeh
1Eq+lqrlw/lA82WDPEFuBZopj1yf7ItD0ugJdOa2QAsJamwidrYgNBbnXkKCstHl3NSsitNVnMs5
KPvUvTSoa7e1wlOf9TlY50GGdB7RqC4Nq1sxEliira9+KThuvUhf4I44l/RdzBecKc61MXTaBTNK
7Y4mq3EkfY9PY0F97omUZ8hNdMcAQY+RDZYfhE81M7CyH19bpSHFPWpZc2KROdea1RDWpJIliN6X
bgvrhxWjvAdbhLG+abDO2qvE2jR60H5EzZ5pY782Y9dir3ebepfT9iJ7jsBj4EtVYOHyQfZbNXt2
sZ0Pd3F8jc2SXIicDjDzc+5glX5dkl8asoNkPxoOF6GQl229lvaVXp2weXIzjXXcA1bXQF0DHoFW
yCAbq5a2eV91xzh5AgWnAWhltWI6CABOXbSLDHjeRWpO0XaYY/JPRooZT1E68yKNzG1LiLU/VGvr
2FhYEbtq8gdc2/cA3d3LxWYMShoZCg/Co/yeK0wGgdrgduRtcDfIKPQdqyyP4dIX123P2qNErB6j
y0OfDYQ3DEQBQBmhjxOVAyL4UFe/ulrfnQaFPMGs6i8doi/2SASGXQoMfle4kXKOMPHSwCr6qJAd
fDlDHDwP0+VLohrjF2ftDzgz6b7oHsiucZNlU8Z1cSnh1V3lGWEiTRFgQGBMEEY+wYX3PM8PzaBG
e5h+tOqjovZppclLgVM357WI+MMSXxWTVosOYPYIe00clCTOH+qSlRcwqPugFo52l8BUonHJJZU/
FlmMG/RbuQZbtn8jQJAJQrojSn+Y86nHWWWKZocf19O1WAI4h1GDZAbhdOWl7DNrbpHULXwtUrND
Odaq6zmS0WOZESMTzGgRGo9BaVJ4Bu1m1TPDsS48Wej3baEXxxHj6bGiLYgMyunro5G3fdBrBRns
AZaEyrZO8wiLeOHlkzesfwVN6JtaH5MxUDNsiDuRDETojODVBvLPinBwYD30FZgQq4dy67MdaHpY
925jv7VzGjueg533uzStyNOSyD5Mjk3jCnIPTSyjBv5T/2htOXY201lvuu6KuKzIa1LRu73P0DTd
dPBEBRkCPbJG1p72GZxahmRxym/H1JhyT2oW7Tnqe5F4cKQGgIok8SVS/Sqcfi/JE/CUGb4JtocY
lh3PFwvHcG1i0TsH9bbqaeyCvF16PDueU52OfYr4q8+dbq/XdOSnOnzJYjqRNjlcG12t6M/atfZY
oIAn/rKtNG+K6KWVQodA4pJUecHjGr1Gua2Ba177gbnNmC1FT31IJnSl6CYK1jdhsXzjy+59NmwC
4bJwcxP5Qdzss34siJuezWH3z5W38VsxuhbEqz4WXqJK6+JDMSongHCO6EH1FIU49kNbvBFlxBkc
u7FVCy8SlFbkR3La4lTrLgaLykJj+HApCbkHklK88OIqyWciHGfW2eq0iSwLhBS9eRJ64p6V6KnP
MgsiPrmR+HvAf5vE8vEMGggEqo0gMP7WEKp4QT+1kEjPHztH0exrmFUstyEg1Ic1BP75fQ0sS3pk
0EFoR36yq1rntL9uq5hk0YohZtZEiK+JDxseYI6R6MEa7muKicDSx+G8i3osAU5DzdRRZl/MhoJd
Sl+osTK3qU4sfuapM4qIdEP3M4b0r5bi982KijCS8Q8NI3oPH/fNEY4nh9fJHnvYQ6/Opybj/TLa
RPPm/U0488r/57vht406N4PKTl3QaUTJ/FFP34rBLCDjkutUU5CWYY96Dx7pvizj6gTn5DPH6QfE
8o/tmGqTVuYAYsf38GEjWzYUe8LKchbXeiRenRES0vJykEHKjdUplbvJWu41ZuXj1fsrmIa0Zu1i
fdS2MegmP8xy8wV8I4yhlhrnn8/Hb/ts18BdDKxB5QnhvHzYLXazNQIU0BKy0+dkZyoRLD8xfvYM
/tax4FNoVOCctleX5cdHELTGAFi1SvaWoHK1IlaNUqJFQuBHkW/BrPPmlMo9hiz5+M8HqP++H6Y+
QBHsII7XmHd9ePxnLSOBKx/jvWjHKNznonLPFMJJn8nTMU+QVcz50lVM96EU8wPhGvWbIk2knPNg
Rj50s5gAlqjBUVgDNDIYhjNCFCTh7il+3bO0KttvNeS57qCELbvG92//n371J/1q2JksTf9aEh58
z1/Gl+b7z53qH7/zl2LFRPHt0p4FDYts5V2W8lej2kTMYvM8/eg3r26Jv1IH3T/oN6FmgfqOpMVY
l8+/jBQOQRckBK5NlR9q8H+nTw0L6MNCvGIqNLANKhndqyD9w7KQpczwtcWt97M1x4+kNZcysKTB
bmpaSOKa7KbotrKer/KKBrOfx4gAVJRSxFjhbBtQqoKQXrTHMOkL/NNsavzEVcfvU2cp6zQ6JXTK
yFBJUGDAUmLTlT8Lhb2B0WN9KymscfqrERstFwMGJzHZ07Qxb9OOAe1E7NZFnppkzjg9Ogcb7ZtY
CSLNkb5TxgibYTSiM/h9Mcs1K0xzmuBaAvkkTFSZzHQ38uWQwDWWPNgLCdPQkrubksLxCHDlObVr
5THJC+aldYnCup7KHRE50UaughrptPJyYdcSFFN7Taj2NxMxqYfSGLRerF9Tt2Rbl6zYYDZR+aWo
VXaAJN8kEXgjokm6GyVsgo0pkwU1O3svCsXuJh70aws4tJfY3XmH4w95N0NxzbkLh/5cA9/pxZhF
MZZoZxNDSwSc5UBq17j+AQF/Ls6EIx8hI0Fp1brpyLz/GUHIYQ2p8tZkvWxmD2uiVbCr6hb09/JE
t0gNJD76AL5ATwY5IgT4Xj634N1khJsQea6Xhdb6FUCJm/zTbj0ZO3CO6qWRKcq2G7LqNmrd/KFC
fPSgTQYz/FWpUkeEmsNBmTzEOoS/qsVbu8grlQoDiLhy7IB2vVRQme9o0iB1TELd8A2ZIzrU5RXb
833oLBSsZldfzpDlHtne3VltUu2qqQF32c4EAYWZvVlwptFqtpxNkzv3+SIVdoDGeE/dhJOHJA+b
kTrNHt0N+1dFxcDn27VqXHd6blwUSR1rwQhVHTFNXC8b+se3hqJNGxgeTRzolXFDxru7bR32UhAH
gOfx5HgphPMgBmfjQxKu3R29ZjKvIqlpDLTJoE8104G+NlgV+c5Tf4ogukGcbRTznsIyOWF2UJ8F
Bx60c4cwgRj2JKCNUlVbzWnCxjPgjJ4AJpvdoSK0zaM67uY3ujOLsnPYj4Zvs2uP57neYDmOoLah
WEhwfjKgBmaaaj860f9Z6D9Z6EGLORSF/3qlP39p5vyl/PbzSv/nL/281K+lPT0jZIjv7p6/lnr3
DwJkmVeYq7NH+3Wpt1cZFB1+y4TEoLJA/7XU2+/TShBh7EGww/JX/+d//TK4aD/898+z7Y8FJwU3
I3Rcpgy2Qcd8rHBLtafOIzRjj+zEXEhSF/BUp2i+L7Rp8KPINH+UDL98gZ8/8GNFxwfaaDFVyHMq
TKCPPLUON3yHEmLeT1PaXKsKUhaLNM9PdlW/mpnw/nFIoFQMBr0W4L73quunKUNn4j6tzXjag1xK
duyi6+usaljcbCHRAo25p+EHCYhyV27a0f4sQwiG2G8vUG117YK+ZdvAuV13Oj99gb6H0DLMdod+
3Mqn7TTGC+6fWN3DwHUIm4ub45RODa+50C5wP4VGSNCsTJCmtaph3pLqTrOzCp35vKU3hE5GA7ns
LGO2hcjIz8JHZUNq5Aobtkmm6BHNkOgov3Pm+Q1xW3Zj0AMNFgi3+5gOLf13qz4WllnzUq7nHV1q
uscy0shH52VDVxBrNkIwIOF3jJTlRTMS+alPw3TVGT3iN6uVL05RJDQcq2F+i1uOiJHR8IBDYd61
6bvYibZVE2LnYkCil8SzqdUzrCP5RIuEXxwndqNtvaqSLCu8cQdgDsHQSrU6cKrYs0ZYETQ/dIQw
dnoEhd1T7VVRuCT63VzRObInEhzNeinPYJyR8p1HtIDouTTXFcicyBvsEWJGZzteyyD3fDEmCges
TwEZIs0RNnR93RZdeFx6e9pZtZYf3mV0GhihB/yhw0OdLtYtV4ck9Za+XqnT5+pJDnydYRz6AFC5
h8ZyJkMrrJ4oPrgytSzVvTWiVsM1H0J8LV0i6pRkjxJxfhuZDd4DOpvvZ7Vpv1hIyc/I6RKHOuq0
uz5f2i8/ipqKwr8oHM6Im5IpjF8NEaFnoUEjFzcnx1LSCR3hW23IBMtupEVfqtciy0/1qnkV6H8A
R7DFQLCpL9FemRDFlKKvXyeMfPfMf5F6JX1+qHi/Xsy2xPnSp+QStEbZYGiyCLyVLS3AbkHUZQu0
hoRrZjf0ZOGwO3F9IdhH+jnQ0e+ZOiO36rpsW+SqyqKhVc90HIeH0K2Wc7ce+KeM1TFUrJq4iSN2
R4Vo3mx92JXavHzXGQuXYyEuBa2vGxNFm2XcigOg9e+wQ2fsLrq4jARXApWb45EXMgeENwmmG7Ln
vGaRfLFzJoQTE0V6RpOCK7qKw/DGUsP6lS3lcl6O8Xyvj/QKSsjgRK/W2VbJyu4bYwj6gYJOGh6L
ZaspnNs24jquQQtA+LhF83Iavs8NR7+8K3LrhSshrGreCY37v8kG+YQaLDzmbfY0KgjIYnoxl5Hz
pvauOoAoYQLgtWGhH+LWfFZxjzwSv9E/RAA06WAojLDee1dCUPuG9vC9E7a8kKnJTUkijz/FXCjL
VrotoYN0ewpDXLrdaF72tGXuyqSVT71pVc84M7lbV51lo4fVs4HZ+JQaink7OTMuYAU/pe+UY/US
AUEufagfgOkbNwveD85hE39oq1a5mYCddqgR0+UcJ0b7RbZKdjNXnYYqdjWwaR3CySlPC98a1YQJ
AygHMj4m9uVT0rzKHM4od23W00RFdP4IuYINqErex8aCPnzRWXrk6HSAXS2zngbmpt1r0vTiKdHK
Iov2xBuXYp90i1JukHyN/flcj6F5HCOjFzdGhsepFtN8r5EUhEO6j4FwmwRx1MR6brkPTUxgaCCI
xmR/sB368oIUCxIeucMQGGZXndoq1zC8bxSzv8ANWmyd2Davl8Zk7bQngyTL6DY0w4sCNR7h3TxE
zD3jA4Ct+9YU2qbPw37Ti/lr4hTY74b+Wxbr5GmX0Su1b3yI8YIRSdfLs6oYxk1O2I4P1rj7Blii
3kQJHj9GaVsMR9pxWrCdanNj+7ltRkEkaS+IRczniivxXjZLeLRS58hYpQ6SvC5hKbphfRC6mjMm
nIRfq5HpFUk2YJDN87dILh3iRbO0d30rZpDC5Q3Am2SjF4p7IhZInrdWOm6tmAe2TgvtlMz0FXvX
IWJz5kIyD1QPaqkMCEgrcjA7w9lUo6L70sD/MxAItYtVG7WyUlCYknuy7yPt1ihC9LzCbs+YKRn5
Rufcv8K2H0HJ1q6yeMXCNfQiBpJ7XSYQj7XxucRGedbTvPcZTfaHCMdUQF2AMccMrRrnWvtqVGO/
i8yIdx4vcGc7xLzmYh2DQArA8IZmqoaFMmu30dDH2H8zJSWzc3p21u3NaGTTqSQLcU1JzJ5cJaww
Dk7WvHMp20dsB2jKkSaA3xmEQYVo1NdUZ85WYDa0D5L1VQ1mFhH8VZnUEfnzXJ0LdP2ncQmXDZZo
/aBPEq11HPNUtZsIobFXVtyBc6fh+7Oa6X4ZDVzEaTEQ9lLuxxyOlFIdtcZaXiTBggd9LpY7mcoq
8rXWBbVkumD2w/kqyYwlGEImAlkB9M2Cw8/tnrGHGyMAoSBRr+1WIAhgjom6tBkLT5UO07eh2Cgu
VqvRNGhju0b6aFu0RR11HrcinAlhdwdlW8d55fVRcZ1rCu/yRB0PSQIjzkNVHERK5D7kTqTt8oQ7
3jKqGI/YFG5cIlTPgaLT089G5QYIk3Oh1ct8nCGgkIRhurHY1FZTfBdkwsZA2M/cqdOJRhnHBrMh
pNmggC18LttFO8i4wHSaxGzMc+Iwn/rUnoVnm6OdevqYt6d4jvCeplqqfpdFUeQBCTvWFKipOhzg
tLrscZRmh+rYfBrzPsFwzWzyTHRR+1oYqaWea7RSITBoJeSsJxdI+X6MYVd7Kg0x5g90PbdE7g5f
q1Sr/C4f17pA1te0FlbnxwAazmGMf1KmnDTKcLZTm9uviA84wpozhE2V8BkCtzkBEmayn0onbP00
qczLGT7+fkGF9FWXiAx8OA6EAYNJ995LJJLDeA/l2LtTsy3PGJKbLM6y++YkaL79aFzFBWrWYgEh
IWJ+K3M0+RKqww0Zk+szkFEm2HRZwuBdmP6uPEEKbl4uSaLcKJWUHC7zs22fJRlwcNUx/YIiLw6E
Ncmvk+wXucEuX19oC29ncOL18UfxVSc641dtbr/J1E4Z05ow+zwIbDnRFvOsbyhDrdspqynL1oKx
3OgDBgWUOvkBskB5hi912Qu1Za5ZjSzGTcoUo5B6HQax2fJyd4sKKXLkAu/TjegyKqg0StOSF9Hy
/i3c+tFQYIt72DbXRXkp5jdIvavpxqY8cetau2IZLL/hpKkGMqpQtbeUiUcrYiHy3v0ScyvnXawp
/UOcqFw7DRt46RNLMO8isD4nnFYcfz+MQRTxLq8otp5ky2i6ndfyF5vWk91N+UEnRZ65ndDunGKa
35wZ/hfpb8S/p4nL9GxkJDWb4epilEZ+wKtfX/+0kfwbJaL2sS1N09uyIdUZUAANmybhhz1EZaAw
w3i+FwnVtg+KyLy0LZw3UYcbBXOq6sEKlpsugg1oQ+bbpK1p7Jeueo6Iar3BxFwfW2OYT1DL68e+
F+JySPTpfqTK3X7yZX/vGGqWg9DUAONMO/Pjl3VsJ7MHxWj3Ch5ob2hL65bQNNNXtTS+VHB8Byz/
XFRt4C7LOrpnKu+GI/ql6iWlpebZzLI/oaH+1lx/xyvrK04QTJz4bbMZ9TXXJYnaPSEMKOwhy4dB
y6z1bBmVYYcxOA5YDpfNbBgs9mFP1ZIiHtzZ8fpoiCG7SUexTmatZc/QrPoGCdC+dqxIbtyuppGl
NAi66s5Ugk9O59/tH39cfaiPKxH+12vfMHmo1qbRPlL0+hi6vAjZCtmlX6d1c52v1exiMPAbeCif
25nOaTmWPGh9Z366mf1Aclt30zauSpoXbKpXweOHKYyJIkaSO0+CHtw4f7YTiXm6cOdtNaM+k0k5
BkTC2W84pId9Qu7UlgTKFyeVX8YyMjaJSbmkmGMU9LKozodGF0+DlOU5huLspKqF8awL4ozPaa+W
w6mJY4egO7xEiHCWbTLxQBcsJfvITcxLlVE8beGCejVHa0QBuWzLyZhPgvjxoKn7EYsaK4wueuWG
nE/rVjHt+a1wIrpo+AyFgjCFNdYSFnUvXNxDj2r0EJPpzkbawbsloowfWkCilx6hU6zE77U6huD6
ugS/xpriMnIWGQW9i8kYvUli3Qojkxt9CuVFZmjOWUo6xnbQaDlEQzw8kBoRxaSf6/kzKJTMOnb5
Yg9nxHNFnKQkiXgltd20wZMSq34vDbx/e4PINaPxTb1TWgH+oC/1hyoUmte+dxttIjaiQ7Z2IsNl
bT+GFPRhoJI7Qpcyofc6eCYV9wm6TPsNV9AkeRtT0zdqnOKPD2OOOCrdajOxCKNT+7/snddy3Ei2
rl9lvwA64M0tyheLpooUReoGQYkSvEcCSDz9+bIk9W5pZnfHnOuZiVCrW2IZIJG51r9+g/h7BytP
ZzxPkU87re/pvtliUZt+1DNaTbRTDp4LGqYhJS5+t3NH4+YndvNZZgJSXDqkO4hmPNv5xNOxDDQU
pFGK5yEtPnkd/aMipb/6U2Gl606mI00l1y7IJz89LgsXn0NHu3SZaR0MDo5zbsEKjHJEdyuQ4AJz
CL9+m6VWv9nSoDY0C9NE+MP9tAa/e6AT9U+y1QnTmWj63aLqP1a413ycZ8M66DM746B6OzgdcLDK
YZxWNrnMEK6KSWyNJS4PXZ/RtVSemgOm3rm0OvGsK3WcWZn1m9ODPes2HVZj0D1jmLBwAgy10X80
MwClti2au8HDgC2MbHY2oquYaeB07vPv9uCtamfhGVGZ8pAUDP5w0Jf2S13NXJVyIZqI7jB0kMLt
q4QzEZsSUDkoH0FImB5H6FX76Uhkc0Vpti+T9HwoTMAsfQMTLTaa7phKD0FezIXrOEB3Fa5DEEyq
8dnH4yccJgapvkKAsIls7socfIg0axCCqVq++Tylyyb1F+x03fJhnL3m8yBAnifdie8NJdMtJ0Bw
g7icVYW39fn6qWc7AMQibJCFURfqHuBpdTDUozqrs0YnZnPdAJZ8ctpZbOeuZK6Q6UgjiSACGVHN
azpj+rBOZrs9Q0fkztQZpcj1LG4qrA8U1iNvctIpAby7CVzHQtsJsMq3Kzx5s8SuvJ1H0LXrMjRn
IBiWd6vvZ6HJWzsG8bAI5z5fER8SXzHQmpQXJEGfOB3TBeP0kDKAhcpbYBF0EpHrrK7wAMo5LoPd
0tkCOHLpFZC3pL7c5g2A0JQk37A1l7cLj1u1mmVMMUJ2OilYMeiV3sz5pW3sGcoLE2T6FEoyAYH4
oRUj4ByZoQsWkHpxmBe+EcbtTELihUewDiDEmZELuTXOdWfVCK3ekJMFnAFwN22qkicmnkvn3sxd
55GCR+8Avsb+45B1IIKLnbcviwXpFSXW1H6JMxCXXkf5isQO3IZA0gNum6pvtNnW6Oij4xWp0Xxq
C5/jpltVhNxWYWkC9rQLW5xl8PZX/OZ6YM852G1VJzCudO2rrmPcirJZ4/YVJcVS2+v59vvSJA5m
29hAQ1VtRBfYh9UJRTkCV0gKJ3/o25faAEMz8NxsQqHgxKm0kvvRptNaxfrA5q6Z/XtdBPUnJt6w
+/Q2OE0e+2w9JVzCxGm7L3qlpJ95Dq+up33a9AQu7ok7CiDAlA9tp7bhPqr7G9SDIJJB6lHz5h0/
zoEub1IMn58ShXpTI6lTgAbtk+GzJOxF9O+ijeo3ovzie080wEadWj+5TQPAThQWLl8nUujXtbz1
AxDSOK/ySzmRZYi7MjsSbgNP17MBIWZ3FH6c3CMkVrgTICqsOvvew2yeo2IKfPTclESI+cynqzw4
KFH7uTWVsE07vEpcHIca1+rDVHAjUS8VB1no1QluVnVyTIrYUt0DUjua176foGlDr6Y4nwx2Mzse
n+VEmUxomn/ScWR50sqKzZZ97KXu/eYV1Ut0BL9wV1dIENta++CbTXSMq2RaZzMlSM9ugqoaOv82
JiJi29YzhdJAs1PyYEPptUBBa2IoVlIf60+FiZ8Ieu3xmZheWoWBwtlyIcuagMvYZ6vFc91mZ4+r
AXIE4aa244909bIJpVmqfqKfQaE6a37oAG0+NB5Vu0Z4In5VOJzfezrbWzLyHOWBxamFTyg9Hmrd
RtOjyzyBl5nFXKYHQm3aI0wbQES1VVoQUFBdW/n94psMpvEGBPXSFC0u4HxIgEx4JjvQ6Wrw5C0z
R+PJaj3x1auieTfw0cOKYtNizE1P1BR18xnhCyVH2y/FgdxJmpgmTe6h5n8aR4ertniadYA/zKNC
RNoEAsLousI48IWqJLORo8uIQ1mvA+oWHBhQaxNRGUIjHZ+Z/1HNSvQBo+CGSz9fbnMTSP36r9cH
kyRSjhhCU7svzsSZ2nCoHCpcjh9mU5PbMsnSXY2HP4nJVLix57DJ4P8e39uNtzgY5qcI2N2Fjmzy
5HZGcyXspXY3SU8DewWKvb75ZJt0ppOqAuTMmHndmIvYASTwjaeDV2TTXvj260IM4HpRk5gBQGWD
vJ43gz3qH4doqL9Thv47qvyHUSUiCVga//ek8qcj6P/U3/6HE1GUn9O3v04tv//8z6Elxpz0ukom
w7Dn+2jy59DS+wN9JdM1MjZ+SCL/JKj42HnamGqiMiMwy3PpWH9OLf0/FMPM5A+ZW5omf/TblPLv
ppb/QhRkvuegbkRJBDHPJezj1/ZIGlVuYH+m78meXpXxtwLnb56XA2CBaoT2jKmOvQ5sFYkXI4eE
YfX/0KEpl5rmrxIw9RFQuRkW3DHbDK7d+18mfDUyoManq9jXndTvIvtFBs2pH3NOZXZ9E/f4oRXr
oIkrUl2i26aJMR01bVyVzFcb244lWWMKH9+igoAm7m+HgBBiz7hrE5ccGGcMUaqvtZHzSm++qOKB
5N5QVAnJIp8yygr1W2nbIUKFD/1Cfl/Zh3gTSifY2/VAOxvjS4V7RCXDBUWNCLWut8C1UWlKq3pm
zwg71sR+dn3i5OPQNq0b1FkeqUvL2R565XfKpuVrt3APKBEGq+dIPdmaOEOSEDQNqjEKhrMbvBqW
tulj723p+QSwD/BOs1a26yFUCUI9STaiLtbjXK7QOlywyXrK2qmDWFhukBjB8Tf1XVqIh7j3bnCf
+bygwRmyfNW6U7Gjy/Hhwg5FaFXVl3K29V2e+YAv+vSlsoHOXdGfKuXsVsCkbtyeN6OazC3wJXRl
10fmv5vLP2wulhLE/t3u8vGtT1JC5+vqr3vKjx/7sanAbf6DFcWD4bBDEH8Ds+LHpmKY9h/obX9u
NT+F2cr9FC6sgnF+arZ/7Ce4nyI3M5Se1QTZUVTh/2A/+ZWDjWgZkul3c2LFvsXB+NftRKWPkxAr
XIxwinJZVekszl2BQ3A4T23/6S8X5uFf7QR+3Tiub4bpMfunDrkD0sdv0E7s4LPiJYN9TjQm45Vd
M9vGQfI5T4eOZG1TR5Oke/ZbMGbd/v/jrZmdQbImXoGL+uv3TLXcoAcmmGIJaDiroEMIppLA540n
lKrLn2HF9XpHHdNHC/3T37+9evn/3TLVN2eDI91GcQq5cb+/vWmR/x0gpTxDrSP6x9dGHO71AUQa
Ez/1dnNJLfr372n+iqT9eFOWCto7nP8Bsn79zlUDizpucL1yKC2fKsun6iopbLYeh9VzA6JwslOL
NxfUSv0uod19dxti1wqNsSV7EDz5xouzeY/YKI42wBT2G5zlvoUKNurGDVonBGWpku2FfWOAtM9F
ZVn/wJv5lYr+/WvAT3aID3MMYg9/O/H8ybfE7EEvNITGWhGFfZgL4qS2PpaoTxhIq/hwp4eo9GeJ
8G/W6q88mh/vijU/Wm4eDP7568VzNd3LZqczzpkxMnPWlMiIANVvegajRhrLfHHsxriDL0hckETg
9A88nn99MCHfg396roosIw7x1/cfg6DK23w2zq6GxpIQ7eZVBmJ+iMfW+Ieost9Qzut3tfD3IKgC
YpL3L8pkhjwDCenCONtpMF+0JmFGNKYGKsbIsvr3Obftt1F31dOpQ71p0JuaTNfp46/i2b+/8P/u
i2OpwG6JlwVand++uGnDvEdUq5/F0PKQ2F5U1CdzKBWxoGKu/vfv9u8eEnIX1HPJ/8kAUqytvxQz
lBp6qlkwULueRNlKAoqDg871jfB0QtHQ/xywQqxv8F5mlTNkNO7woZzjlcwMbQoNDCdvNHecL3GL
Vm2TY1l9GvIx2CCuRSeYjDQ4FaK6FLNeEmePQaKLYvv3X+JK0/9teyE9y1MZMsoD4HctQ1bEIPgy
MM4olPV2u3go3a7rZh7K5vUqBiyw+3mtiAI/lT6Kv5i+DcKVhOjcSDgIYZrbuBQt01J0ayPS+3e/
0+fL33/Of7MLehDTIFfDmLGxA/z1WmuzKUYXGPfs0ALiBqsuM7gdJCkdXkdL5vc/rGzz98WE6zir
mjMXpREEqt/fkaxUM9Nz2Z+nxqpvnKF03ohgV79YaPCFrpppwDQ3jNKIgGdGZHArJmRhjylTRNKY
Kjm8W3hiPmQwnnZ4aTWvICVsnGpNXC9Rz6nhMhYDhOxHD5W0Yfkn9NX2wfT4Qgs5k/8QjfU9QOav
91uZCHCfMZOwTZqN310tFpgkXpvK+Iz3K4yHRi7dOvO07L61iFrcVwDv0yrzxmxglqkVUNDJq0i2
ASJ0pYNk3EHX2uAIluFSq5eDt2VkzMglcXtBn2/EUpmbOdGy1q0liClkJ+1DoxHlBzsEqDOciAd1
VmS6JbgNmjpPRtZPYsMRQJJYnjFnh5FdnXHwTXBvK7OTWfr1HQkqXrv2604XMAsK7cUA/7w3all8
YfCLNJk6AH6QXJaGzzcm75JYAiYGMiH1YeD8RtbvlBYz2Kx5aPWkLqEKQfQO7RpDInprn9B1z9Oa
Z4HyTlHfPO8xCIgZhfhBUxB25tiOYUn0DqiXG8huxVDR/0yOaIcivOwHEq3nZTDDlpFhdzBbnIcP
EcldJzMWdO4NE1dQyuBRTqMhVp7NmOWsTei5kEWquKW2N/NkVUI6aZhLlkW3mgM7idYk5wbPyOs4
djGuQ3RN8nAIoypgmpRM8ebqsuAZA3Pusnactx4sJV1VPrsNJSAbMTlP86VPJT8GBA55LUIvCL8i
KmzQ9KzwTkwhc8HJbCSGD8ZSCTgrRyYZmcQbvm5P2owhGO70NaTXsEln/2CTUHk35sFAsm3u1mFs
JvpOT7NuHaAqu2NY1W27AEPZtm5eJxDOFzys06M5+vMamNj8LLH7Wjlp2+/w1oy25mLVn8qgd15q
SFhh6zbJOwtl/hqLKBvCJYmrtU4MeLNKoqHadXEDM8Lw8Gcr41KnEYuqGTY6KesIH+rh3W51l6TK
NG6eNMdP85sRy7ncPlZVEZRP3sjgKmABIJH21iX+8nhZDNL2fOg0sDIik38a5mQ6GLrZqWYkIclF
0i3Xfm4EzYsGVmbxcfOsQrLaytLfaroqfhZnvtR5zpWGE1Tf6AySLHZ7zX5rffL3NpjuNjIsIYZ9
mLWeO4afC4eCJKBxNXoB+wpcwHSXSlYlHqQ07PjDtbxGYHhQFLqeO+tCQSjoN2t8AXQQ3SnAN1D5
fXLrFb2uS+34LDx/GVaLdO23yJlwsU516tWh8NmNysl5m6MleJ5MoOF+AYZ2BdC9hm3hybPLYFN2
SQtdgSfUx1CSoHqy3h0+HB0HUjIvjp6JVcZSQ5b1DVCt+dTqCgmTwMynYRjZn9nOIoYPTDjitWEM
/Bck8XynMaXwMXWd/wD5jgmU73BxOrJwmUsVFn+jS4zsTlQtWwwuOf4pZmZ6Crx6vpiOy6Geauyo
1z2SGg5WqMMhSixYt4/I631vA3Upgw5Auu8Fv71+2lIIQFALItyD4v+YIcigfGivtUheuHZ3D5cO
gXc8Gndi4Y6MiAZvJGq9pxFBz8Y0M3kRKe2GRU7mUxaZHM/DzGxEqupRmlx7JMh8KR5J3ilPxv4d
XgsGF+p3YycbIgsyqk89H503MlMxSVLlUVNw2rZB3L5meUn1S2i1vFwLhYWIMQnbuXDfTMUFzfqC
W9vyYWbTz95tq1BcIGgQh7rV9Ds94ZF260i/67sir08sI+6dqT5tVbccPD1i/D7iE8EGogiv6zbY
OPjkvkai4DQHLte6TaRcTNx+YRIz1miMD23f8clHfmYM63qS86nVOijH1wJHqFIlX7Lh/XvzY6kz
WWaBstJw8EdZwR/ECtBrXGHfosjDlaN07LfEs7pix7HDB2zMOVvw96umjJgMI/pcaAlvXl0fISNy
snk7zp0qgzh5hnU3nX17Iq8y6LlHDT4fJnLf9yA2OIDBptnbatWq5AnkVUOCNrMNWGh5vOmu6mGp
8XXqGyhlLk7xAmokxtR82lGk3R7GlXE3qOXpVIVxp8cZJ1NuC145GylXbT+T4rbB1i7Zl0lED2i4
FatWJJgrbHz+d4KWxAIe7JxrBgE0eJ7H1GNQ4rfFZmh18HITF1XMy9F+JuXENZ1RndACqE0gZ9R8
kWnFVSlyGN+udKxDC/nnpnHV22MHAbdLPfVEwDWvMLDqG2LNuz3lfrtvI4u7mpowRAoOcq4D482b
oEqjZ4JKga9l7L51/sDzqhdliXH9ormQoXjiuw7aP5a8rER7zoz+ZkrZAhyDGn1jdFiYU9O2cf8Q
zJE5Hfxa3SC41mxNZh21+7LD3gT+6QwjmXYUX0d3UKY9Ppo0ZrBx+Sh1DCsslfRganDhV5CHOJpm
33iarI6LbJnSgGYXZUERyjRoXmGK8KC3xkR4p/qGnETUyDAx0dTXDNKuDS9klOZ1MSwe0ZgWNWXr
1sOJlvZJtPxHouS4LVge4E/kT9yna8V4PTblorOiGuJWyWxT43zS5dB7mz6IpzDLdScEnYy6al0z
zsE6m4xiWXfq41ynRznRuW+Yp/C8VglyUSRlPFaLhCbjWYu1FVhsYg7ax2xHac7DBdeG3THpO/w9
E5a8YIFjxYJ6y7U20+ghGEwx39w4AYY2l7mb1ARxsvOFlHDdeYO+y6rhbyNnnXXa1kLYh7yt1Vgz
gBVwLFG3l5tCJGb7SIDgxBKJci70otZVml33vtkkGaaODTZ5SpFYteQ2dAo1z69vrhfg+16kGvcx
M9kX1MbaxR4nznXtRvHMsTYPxLDMXio/dxxD5+v6xDAg2mUAAbuxau381hM+S8TXBQvKycdjEsO0
+bEgyqn0vzVEKeCV3I3dXmPIgzdq47zFoMZP11WB9QwPRW5Gxp1rM1wz2srAzUOhDXmvpfUK9w0D
g1unYiciIgq3o9YEhOicDFueVH0hDfY6aSkdOoTOnpRghEKoW9N7Yh1k8xVYcsaTk7hM9hB/8WR5
mEdciPmxLIx3WTR4+bLbW6lxDzC/nOnUWdQ6DB1A1olH5boD2vmQlwRaelzsIdLU8Q0CG4eWN/HY
qAMI54vYktOqAbIlLjDuxgheox+wXQn1aTMx8JhZLVyqbdzI+VJKu3PDhlbtOcAn9Rk6L99bSBKO
w8m0B22N2fZMSge10PIIcyOd94MYq+Te6DMkIRXb6F2nq6wKx2fCxslfs9p1A8PBp8ERFCGxluPt
MUHNq5pZfV8vmB5sYXqPwp/Le9NySO2JtFUeZP3eKVo99HDzukE7kH2LoQGFHuTE0MJhKcdGBXGo
NXM8ZmnDiSTTaVkNQJ4BFYp0n/NMcp2hPi1h7UwL8ghycLd65UOsjdt6CBMA7kPaYCdr2b1hrDg1
ywOd/byvjKaSq6KB8hRB6vsWzIViIJlY6EDTZYV1vTn4mxkKkH5s1eZ/zKIYIBJTJWoqAZ6/NolS
OGg15LkKlE2s2iKatEe0HtwerJH5tQ0MLhJuKfMDCCDaWAvGltWpzb8dqXGInpwvbeLPF6JoqPDm
VlsJPKNuro1yzqTxZrICHtUgURY5V4cfeLyATWZNfWBHE590vh4mUcK+zYiwzr/W1JicLkETbDJ1
hhtaFj3jRs4KujaGsR5XDcHPWcOWN7Cn1bisRDfgaR2RKZBZU2XXMjU4YcUzMndDG5RRE1of18J4
nB6M+4qHEednl3G4iTJmt1pcFEGYvxdIXdkigyxncww4MEmfqngmClVvNhEz9LJjer+OGuCricQK
JK+YFNQD+17X8ggNBYsnjTTM9Wtn68ZqZ16WmhOI3i7ZQ0dKv9qjq/c3mEzxxA0afB8nh3lw9Ulz
cfm5ERonc5lXvn1gGq17Bxq2edj39DcIlEW3q4deEHtumj69yuC86fliPPm+AWTnBOxK4DxcEi+D
vU2+uEknUbocLO4o3acExHq9tJ51aJyZ52FR9IjvJbODppaMzhmvrarUGTqVpGu4cjC3vHPylHTk
wM/KSCqxZfqhIYpoTeBnwO5Mt4NaBGMyQlfcUsf12W60B4J98Q+inK585K/WvDdjR/sCGc15z8jT
+VpQVX6r8Wui3J4K1GmuNEEuev2EwKHewVSeXmw+brcWUYT6GoowITdwAtqjgxDrLvVghsWZm34s
myF+dKnx55Uo8YvKe0ffSd+Rd4HVRB9wbMq/1K3klZyKOHIqZbTZD0ul0bEWOpIk5aaNoBsHMPf1
is78d8LzDxMeA/IXmPOf4PC/WPAe6umXefGPH/gx2wn0PwyCvMAQCdMAf/ox1yH1zrVNZZ3sMfEw
CcD7083AvhryGr5nY7CrPEnBHH8Od/Q/oJmiwECbqsbI/NR/MNyxrV9RbEc5m+AvDFrPJEnxqRV3
+S/opizp5NDC+Ee9LecbLSMeacLk/TITYf9eViMOSxHiK6wGnTgOcxnld5ZVdq9ZBi8FOlOvPRix
p8eUPHJ8sK0hes4XMyJiLJ3nL8mQZjG9C678q6gSlrZq5yXeCiT7m2guvGcJ+eosugamTocBfnRM
Mr94H0fpnMZW+M/JXGddCOSI0GZgFo+nWs2sdLCmQxLY6WF0xmKTJVaLlx2BZxhMlZb7Dsuz+Fqx
28RFsdxlsFQ+DmlrX7CmFssaFmb0bbAWBGnaeJtTUXF+V2n2ityifUMaP36c6UdXpuyTb5plsTsH
sYMKtJu9h8Ydg3I9S6t/yJx4vuWAMCY0Y7b85pUaIqoqw3UAV9n4btRMHAbgjLi4sPlGih7CAidK
sjzD628x4C1OInlbGIPvCzfqN84YJa+GpMNaISzyd72Cv1EGuMWjNJLkXjjigJVXHe9T9phdvAT+
Ebx63Ok1toLrpSQmkM4UaGGpksIjywdZUFhTzcAAywHtsH2qg3dp6NDGEKd4+iopRnHjBh32bVHe
HkWU4z3fGy7Eyrp2V0U7BzfdguOcwzlf4dDQ+Hd0zUG6jUZPXFCptntOg3qfA418pqDACC5Iy6KG
FOY2j20xDUcYE9qKbC0uTlCQkajhOHVveBExzD5cvvuUHlSsYscbXwpsFkIaycG/MZIapmiyyBkL
utgLjuSNRsM6Lmkii76imU9Et0rntJVUKUjB7GlOSGZI++E4ZMAZoZvM8YM/NN+Q40qx14elTbHf
p8hALAQqZgFlTyF80uFLBcZLSELkF8+RmLPDaFXtZglkxtFSueNbQyr7gzt147puKmcbaFZHiDC8
+a1RB+BSc2pM98vQx9lzq1P1j+dFg/JJYP2iDcMOaWx6gY+aPJRmADn3nbtrTjZleZdybWe7SrT+
pC8d5m93uovn1F3ctwHYV22Ghj2Mr5MzuQcfUOND7PMeUd/iu7o82j0TBYKboB4PhjFW+4h6aqvh
4koiU4YjaWB6R0mvuu3LvOTxhjMtIaI2MdnDXmV0IU4sNbzHpiQ0w4i2WZKrqAeEFGTHE8yNeGRd
5MaNOQTGba0bXjjX9gX/ln0B7fW0NHYEf63D7V+v5B4xMNedpCwCqAFXonXld6xAwC39DhM66a5V
tbyySJ/fQqUYjmbZlRtKSO9gzcF0Ejj1YQZY5rvWEWIIa2QQN9QR4mhmorxAbbEJkahdZ+dm1XDR
gv68JDyYeZ19oz//gLQldAs/ZzRR2+sMM1Wyu7P+SYPGfldMWNj1FewPfM2MRwJE2LX8smJm09tQ
MdyMA14Zd2VT7K9GqvBwFPmDZVfPATRRKG482Fpt7bMhvrhulWzK2siIUasq5E36iJdnX/j7bnEB
nWFUcrXr6QmmULLWRxkcvNpeNmSC4h8Gqn5xG8In2J4I/rA75+A5drlxcQUmK8TuxS3FD5Zz6OBP
snSWj1Zh2y9e6WTrJIeyOjdJcvToKp48zxE3zYSQnk2qZ0/xwEYgxDiR9kUHjKMjzePlXs95eiEp
ZA8LbeRXBML+vl5se8/ENDtNBi7Km7iP520ES43SXi9XU4+LUpzmLVU2LEBsbfybvDPfgLdxnIvT
cTtH5YLPaztsyn7Ucx7DKjlPRZJvIN1X0D/jgqttQtXvGGgHwZeUiQTXHOJ6y00YZmBerTqliKnu
Me+d3kedcKSxypcdTi36RmdCQCPkiS0oUvnSog8HkKOBQsddDS+ZT9wlAow7J5+rewN8Zy2LWH/C
67vA088eXj0jth89LGrO6M3jjTRafVs0trgdUYQeMrj/0BlzLd84PszHlZWk4jG1rfroQ+V7s3qW
NOqXCU+Ctrr1Kef2s+YY933v5CpvTfBUTfIxNkrFE9KM9A6uwnDSg2g89U4R7fXEyVZj1ufr2vbZ
Mgt44kGf7Smq0wcNNbAf5qPvUU9b8drKBtMMoyFZjnrRJNsyz8q71Cyo+aplSlCLOf0nlN/EsS3a
mJ7MMe/3vRmB4S7G/LkcRL5C67A8WaOFNDXKPCwWGZjEISZAH1rkc6cliSb0PfWI6tDVM9Zbm1wc
VxiPOAqYRMpnhCNOOCSsKJWTj03b9A/WoqaUfa0iPtRuz4k+vyV5WzxZCeLWEHLEvJnQla6gqyzM
lMRwdLrhPAjZZ/dxZxnD8KK3bpCbeLeimNdfpBYX1b7GKSn9aDtmVA24dbmCkyjX/ex+qfH7CStL
lBthKNGrRfe4afR5efeH0d1EuaxWXZeyBSdwksew65SONpFiN+klrczc7tKcmQmLNDpwK4u1YCJw
tho5UDR7RxFrzRpBZvpfBtTXakgH+U/1MVA+Fer/XR/vvtZd/Cul0vj+Mz9KZF//g5kvfv+erihG
lL1/lsm+8wcEB8TbHqwcOODKFf2n6RfF9E8OJWUxg1xSdYiJxkDI/E+qYtiXVL3/Oz5F1aVsx3gx
TCdt5Bqumhr/pSoOzBrVau0Xe8uPXyf0V+HQ5/UG/ddLpbmP3ajtsYdpX/zSeJETdn8CInA/j0wi
6TMXrTUP1kRMb18EC7L3yTkE2I/vYEM2a09rqxUbRfeNHFIXWwYPj06fTpGnovmE+Zh+0Uxp7qgc
xNoqQFoaP2Xz0Crll+xdsBDzHyYOytwfSuSLqLaHUYDPTG276TXT5BG2u6M+dKt2LO9xgnXCZuA0
y4oZCY+3nB1GBOvam7yVISfxhA8muehyjg5JCoJpawbp0Jaz64f4o2uXKfguXEOvLJLbQU8NDBT4
TLpepQ+G23cbR3PbB9/yIKkXzzCzQ2HNoN2ti7mxN77VwiBOzkJU2tnN/DmlW73JJxs0JlhqAOnW
3TnoSTed3Xk77EP61WQXuHpa1vuQzRbCczNapzkRxrikv5lQslbaMB6zIC+3WFTBtl9AD5FTxRvu
ajihh7qUbb8dCsmGpt1HMis2QmvnfWMFUzh7tXEJmC2/DKPTfEQTvy2D6YwrWHnJIb6c0sLvRJhh
85oT2VHc0pvExPf6I+nS0NhfxFKnaK8Yp1m9NqwsC84GXjFj99haWvRITg7WorlcvFArHaZNg9sS
QNSkd11dTC9RwDCOiRdTg9LK8WOoEeW5NUqlhL5i00/gOi12rmdPpVFUhQXCV5ijsx8sZAdemnmY
mnhj8VzlFSF6RRLsdBCdOxuxlcc5oMCzWG+6E2Cpkh9aqN7SwBRGmAgKpd5scP3tlU39UuvVsdUW
zMtav/I4kAvU66FRl5SgjG1vJEZ/WxPZ+SfPZJayvrp7Oyazhsws6kffwtF6LkmTMPLauLNcwEMb
v10skmZSphuOuJB5ZhrDN8ULtMTl+ztQj08sMXJDDvlXxGQ69ykz1WUiCsNCu4scB3MgxIo+01Td
Kp5lKvXPHYjmgVZMZKu4H7iqXc3fAVV84ALilD5L4D1YyYwJagcj8oGXBAmUYq1XsXwwY5amg4FA
vnfwRyfpVcby4hEOiet0zdghd+Fg9PCW85UluQ+NX/CCxjAn7aboMNeWhG6vr1yZhOdvlxJLTyk8
Y+qPyQeYMaTF4rkxKkxYWxSFaYtNrCGs5isuHIQVi7q5v36yLELQiwGHgiPR53nneEkIF3A64gMs
wpHPYONwR7Sh/FaUCZNspxJPfWYj+XIl4Qqp+uKDVZJSIpzhgzeX/MUiysyDM7KJrOlu5EYPejyn
Jzv7dF1pEA94tyUO8JA3JJaw6cxkEsVbfQ+2iGMsw0yxcpa2eLaxlEeYCvy+GUrbO2P7YR9qNcYw
SG3GNByXO4gOnk08BDcVDkR1JM6Pu2Yi0ce+oxzer1a0lV6797Th8gaHTfMS6Zl/mVqt3CSsSAqY
wIk+BaYyjHVKbDoRivBClELnzpPAk0WcaI9X41TihevHNsZHrsZrjpKbu8V4oX5MY8kQrc9V9WAM
o48mjisnYRWdjLYn0Zicw2RcuzEvLyYZg2DMrPqFX1Lff/Xp2FdmW0Nxypa7voLngGUjTNcnEiNq
5B71pyr1wxhd/Crwb81B3OtT/JCoOrcYGA5m3TdnCm4Cq2amrWHvaHqXube21pjsiEV4jrveXTv6
7J9clxdE7w2pWwvNRtYr36zqy8A5hi23VYudkRruxW6yD72RKWyTPTzHEx5JFFnChlfZq7SUd3Rk
62nO1mi0jlblRQ8grvO9wcxn69exxNwD/d/OrXMSF4PR3sgmL5nLMjQfR1wHBz9vEzIojPcKgGFs
za9tBXuhRQJ1k6Hg2lRmaRws0/nSGTCEfOfMMYmT+SisexPLwlctNl+wpsfQpS7DperLbTHSzpey
Gjdaia9Ghp5HWcmji21cl5gZqF4rDC2X93J0VvjFKN+CpN8SJ/JYZaI5Bl6+o+xNVo6zcIPR5RLL
jK9vNskcUZrxwZVAyl7QHvJZlgcdnsUeKTfqZ18gn2S+BiIhjk28qKa3fm11AdmlqvWTzHXv2LHw
d+AWMH/G6FU3cEcnlTEUhvxmyebSpL73NTXxz7SnVv/kuRrZJnn+NDBjeZNSszY86yjI0JKvEKX2
YdQHw9EOIhsS0bKwH1hjsY+zxTKYwuj2iiAQnBQf27J/T+QQbdQA5G5OugklEUKqAX2UCb5RLZ3Y
LCMmYLXh3hXs+WeWFdwyNzIot6WNDEJUaDeElu0hXjRru9dG4j7N5mvvYOtNDOYBUgYNV9O8if/H
3pktt42kWfhV5gEGFUgAieWWq0hKlERtlm4QtmVjBxJI7E8/H+TqaZe7xz193xdVEd1lGRQJJjLP
f853wIxual8zwRT9JzMk/WZWPO0Dq5Z7Wv++YrV7rWOqx6c6fBoEzhTbhphCM3a2rhxp3DSOfAqn
0mTiBhw05ZT4iSm4pt7e3rQ4T69peY22bBL8d4Lf/cWTiXgi4b3sIeCxrrXjTsehDYkZ9Fboj8S6
0yfOAZhstFN805Ayv7VNkx+DpvAWC0u4qXqj3/FMH3aZ5mejguHE3JpnL0yre9uxR2r+anZWi0to
UI1/Vr0CjmNO+dtApdfZbR18ReywVo2bzBvG1xUreZuQQo1LiccpK/xgRVdPdN2PbSaOnJMELBw9
0wsccHDzEfhMvhLRMyZM49YV2Lsy5lE1H2JlrsMm4iCapd21JxvyZqLk+FPVUlkrZ6b9W45dda58
4R0dWcACrWVB6W4dPgd10l6GbE5SIGkoA6s2KI1zG/nywE4h2wuzqpFW8nANxrNytnEzfi8Ly7oV
WOeehiYZrlTs1S8ufQVkaadyg8oXrwdvoDnSUcxDvPmQFezCir43jmbFAqaEVV9VodRr1bTpOg2n
cFcBR+Vl5fUei8YX/GBQ35pwuM2wLd80YdnQm1g1+9qCTtsNWbhmz3CD1rpzDGMP2hvpz59f06ap
oF2XfQ5JrG4YKGViBXAj3xWOCWiqyZw9AYGbkZD0vllM3gyJ7Z3MdX83Z+zxQDBpnly9f8uxMn+o
8QBe+cBRX+02ONOlrL8BDGcDwnFzFygXZTgPwXLBeOdQB7qmA/aEH8m2VkxGLzxBq1vKcfAGwrzG
jD/IZ1uN+3EYI1ht88OES/w8wmpBK/bT/VSKPfxEvc5Fs636KvpWj9Pebnnk9UQvtz1Tc4SrcTwm
vdBU2+jwQKXtdRLVFyeUcuOFfnqYOACfwtSPg3aTGnG2oH/mS5CxuoqT11Ge2m9TFdNksc8QJ6N7
201ruKkd0OrF9Ohw2g4MI+KRENUQprLAjCYqkYZ8Gg8j+9+ZQGo3Zes0KjK55dTcb0ZfWelK4mGn
xJ3nNuTxwk04QYN0iaevceYPvbNybTrRaBApXsbCuTfMoN8VJV0EgOKHB4qR5q2YZn2OUlkBHpbO
DWnqT/VsJ9tZuZckqIw1Ihx43aC0NuDicId6Sn7RI4nR1CrnL0KL9mYoPGOXiP5bEwG6GaTV3/h9
b288xhdHZ+T0s0LAuQuG3CJy7NaXiK3K1go7ezMZ3huW8hDDVJd+HtpoYlzVOBQ/h+GxMBKE8dQ0
11kNe63vE/Q35WNcCFW+H1sHN61PwbPRjkwVnRPAwgFBI333LIQ4py6aMyCMdV45X2MKhDe0gQTH
CVxOuU3FsunHkNB+MZ2hffcyicg1lJp9vHauGGrLA9XQD2YPjm5Vs5cxlkan7DDD/UFOmZ2J4ENj
3CsiLy95Y+Y3Oi6+cgCNChBXdadIXVFiPZUhSPgy/loXBU99oy7evd5d1ixql3ZdiUbWCLN5Zfvi
Yi/D+tOGAW4MW1zsJJW39AtHGgtibh+RVOuNN81807pyeHa7oTvVinDunPe4NeupzW+zsl4wEb4d
fylJj2OHTBOqaFDKM56DSyk4R8OKfUAe+O/E71g4+kiKS9JF/kvb4C2c7YIIWVyZBFpD28FMVnpB
ue7MoXws2fRjCJr9U1jR1kLChxovMR+AoZUAlzhk0YKUnROCcK/4UOmXZfLKYADMOiyvdKgwf1Tc
QhGbkrTyCT2USdA+AnBdoiFtBajNhv7Lc3CesMANTBU2tm4RmWvdw8wsiivPbpMrjGAKna38lo0z
FkMgoBwf9XXWdBSERI1/YSrb30Vxq8B4BvMmG2p2t0siXUYVpOMQfkYa+OGRF/bEwQ+/ThBXOyMt
/EPuGlGz+s9U9P+j+pBwtX47FX3BKcxm4S+htx8/86fqI0znD4KilMwRoDFJzpLk+FvoTQj+0+Le
or/5x9j0b8E38PDYm2BZOOg9zC/Rg/4+G6WrwBNkuGzTXKjB/44KtOQ6ftKA4P5K0hIAiAUxO7wm
v2hAYTcIVPR6OHfFe4SGGOdfftLA/kmAiDfrtxf4JUDUjDb17yMX8CF+xIj2XfAZ7EsSMBd6//2l
PsJAf/ll0M3odcXY5ASEA3+NOUys5LnMHXEDQhOnnkKuthioTRA3rKyWbwDYIv9rDFS3xeGtLG3Q
kYa/MymPZAHqqHjH4+17gMmgOdLjumeHtNgSyu4bFa3YSK67hl2qcyIENB9y2oDC5tFPqQWhXK4K
H6e63cHxlkfdpuIurSvasqaU2QmDxxKMkG+zWV9ZLJ6DXg29zbMWr1wdZw81cPkeG75Tkp3Y8CKK
dsXEEBRM2VnHhv6op4m01ykPa3Z/M/VEw46+vNwuTl7LvESO7nz2RSaHN6MyQbYbEZKW31oNeylG
47eO4VHqlQJaNR4GFAFiyDZQzwAXepul7RjuPSQAvf/PqvH/WTWE4wk8Bv+3Vnx4/xxXP68Zf/7E
39aMZWGA44iwT0WE6y7R2/9dMzwaiZl1Ejl3SWr9r07sLFlZKN4mldhEazFO/H3JEMTyye6xoEiG
awT3/50lAwPGL9/p5W9Y6jtZuEhV/kNnTCa4C6UXumcZO8YB1NxYn0pvIQQavpgkfVGjVWQ2EhWI
gfwB7I8MvhDj/RZXs3xwvMyWa1HZj9gkR/oujeSEBWBs0Yp8UIPMolkmglkH1cbgpMgINLciGgSi
YaifTCBnxooysuXezwJuWc79aXr2rDhAaKlzf5fouDwU4WTTyEkUpJgWT0CROxsKL+QuTsCFb/Ez
3WcUDzQrKEThdc4h81p3Vruf3L4+WkEzvKMzvjlFy3mQlrfXnMZP1gwIRk2RmWtORO7BtfVn/HVw
ukc/RprwrCY+zRPUcVNVDtVWvnEuUyMcN57X72KSWU24puNz+ap7uMmKficpF0AfSYb0lloj66XH
l+4gqW1Egn1BJ7F5mfSio3R1uelb8yWHvPo0ynG6HaGe7ZUVwLby3W1vTuvQ7ot7JzUoauwa69wU
RXOgE4ZzT5ok10VfDQc4X8lNYOSfg5bpM++12krlZifG0cE+r4z+i8688DCF0t5hpsi/FXnSLG2K
4hsLL41nvm6qq8BKvnWd1UAFTcZPUoCOwpyJc65WfrSui9x/s6yOiaOXxrw31UuRFC+1waUJQ8xL
jqp/DVtDbjkuUj+VJd5aKq8oVx5864Vs1UuxspOgePDm0SGWZsbqsNyRT3Wv3Z0vQhoI0a2zK/TP
GkOx57W8+t7bkFXpUQF6252wRWM9ob1HRBcnE9ndNOn5Nhzgq8WzU1/HtmUgfJij5Co2BmRKhfdO
mjekWgw7eRhcnV/LQk3XMUeuGwauKfTccLgbmrrZlVqPX1vfoQWQtG677jJDfQ+0TiGyDo7YF146
XHOwAw0kS33dUmZRUUI6RO/gMnE1KyWvYoGgv5o65eGiY/u2SlrPPDMeMFduE0CUaUrLhPiHG2cF
ZbZ7phSiG8h9TdYOUk3NDtP0ko1FOSqAXIBcmVHAwa3wX5z6okAEbBXQOGSwqtkFw3id1Lwoj0TS
Uc+TforYTeNhwA7wvULxx/mfB7DAwEY00nh3Z3C2AG6XujYgQCsM7oNF/QuoTFvZauelZvCCjJ2t
+sY7qZBRCentGFlTml96V+Q7C8XvK7jQ+TiPRQ/Aso/d/dKBsUJ8Gz4Bk7UZEIceaTo/3HUtVbPr
MhumE9xhp137TKeOeOEHtSlCI95OnTXf8TSrtnPNft51xxLqt20dSJs1F5C6ck8cpXuWsazuaTGJ
p1Uawv7wgig5GcqeVrIIfHh1Ab+Sy7DaXFnEL9bU6tWrueknjCx9yqEsnLbJ4M9P/ViPq36oKbqS
Jq2OwcRH0jrhTeyXzZ3L1FaEfvOYZIQwAru7akp7vh04Z1CG5x1lx9eaeZQ1HpKwQBKAPURiyTK2
YhB6pCrQnx5oT1Q3GAusR8uq6VczRb0xXCS/bmhIKExJHB6oW/Ooa6npXkFogOJn3nBaRXirhvvI
qZvrKVXpmsWTxEzHx81wICbGl9gsCvhrInswYeaKdyZ07lk5dXmwgHAeCngHq0RojBylAnnEh7wH
IE6mLlGPbBemEOKS3T4gzUzfaJAnTWd40xVoQOfem2r2F41Ae0a3iNdsIrO9141qk4Qs5KY1t6ck
xn5K2MXZAciP1q7fuzfmWBqMg1iIggiGVJgF/qtdmfHVpIZ8bYx5wIisnXCGa+m+8hAEEhUExjeR
1gZGspgEmut039PQqM4O9uOLrl1BqSi+uao2P0dzEW2B+oPIrnosKL02sAHBcX6FiN9eN0V+0cxS
jnHglhh0GnWylgaiuUQ7GGA/3pkiCW513EBzbjtIz07kNvvCQX/iXOtvdOb3m86LnW/RogfDTfja
LdVHGWsmzt1siNeNK43r2EA9rZQcXtQYJGuHQtWLS96YoUblvnZ+zHcDO9dmlj6UvCQbb/B5GSxY
EZ2DcJresrwvVz7h1rMIy3I/m5X4PBSRw3RmfkJ0CNfWMFlXsncxIZlkVB+SRIw0Wc/+oQjyy2yK
A7sHcxVgTXCJY9MZsaLLINh4SU8KOIteqEEq1hiONIaFMr5Lcz2VKwMHxbMZAR4MgFsdI8IePito
GFyxbhpr7OnXGmzVZZ67O4wHS+mYmZ863rC15N57TGF0HSkWZAPq4skPBCDCOYoPgW9cMmZOKGxN
BUvGXqo9y8i/Ska3Ax3W5luNFWJt+uF1iui0r4jgHpaBCkKyiV2KWucDXyioxgWpjqjt4EQjK21H
PyyuI9mwfA/h8BkCntrDWnZPc6+9r8LL8y8N5bBnqZt7bRfyYfadJ3Ny9DkDp45cQpKqoY9k73de
t62x5z3pIu6O0i0+p+TBDnHqRbs6S6p9j3x11c05TsfRiPQxQf1hHBw5F4oDqru5BnHr8+TqV2l6
LyJlvRpDOVwHPJXjFQOh/kVAaL7K515eFypJj5wUdpWdQsCwTDRL53k0Bmdl+kW+TUo7XMElyx/h
s6t91/r1rfJbcPtakTmow28+o0W8R3G8RxVHqUGvvNJVvni9neGkZBZ96gN4156mSFHNOdZBV87f
JZaWuMDMZWWp95CFvIRW0N7J68OTmNo3PavqVsXiLdSIDUXlxLcgyq/zAYTi6GLUCoXzlNcZY9XU
drZ0dvX7pImxuo1Z+NZ007h3aAN4Q9tA+Aq6AE3S6g/ekOKAd/XbQC8oQ8yCDC4CV7ZoTXhTPxud
ZNY5QQ72/HQ+BrivvCzKAeafvAqHMdnmAlhoDiw99s1qDYo+f0oNt3xgU5WdytrnUS8FMgqYQew1
VdWKfeBF6pxHzq5wbbX3R7O5GXC6bcpRGvs4dYqdGVvRtbcEdxrMd3Ripgv2bUjdO2Tw8RA7OcMa
vyMZm6YgAZ3hTYNKWFdeI9UeUXC+VcyO1xmEjCNt2+WOlsTxc+fjsQTSOrNJyQAQ0t8R1eXKZWq6
kdU8fi1p73xz6dqin11/LqIAQLYVfS+6ot6lqJvVesLqfpi0SWg1zYwryHM0qHl1VlCs6mTljRot
prg0NxK64gS5NpzoPWwba8OMfOCR5lIISAMGQ98svWXfu26BYe8Gy4XFGSqeoEMojjPrANMRdpux
75vwNA3zOxxnSX44J8XWMgyt3DbaioT2abYezVbn2b2kjJ6OUXNCMA7pP65LKz2YfNRvUFCjKxC4
4dYruyUmOumMQXyn10w69aaG1O4QxQ29T2TRm2AnOk+uktm896BoWivml+lZDK34Oiovp2END7TZ
0xJg41jcheUMn/PBH8MuDTdU3cbV16QjL+assDcuSegxzohFhx8Z6Xb0g+pxmHreNTLU4xKmDj5y
1YAxxYybNV8i14Q15UYGSeZtpiWXbdCQjCNySWurj9x2wCtkjyA/8TM0bURDSP1Or0DthiNlW0sG
3FzS4F3v1ze14k9XGoK4zTePwopmx97cuMmINW46hOU9BGxFwlyN5XsTmphNlwA6QKKZbzD6z9nr
3Mc5xp9SMyt/d3KlQ8LFszqFMhi2zA+bS1PQDJe6dN0ZVFjcm8BHScrQgkx/2dBdOTk1EKwGkAFr
ZmaVwxbGGjQ1srgcr9wmd7a43K2TWWq67hZmQyJNQp95PG6kOxX2yjO4npmp6mlMeudFoyqMS6Us
Yy0tDKAAUNXXJu/cZbB9uU7ydsK5G95GKeDnlZkH4wOj92jT05gZroH7mDeTiqx12mq9aWxiRytN
+WGH4Vn5tz5PYawzTEQPqRbskbUqi+NYpOlj5Ofta7vwJxtm/eepnKMHbKJ65y9vNm176R78GKcv
CZj/TIXw0KwA6fZbt1PmYUp1/RCGBVlbwGnpvmMcf8h0U17aKKAyvBb1cxM34pNQUL/LKnoOC8+8
diw1EOguTfDLllLkGwN05K43TwRn1EMfj3pBJ6vSu+nG2Lmnu/qzNxNUXql5hNVmxOa89geTx35C
mS19f3no3mb5lL+kJsNvEAgh3thAgE7phLXnKNQ+IfviCzXo7lFwOU+6iBQRgKjcpQ2S82aEMswM
sJVMAmnHXhoxamsTxnL4MrPrY8dvAKVtqnEJgvv0DpZBnlyaKGAnVs/4D3rCoFtNo++WiqfggP8m
oaxkTq9l3CeHAsbGOZecHLzR5WYyjS+5X81PMQ16ckW2g1+OUXK1NWU2vUALZVwt+sFcz6k33xpT
xWyyU+G+tfr8Ui77JHvmvmpIZa4wo0bH0CLjRO01HhDmMVdlGop1yrEMw0C5bGSFbK6lzeY6KU25
rGC4nKh+wRmvk7SAC9sOfnErslTbBCxdDmO14ClAsFvH/rqLXYZkKySR+d1gwjvciYCZsgsXg7+w
N6aXFrry+EjKFrvIymg58LZ3nUmIGoheB4BfrQK7GYcTb0nj+7sqAsG3trWomO7+N8xVHRNWHM9z
NO5Dw6tJrRbj80/yzz+RSX9l/X8IsaaEUs+uDHVnycn8bMZT9ThAvxDDGeao3BgBFm1hkbEgUmjA
NAyjN6uwlzjr0c7kzoBJIWOx9T3Agt281VW75VfdB3O6ycBs/v7FLSLwX3RVROIP8RpiH1gPaxGR
fzIKFqKvS5PE9Fmp5uwp9orhFRruv38RfIiOh4kAX9GvbwD1hiOH3n7ADUwFJv+4Rr4rvWr3cZn/
xLv+hX3VYp//W4Df+dvwX68Ms39WJf/8oT9VSU/84TMnYAcASu1P8fFPVdIL/mC+YTnEvH6oj3hN
fx5lcGNzByGKgp1j/vH3UQanN5vyPBu0V2B78t/RJX+5S+F3uTbWDKJeJnXW7q+VtaJ3a2peourQ
g0BJ1lkZMXvElnImAONvfn+zLt/Gn74RH9fyFyAZHFSH7RNa68/fiF6bxlzDNCHeOwA36idS3R05
52mhHtFHFWx/f73l7/vletCisMoBjLKYBv2CjGoM5kvKN7leITBLDkRZMBCNcHHa0bEPZbvE71l5
ybguwdjfX/wXuXf5ZaGou+QD+fR88SscESYHw3IenIe5adv3Ii+wAuZsfa4/+G8f+JXQMv/Vr/xP
3mLwjvQnuksDuLfcNj+/xS0zlGbwPYD8NFHeZXncvveIGjggE8yGkQk06Pe/5j9c0BXcpFwOg7WJ
UL78959WudQ0RkZCTXBFwAsOC/IMe8LFjefbxpuNi/lH0PT/LMIU//C+euysPsrNiT8G1q/4qkkL
c46IUV11JGQzMgahtm7nGWTryh+cBQjQJeLs5yWx4ikTl7qX5XOplDeA/s5mJFdPe5d2QmpdNb3s
IF+oWF+LMRg/TZb/L+4Cwpy/3oSeFIwJBbcgcwbmhX99g0rEsygt2u5KevTiQAu3ZHjSUQ5qLaqo
IinqSAxHUcUEVFbEnMUj38GJABP99ZYZu+4x0RBNig9Egq3ZIkAY517SoQVibvYFrpa4iI89Zt9i
SwUA0Xf0T0JbmWQS31kkz4DYJstJwZr9nZLkoQ3oAc22Wyh1ygA6IJjo34XJkklH0qvkF78nErFx
m5mNIeZAKz01thzvsOtg9018wE9XIGGMF6oQg/BSN1bDLRemNbwDTxPiYOI/xwL5O3BHajo4w6fj
TUt3oXM/ltNwXZoxXAxXpsOqD/DZw0FgISDnyfd07PV4Zwwt8I+sxnw1hjWdfQuSYm5MYC59Bhxk
7Pul+8Hu70ytYXkFYPYTlN2UQL1oQOw0HOOqJof1U/SherXB9VyM2gBG0GLNTeZEfmbqY5WHcgrG
V7dqoQMwUoLf8kHJAeHFb6oy9qJFrrngB0rFSrOMnLYPQCnveB8pPuF9W2BDXcCHNvs1UKV6lp/d
D/BipGF02QNTAdJ7MCaC0eCUgs14vPy4V+M0AlEU03Dd3SBoAbaB7wLcTvLL0gqj9F4PPZAOo5my
GE9kmBSAPzCTtCvXCvxu2zpW/AKwLXj2FevppiU5NG5/MCT6EvjTDyY9Z6c7bG3BNdgyMGI5iF+i
dwl3xpgp4wezsDEnPn5bVbAvOpTFTQ+Ynx2oRWMivm0IF1GVAQDtu4YPKYipBunAoXMGUwtkcnCI
4fsLreXj/XfGVq7tzsfHlnneBikr1hx6A/P88WfaMCyZMZkp68YcXxn8rvexR7HzEAXBrsP1U6zj
5evhtijZV0wIwvAkiJKpdQ8sju0aR9WLbXqisXF02UDhYFuZ6bmtCR9LwnuZNT4ot8RhsgqrMex3
OSNnmJQGP1DmiTAPg2i9nkxdYZTxUes2MfYTxb7UkUTGRHMYcc58FUNUA64Vd214bRH7fMXGwKlj
MmoKE3C1JnfDZFjDi+btj/e6LPu9tuJyWM1mVq0MvyffambJypD4XJ1IPyq83NsxmVA5SrqAqP9b
13E9HgboVDvlp/aZshZgYP1wFQaoBW1UjY9u0aHeqDDhYzcmRFx0De3F4hNtq/VGMWpBfRjFreHG
7WWA3RWt2rCXb8Q7A7Kkth7oxgiS8dRTMnHl4AnGUmBa+JPNihF400XvtWbZdIvEO5Y0zJ2VWQbo
6YvdSZSIqCvuXcgfM8fTfUlr4nuQxCQstIGgueHmpiwybBktBGz8KfryvPDZLnVbbgDOPLVxxCmm
qT+XwkvPKUMH56oebJZs4dHZs/qBK/lAacWC/7FiXR4vPOa4l8mAxQlASiCPwwz7Z9KtepWiDZ6L
KUbQ9CK/oOi7h6I5j3H4PMbsLRTi8Ss6ygj8Lhs+jxVuzpTWz1NBd8ZjapjpS9rMfLGCBbIEsRLf
Pgn4g68CkxYJytJATfnVo4t5E8NmueEM70Q7YRe+PMp8ZoYzA619KxrDmA8A1Dr/QPR9toe1UHrc
2Q362pFovQ2Vu5futimzYx6o8BpoUXRHW058iHCweXFcP+dt83kqxmX1T8SzLoJuk3a8T2OQss5L
JZJjUCnrrTMwnqzzeDBvVDB4D0xKUWCSnvmk3RnMFJi5QCER3skJq8bfYd0rb8cO3BAtGtZzEftq
U40a72UPN3DjTFZNEiV30F4LOyzPnCqdL7mw+fOKJ1bzBBzKCr9AGEqaVV2rsNrNfpXg5Iyyzlln
OjOuGXR2vHUF1sy5ldEnMk7VFT4J/9aLbZOBBDZrTyiU7skK9Ws1+uxF1EIPtocEwszCxx3qABxO
kmuHxcLJo+bc+Ho6TDQxn40FgdMUFZAuUJT63cyJkchQ8hjM3Jl1qF5YTTpi0BSN1NGuuJXLGIvw
kjv5gG3VrsWangb8Pb3Fq3HbBbYJnsde5/kC3MN/yGvy/InAt3L4P8jDcwuONmQnF85JsYmsjPW+
gVY0xUwI172MtN4ToKChVzGWTP2KK6c8TBjyeRD24IXyXZLM1ffexHO8ariwHUJAnsmNdxTcsEx6
8YIW84yI32Kixya+a4fSJ/miBud66DoTc4mEEIjQrt9LG/FzJWySAzxZa0mHL89HnUjW6UImoI0m
bKvxJm+lx45h4lyz//GyRCmhrdUxkedjaBg8vrwF5gMwFfP/BBS4pdzu8YPrKtAKpyPUQxdHezcV
zngjIKXYa2TH6nWwakUTB355PqwCvWk99DOXLBuqky5OrXLN08LFfl1AOIvqjJZH3+w9MqxMo49d
phHtk1pOD8yh5KsbCxbWqTGwX6pmZPiR47LlkSGix8Gb8ZlSOuteO7PtEwvwPfHAoN08qi42vrcN
oY+4G4JxxWtml5MYAHcsxiQu+P1m4fwgcT3aTc3jKWpIA+wab8FpRWOyvKNkO8jYyInHeqd8yQOz
Yal6CJdPlKpJPqauWCB2mo/REDWnhtaaibJvJFORZJv7NBiC3JkciQF8Ymv54NqJ0T0wBshdRdV1
HMX+Jc8gePCoUgHZWx6NAEF3U5YYkXhKfXbLEe7kVq7IeozMYSu5TUwnJFmWF8mGuhfKkPAy7Smi
ZQ+CUcM8Zk4Tn+2ipUwbOtmWf+rNCK3ymKezuuHjry+Vz8qS9bHxaTSC5Gi0ESQ/HfPomfyCYl4K
YKcR027eDZLfo3Y3aBR0JXjByZl0iAvBvo98lnS7iaj2MiOxaWZRwLcY60NFmc0qanNxoRAurLDu
Lk6QvklWImNH0rpF9h2TlERqrMIrMnxMO9uaSQrfwGHNqvC9bOrvRj7dBqMzHLiv2Rh0tUk/szJv
ZTH1m550uUtjF+1Tst6yNw4fmHVNu5SH6Cat42E7UsfomK1zM5KEuOfT5rlcjvmRJ1+xp0eZybWB
s8Av3G0U5DddRvmWzVt1a6KnwqF1u9emsuxz1RdptYYsxwaSVHAe5OXG7e/sQlzY+dHSaQzmd+nS
pGzbvZOQIbCC1CxXpTc4oQ+3bP4mCQrHZ6fjK7yThCbiTdGZ4GvZEfRqjSqOK2MiIM8KEpusEDyv
WA3bFPZRbRkYYaaafmEAcXjuFo5cwvyBlEG/VIeCQME5PWVDmqx7tt3/4ii+nDr+cjT2cUF5oOw9
SyBB/HrsJ2KSUuJkqyv1AaJiG4s82Sx4yN8fD//h9OMDZEKoEJJjv8PB7a+nnyAEDJ9WrbrKS5eN
bed54rHWC/TPGQE5uc5ydPlYDn9/3X84+nNdj6oRF10Th6b7y6mLI3lup6BPrj4Amq1BhJAKpHzc
oY+yflVFOQFqiFmL637Z5f7+6r9mhLm4H1icivmC8yI+kNs/HYrx6aOeCLe6QuHnADKDunj0l1U3
9TSrPZwC/k2sgmPJgsz8gQf8eAn/Uez+hWKH0LIUbf7GRAjYoKwS/bNi9+cP/anY+d4fxNcs6kPR
2BbJjr/vb2Am8Qc6mQtaH+K7heyMOPg3xc7iP6GBIPO5QLfNxf/3p2JnU+Dheh5CUOBafoAo/O8o
dq6z6FZ/+fLi+sN8jG9xUe68YPnS/XR7JW6C4Uro+DjWpGg5f1VsgAmznVTtYc7iIOBsnI4Qg8rq
mghiKBkpmT0Pug0R2aq+aqgnDtd+lbvUR3pOuM37ah5WrWmO9yTzCmcP/HMy7gEANi91yQx83Ss7
osQ05PlGlEv3zLYLiNl5iL9g1RXmTAi76tzrIHU9xlFDw7ZYzK0DbKYKtsz/7Wbbi3SM1/ZQUZCm
YcutHN+ovwQwXr4ySes3rR9E22g2ERFilbcaEJGkAFtgDbPofG7jjYZ4dDMAiOdQ3100zWg7TwsG
aIxeTZtRnEgeVJpO92NstucmsorLki4ut95YGTEbtTGSq1KCZWZsry65VGRxo6HGw1RNV9HgBkdL
NQmEIX9PWKgxOP8l1U7S9Lm2dMyWph2sTGxG3N87iimtl3yBVyQAbR+ENbpb+rzfon5StyBtgg2x
Bvuuoxru0FeTs4mFBUB01pAmXG9rTIRcRmXkd7Zn5Ge7HC7SZAot8xyMi6K14qsbWmrvgG1Z4znL
TmKp9E7csb70DWMYyLNJdMOg2DkPcQmGkalhd20O2xpA0zlUTfE97d1g12cOBAKZ+Gusa/piucFX
GZJOEaEI164R1ytX8y/KAF8CEv6rBk/hWuXy2A8IK14SlA9po+0LHJ7xZLPbuUu0Wd+rLP5C42j8
WVbusGHMc+JcN21kB2HOBfPF7E0Z9z1Mroe8yQo8ark+W+xj1y3vyDoMMspi0pYtPt1KCd/YJ1Id
4Ni1NZ6nRBcbNUprKySv1BhpwTX7MHqcfc9ge+nX7PHSssIbA8yIfKRS4mTHtXnkBP+e8+cXN3p+
7/UlO1T4BcHFY69871sOtFeEKgyz0TyfnWWrkCpmQJk5VnAVuvJiWtzRntu11xbdFacpt1aqsZ0d
w3Z9U432/IpzTyZb6E3x0UljsVFOltfYc3pnU1PZuWfUTpdvDT3LDvQRDe+m7zVnLfJHQCXZoq39
dGRSWuYQnjT34GY0KSntQqAB7tw+G8xwyCNefPLtu5DjXM9Gl8ggqccuvYvt5tYgUi6QcjZB7lyY
Fubb0ldftfK8A7ua58kmT0vw6a3wmnyXJRbYliKxTtLBL0bE95RP70bEma0SLQe3znxxuoDg7xSE
V2rojZuBJppt2KloAwnnlcVQ31qqGHcGPlboxJE8TASpnx08+euRhxpWw4YCXMJ4bmocPYaslCJY
rzDAa1TGotkDq7YYVR/nNrluixbKYQsIgkx8GTL0R1tGonSKDe7LYjtAJt2x8RnXDsPLix/a+T27
9OjQp7zN8F7tA0Xa430x5vP+f9g7syW5jWzZ/sr5AcgQQGB6zUTONRdZ0wuMLFKY5zHw9WdFqnW7
pbbTt/WuF1lb04rFyspExPbtvrwacitsWLEd1nxxb2U3nVUHAq5T3KVDLIPz4yyHl1Eo42i0yrnD
ZppUfMDqXs4mWWNDFkHYCpwsDyqa7fKGavq7svO/k2pwdq67Bl8y9rh7aVU5UYw0elC2n96Ta/tW
yQZ/VUtueE3FN7eZyCkknTl89B0/slkmTdg1hXUBaYNpxnJ4S5txsZ1KWbCRTYoHxWN3kyw874q6
A4fvVepjHaHmTxHP5wnO1U2qFvWBDoSISjtb+9x2BKRNt8XaWpX38PjhU00Bm+SHmLvGyW5wMRzY
h7OeLRwaJfs1q09NDu+ete5QaEhZ8DRk3q9NjeMythaxnxO/wAYEhq7dGC5GCGSzso62VLqOdJXU
o4M9t0ldYy9Wujl9ayj3CsmKj3iFAXEZX8Do90Ie1VQN5xJplwm3NtrPHMyV2iQyG4GAJYyV93mH
trXhYuYf8xHL0s0C7PZx4cB+hvzFRySfeevhLZuct16k3TlZ6SHeDDBHvg+8+9OtGNsY56QReZL5
qPGe2sLwWeuTpTvXlumfWxUZ+yHIqvgYtcNJpXZ8nxRj8eyDOPOQ/A3vkED7m7cB6KT3xpf9DqJX
eRRpnHzjYmcGm9IntQb3ZJA3MVIOfrArqm+dx+g0NXhTZnuapg0wE3KAPNp/rXLJMt2W1nw7TD33
drBQZui5CrvLSpiVtKcD+4RL7zq+mpol2HZm+s6ZDOpiLsdbIqrlPYpd8Ku5JIAIkyKynwwoya9G
DqewBFjoaXIhMH73h3PFGaaJRhuOmnIYa96hU0+nUhMQAQoCQ0R30IGAiFcRa13iv4yanIiGUvww
MjMjZDlaJGXcJp0fo1a6L5wjwa65MhgJJSBbel4TbYn1JvGp08TGHB+C5GEE/T/Iq+lh8bApkPFP
jIc0Q3XdWFf645UDWTTQvKYrHtIKyhXGTZv/kEObPxEXfKZFdrZwelTRCYt5SbQ+4cPa0L93v16B
kP3c01Vn9ViAd8oKELyQvd6dWc0/Iz9pP3wpp31lZFhSjDiIwSW2yiDxk00PlcPzhrLyzviUpurv
VVcxA9uG34NsVpCfPWNuPoJ4qXzY0dF4asRgg4pJM2iBgVdmr62fSrnxa3t4yiR+eUrG7ZZceVOc
+MylmGIsE9CYknhy+JcHO9vrzPcogI67q1IzX0IxGc6Brqn0KQoa84D13NtWmIyhi/iS8LENyhLf
3YRclFvejZqH9iySwQ3dRpqhmjT+jZ3xxiuadbvAo9i1JtF1N7OGnZNUgdyIvnkUYz+EPdmVm8KY
SEB6hDPDxcuaU+/Jjvbhoure8y4bsPfFYy+249LXb7mymoq9AV6RTZO160+XC9RtZOIXty33u4yT
4KuXVOW3Ou7rvQ0Fsgh5xIMNVFNOLHgOcp6IRCnMU8ri9TZYpfcxoTGRTm9gaUC/ZcmmbGV/96g4
vQyRsF8CgtUkq0p7wcrWMRZXtVUfY59VzyZfx9w/Znainvw8QlZfrER8mwLKHlHgmw/8NMOjE5CW
32aLZb6PUMqiXWzOI+8lswcWXHniR9DiBN9FpRsbZ7Km0RsB0+or5AC339tVslzGfqQqODMMOlU7
QMUlCdUTxS4P5jqmb23l3cXoD8Dtpy1Lrh1gA+zgagge5cDSYiTfG8ZBSXDAARF07xbcDX3wpoeW
xHCzcbpJfg+81XLxXDbxSyWVh5G+nLGDCsMWaiv61DwEwIDvesSk3Wyt0cnKiumwSmcI18Yu9iM9
WjcCz747duXPJLM0xXJ0vZ8uCGeC6aBIwtxFmI3JEX13ZR3tp9okaMtvc9URfzneJtaSn9DscpgU
kYMJK+1ianHjXGY/GmLg1Qa7CKFdig94tNjzLQj/5LVAbviCpS2hwsUxmA+i8abDhY1vMnc1268M
trHJHbGc47O/lka/R8oZj34agPEjpZe/9Uh03YakB77dJHVgXDSN5e7IMayX3BDNeWa7dsNPWNxY
yCmf0ZoOUJqG4Vg27bSPA7s6tUVsh1a+vgJCn8etsET3LbZb78FuW+zsZtqd/p6S/5uonU2o9j9O
ya8/++F/XnhvpNUf4Wz/+MrfzS3eL56FxhLYQjgW0bt/jsq+9YvrsIOkrDEQkpkX58nvo7L5i4sk
ZOLaCtw/mltsanKxoRDRZZTGtOEGf2lU9v/N3nLlwknW8kIQ1P2zEhMrbrxVhpe+L73xUvsVDQyV
1fQXG3k7LOTAbiAfbfHEgmejypiFGNzYsDDFfMwTxOldFI3evhuC7pkKJAPPW0HbBdb7QxIYgP7T
Magv9eK0+9EtB9iPeeKcaIH0uv2YEYbYOoacXbK0TuFsZO644RSoPHS4TdPZAcXJz7EgdIrseVz6
8VdR9ezdeJ5G28DN3oJ5fhE9ZsiNjHr1dR0mGubAQ+zTyTDDgavVYzzX4kzDKOGuhULXHT0ExUTq
JGqfHNVy3Z5WwUXU9KZDUxuPadRkfZgslEx3dlvfrjMJBuhE5uvadRMEN1N9iRrFyrrrkwcr6Llr
Bqv+yYsqh5IAbCJMKY3auwBfGNRnVT7HiQNvk4zNlo1VGnpmKy6BSL/WOcoEOYXp1mcE9UECbY3W
rMN40pzJPpXDc95k3kNUC/sxkrYJkthlm76vFSkbWfjGikAcBYQ6gBZZzSS0HbwI+TdfAQFyC7S4
pE/X8xBM7dcxzxvucQklRijnYkzuYzb0tAAoUxahR9qLCCJuxqqIV3kz4MKPNn3lDhufsWsTlcMx
mKvhq+wxrnPjXcXOmAgDy0zZSOB95fD7cMYbus6PQ2a+pxnqxMjPssuj4SUigXYO5u6rypVksWhW
H92cKQ72BrlC+UmIEXQXi8EJiyyOn3pZ2aQTvbq49fFr3hVVwiQRwPbyNk0JI4sz233IIceFRuIR
/esi65EtT7ZzYh0pWJufg2XHQIPAkAB0SUG9s5E+L+zhu4wmYQSuhQsfsahCuBGgSyN6FPbwxrle
bZ3By0+J20XxZR7MYnpcaFppv3Vx3H+Yczv+mmYT/ZGQRS9Z3NrPuSvpVQY5duP0xIfgCpa8ZCRM
uluuQx/zIsc7oyGmZc3mT2w4H948k7sqnaplbpPjpkht814VnmBY7BSUrTgZvzBw19sMwXvntlEx
bleKmsqjKRk59pFbA4otqnn+SGKQdKHA2dOAMWyJgeVZJzYspy3SkgOc4AprAFoDjIzcTMybpg08
ypRITTxOjfUwO+KdZOy7Cb6vM21yC55ZNsfATSmZkl7Sdoep5x1jxpb76kT+F2bjn+gApDsy7mCk
qzD6O8UErCYpJHaAwE+3WeJaR44t8cTfAEnV7pO7vk0vqIDzaRE0wvFmlgms/ph1420f9Gt88DHA
x1uo5u9lajTjUwcVkn9Sv8+MMXqYYDuxncqbWzXZU9izT+JSEADqsdnq5OvUPlp4l8vjGAlOZH9U
2SW3zSzfpRjAYf+yRbrtHZsogV0nJ4p6xK5thnnjeoYRisb1X2VXKqIK6wUGOgmJoU8OuY/zKMJY
sHciWjkCU837SpLCj5cif1vwGIclzdMXP/UoIxtAbVChxbWrl/mG66XziGc435GHnTbunJAURHDa
ZozF5yy317Aex+YwSZaDEySj23lyZl6BbF0pbTSdkzP44IXMwXhB40lGclFmHod4bhqczZrasRh2
uc+aC8PUmxUtYDG73johFa07aELNpXDM+lYUNolWRxoMXG3dWqzqRqTTU87qhCdV1z7ahLq++I5P
oNLFpJY4Ipm3qlkV7uSo9rZBkefvKwlnhjRvRiqBTckD4oMtXrZJphHQJ1CKDqwwO7Rlne6KNVa/
Uv408aeeR9gxlsXGS5vxsET9p4wIOrpeQj154lYiZDYlmlWqguatqAMlOX5wsLj7eSimY7W2YGqL
qDZWwqfz7FK6lg6fVsVps/NA6d7IEi72FIvnGCvp0TZK85KaXrPtKmBGhdbEkpV+L9yOG8EBu8MC
zJWTXO/R6irzZCpPaMUtObkzXEXdW3txh9nkHo5RoG9M62akiuCywPunX6x4ilxILB7l5Ac4gL2/
ibr015HKrJoGQZ/sSDPI7SwYDSivb2mpEuCeuUy3obnYD52ot0a9WApyoFS3SRPTYgHubpsXmI0Q
cILQIeUKfbyN9vPYXpaybHfmiv/JqTsgYWUz02pYNDdULFEsAlfi1K3Bdz8YylPsdD8oTBt3Yz5/
L0s54oRXAks6x43okpPfEacZ58JGk/LvJhE9DX1lsza1yAaOk4MclJb7zgB+pLInDO3G45xkDLOu
f45QHPk0FnexV677xc0DjsY0JtHr6gQ1KYouxFHDzO5M47DtKGb6CtBTbeaR1/WpHdMYRT0b6Akj
hRTXO4uTsyOovrAAHkxbEXWQc63MnUs9o7lLGA/XZ3SdwHib0T1VmLJGWMPU6S0E+7zyVgxaJDOJ
nwxCqGMr4uc8r70sXKeVqwzLQ0kLIy1d5FeFvbEyCsI2pmB8ULVYnI05ru29VVtMPQ2Ol1e7GZdX
TUo8s4cU7CGr/sDoPA+oUuQYtkLR12S6+cyjv6h4DaZkOCrk/R3ic3P0SSh+U5kPabAeMzyHwWgT
JPHKJ58p6lyaZU+01dkBf5uJ/PjYiqzRABc7Ow+98tv97JMLtmGRMZ5WPF7z1uYFyhWNzIkZxy+Q
4cHg4j7ZdE0OEzEobXlMCUVMobk6Iz0JI50KnG6sK2rZ2JeuGctkB7KjEf3GUmPgU/MymSACONs2
vkpQW3tvJJyCGfaMTFXF4er303gyEwUaJMmNk9G2Lhe/yCS5YEJJuReAa2GY6VaAfe5QlFf7AS2p
rAvdMI9b8713tO67oKM8+knXPtF5B5wkcFW6rUXgHBAuKN6hqOO4imSZNpQxo8WZCv1943VqYG0Q
BCHQQHFTZtq/RN5ZvYHfknu3d+CQRSPU1RVQNtPtTGkplWPbvranY5waJACNtI9xLhsljQu6e4cb
UFuQX7Mo5kyl+RpFCfpVw2p/G4+2T6mPApLC22Uw8WFB3ebhve5sXqRLHYjvwCVyPtiOSSyW+xZr
HbKvUOO7PNnNLHBJ0IyOtR2AVzZb6SblPZApX2zdPMGC6CS3hHYbsvLlgHHFc04uViO1pTTceeyL
DqRBT6XeQVYu7AN+aWd/7NspxKKrfizoOR8409KvlnK9SySTCpSpmryb3uRqRoRDxMFtCSuI0g3v
bSjt/hWFCeJ47Mh9YawoDotjnjqaXzuAnZn7bjeSBtveR+tJbY/nQGEFt0Wm1E+LtPaWHJD4xvM0
Pacz2R7ihe7bBDBdbRlzvQjhPk38cDBXC69D2e1VNdhPI+SNneNCbKipnd0RBQoOwVKOOwcjKlVQ
JDBUH89PvZcjt1Xzss0cFkN13iTfCOWgFLGTYYeQ1gPlXqLpWNJMwxa9jshbNLQ7nHvu3ppM74dV
WctN06f48tq1eW5mAdmL53n2K+nM/ktQmcVbLMwiDh2VBWcybNE59QrzbJLZ3sMzay9QedxHex3m
LZ73+oR3hW+wOkgRCJk7hV7C3d90d44Tjeh8Q5LzaC6rPYKqc8gKozotrAI3TVDMX/DQ2nsDBuXQ
tBRyxAgRWUaqNPM868JDgmh3mfBh8SaLCwtPPjuHnp4YbbMjd+lSYSDKGlQoclNd9nzWO5ldoA+z
dCxNGkKCoQBaR8r26KHx7dJ2dH+dhnr+4ZYLOaWGZNwt1FNwz3Mn/861/M9/h2V3ubH+py35hb9m
/MzVH7bkv33R71ty8DheIEi/ezQN6en+HztyP/jF8cgkgQALiL0KHQn4x+BvB78IhnooXDhBCGhq
uPo/d+REJQLW2sBxXPwif6m8SPybv8UyBU874jE4zEHT/Cn6Ybt20vlrFJ+5AACRBQ3kPc4iXvc2
A94hbb2Aw+t7ZszLqWklBiuwdAEUyWk4sv6cDnYr2oNJ/Nf8/1hDkED+vL23+OEcomuWSyzAtJBM
/nV7v/SO4tHguycPynh9H9Dmce+vUP02QG8caodHCMZCGnKXcoINsc1urJkYpWhdiX74VB8+9mDu
227XKK/0XtfGiO/Yx3CGy6QX72WCktyx0m/W/Qo1i0JQJyMrX5If7Q0C7YPhH+F6rqE0czq26T+k
anIh9Mqz62uippj+BaPMWJDQ/cf6radqjDsoI7CRV8EZt7CAdKiy3dIFX1p0Upi1wezbD6twx69Y
VTH+dW3JJFEAitiMc9Z+L7lDAM60QRBOkuzqNoU0yOFGSlbsp8hKijOUhyJH11AFXkpcCI+cMRD8
YoaRDltvFBuHLl27cxtn4jCOdv+Zmkl3H5TYGtysv5CMPDcQEL54VbqQZoTn6fXjQNw6mc6LMRlc
rtaW4gssCnettNVNFSd7I4WcsEl4vj8ZkgnRznp9utZ1qC8MDBwR07s5OvMtoQbjEa2aRamXqH43
p9NyE3vrsznGxX3HcMpYEFTkfWdXxHuuSvJ7R335JiBfslkcsBzb0TZT98n08+Zpglaw5YpaPjjT
6oHDYNGU37IT7u2vmX7KLsJIdbBlx53I2rf6Waz0U7lKUEoX/aQmUVntm+vjW3TuuEXEcXerfrov
dtTsCK0aG1s/+xd9ClBmhDtZnwy86i1jat7tmW7Ncyzs4BwI7r/J9ViJ9AnT6LOm1qdOez2A8tGg
s0mfSrY+n2x9UsUeZxbqvDbq8dMDdx62hZq6nXU95njd5Z7JhsOv0edgrk9E2+KCj/bAXkyfl6hS
8x3ZyenizP24Y2USHGSbUJdrsEWwZnAsqz5/MfchqF3P5E4fz8X1qJ6vx/aqT3CHv0SjUIxN5Acc
y8EsvllxRp/69eDHSHhLNbMM/YUGRfa23BAGfVnor/eGCC/9yZpc6svr2VbJdh3YxR6m2oK16qF4
UF/alp61pdIGgx8SggqLGBUJ60RkfHGWHkuKNIrhFCwd2lfjsDteeB1PEzHnflOKIrmJKdq5sAfl
1ZNaGZSTLtSaYP8oy8k21ErITxYGqIVpMXdf1rmpbgIuirx8a5vfOk4W7e06gGLip/rTRWM9wn4h
o+lAcY8NvmWgrsCj+s85UK3tnnJWBUEyr9+9aV120dzLE5oii2AXqEjYCHAwPAnnd7ixfrdpfJDa
VJOvTKt52uUo/pA4FIvyzvuoIg9busP2mdw00b6JgYrl9yJYxmyIOHlsCqYhKW/oUx+sTaCm6VTH
bu2woCooTMtgO+CJQd0DRBpb930hGTEIK4FUrYD14wXoi3vJB+MwW34CqBQor7HveoE7oqE46c7l
cXApEzLaGCWK8oUW+BZ8qT3UuwXI8y04xvbGgI3ch56NpzT1s/qLx+RThGJMZWjW/LnLexT1R6jk
zPzU3c5Wkjyk1px/pTW1Qh4AFhKrESNCMwPiamoevk6f559ZPBi0JEkqT7E5dC7Wa1UYb5iiVhwQ
bRs8Wfbspzt0pZhfStO53V6aZfCTTEB7VqWY38HCsPun6Zi01dQe6V8KqWA20H3HOjmaFlMLbtlE
XpKA5glvnrpnx67XbBMJN3lEfrde8aymT55aSnHsGXMfpJQNdiw15MXWoqz9g9ESNpVk4+wcOg26
jdwx/5a0QQuJVyzT7QBrBZQCUKOEHZ2PoSmnzufeWAYDUXrCLbCB7UNfpaWCp8BI5n3rwR9xjYBv
EQfmeoPkbO8RRLNTR8Rm1874dHk2LKfMy6M3NtaC//Cm4znPhzwHKL5RJkoeWRJYODBMLPZ4Tuvd
iNgJkM2UlTB19aI9B8tMKc9EedJl8F33+ms7Gn5yKc3OoDuMpIw1CW/XJ+4nMvUczr5stiSB7JcU
H8spw/7yENiJ4LuWn1bbB7wRndy+X4zmBqAkjxynuImVH32yCD0FHjtTuEPoDaI0Qt+E6tYQALij
h9Q7yNpo+IJ1se4rPuiYDVJ/vsPsZm5JDlphmSgMWB3/AXJpfGRz3j52SOAX6bQ0n/dNUr1jzZ4+
J7voEekcLyTGsBz0vYSS87z+5F3KUMOeMOXRkXmTv1NJlNz0MJgSnPN2d7H9duk3jk1hOutDjHq7
UWE6DynECLQ+TxdDiKHAfHGzYah2rdvm3zGlxfSGBRAFaAuLKUjJekMhKxVDCT0r8eZvNIxjnGly
VgjbEbr8O+i//IUrHL8umDIym+4NU+ZPynSf8yViIshKgDM2LSwr5PfEvu3TGdGc6LR1H+UELbli
1R+qjob9MBr0IQ8mvy84RIoElJ1VHzYmGf7OdPph0TCrafZSH6Jdeeu3vbjpeZzxKeoVBn2cydOG
e5eFf8UHY7FhzMi/0ZL53huC1gSywihPWdCcMx+swIZPnUFfHxavZAshHAC7UbclGSj8f7V2ArKf
Sp+Xqz1Qb7qhh2vX4Nj3TzEhGuxXvnML+iwJl5qP2E2KRd4Jg6XvddtMijXHKSVkBe1PjLRTEV9S
ixLVYl/sViM4e7IHYIXoAdgP71VAlZi2PXbaAQm9FTNkoH2Rw9Ui2aD7QYMzVq/deFk23bRiZXs8
X82V3dVoyfWke7Wu9svpasVkK4zX6WrQNK9mzUD7Nqes4yRgkVq1R2BxcgmXOUoghzDhYW4qbP95
0T7Q+moJZYPhXvwu50GbBJrqU7tFdtsl6C5bHu3lXVb5y0sH//5J2LP30UbIirUbw8PJAbV9ShHp
tbrXVoe27/CYQEo16TIXK0dGS5LlQCJEPFhYaMqz34ADi0cPsl9lynRL9ax5ItlWmNsKuv+mR0Yx
w2WkeWC4uL6yaJP8e63736x10Z4t+z+NdQ8/q6rHC/vtT1vdf3zh71td+QspRl8geYJZ9vlf/xzu
zF8c9rkiYHihBMuGo/z7cCetX/i/XB+Wqi2Yu5x/Ge4AHXBAgTLwuUsyRsq/stX9LZ3wBwO0J6Vt
ewxPIGO5mP7J3V8gAq1lYyoy1VWuQi7vqQAKPNt3LAj4CAKdhAqDht6VCOxuG2yIqHcnco/C5EbK
Wo52U9MItm0/FE6YEOXibZnHY9gFn800RPezSz8NDFQzlClB381K8E9AuOx7TZCX4eoWPKEMm7Ux
92zVAChOsPrvuixZD4aw6peuV91ZEVm5EwQjyHmtMOgsEJnsNb1k1wHIyXZsTtrnOCehdDQ5pP1Q
LKb3bc1sSHs5mXAuWzSfgcNpgpxwycIWL6mOzDHpT0OI+HNejfR24WveHFVnYxgQFrpJKMvlOub1
hGLxkfccvU5s7Wpjdh4IoxeXyQ5QcupkuJ3m3jiIKFu3kRmxvqiHCbL7HOVMBnE2bbn7xNsFLwar
EFcjRkucqMQYocgUjv3V73iZBbXTfAsdUKpcdPkKKMLRohYG9ZtXHj1SnOc1KB8Gw3b3SIjgl9YC
qOPod/dJ5BP+pjmnOjuexf6YoX0LEdDbQw6lRwIP2y0DTWzulMdyadPlzZptcXC/EjEdbsZavtFF
OTyLvq/8g097KNdgI4tJ1Ix+fqi60X5hi2XtubX4h7KJcZVOaxTdyjqnE9I2czS4auVyPfVPnos3
F8unzvzo9E+vc0CyFE/e9AAfkBToLNuDJDIkWTfUCLLkiITRjzTzki3qsDfdTz3IM1zqO6On79a5
5pF0MokusOIc6LRS0GTVo6MTTLm0XslNoynrdJPSOadKJ57UyJ3KNZzyOBOHgmI4wErMsidEYfOe
HiKPZinyU1yvD3lm+7tSzsANRhbr0TVzFej4VRZEjvYk5L/iIfikVdnY19fUFnVU4ok3OQt4Herq
dbxrLQJ7B+d3Dmk6kaFbOY8177atIBdW64AYXn+XNXT/tpaw3lYdIUt0mMzRsbJZB8ziEZudoL3q
XOj4mfS8+IRrDxMC1NZbpWNqnq+7aclicQNfpm1xjbNNmLara8Zt0XG3hkvQZiTyq53HpOEad3To
GiCYhEsOylycSoJzriwVMTo/KpZ0j4o+s19xxCqJ22W/he/m36J4yiAl/2wR4JyfUbsJHm+cNk/E
i5C8F2AzZenFxRvxOPhcvl4XubJ6oJYOzROgHImlwk0V359esoCT6pXDszY3BRH3aUudQNLtQAYY
ztuCfSk7zbVFSrPg0j5vWA6sstLVJ930PKWpnJ+HPB057eMYJ+ode9spe8+Z0daKbc5115PovY9q
XKoLpus6iLdZHL+XWFML9s0i5fdj1CVvz+sSaVGrYKME9FjnCykRjnEWVL6/I8VHidpRQdp9H+tq
Hj69PMDJRW56DbCbFFBjz+lQgXSgbyMfuCtWboQdjv0xY05ijkP0pcpHCq7M1rbIPgDJi/hg0ef5
90n9X53Utmkjmf7fMaW7n9O3H9/+VX61fvuSf5zR2Jl+YRclbRJH7tVg9f/OaPoz//VQxktlex5a
IxwSdrj/VFxpS9BZJioRYORwfP01xVVfNP41lWS6PHH5NtZVcrX+DUWVDHKZqq6xb72o917ULAkJ
2IL51lkLTK2YW0irNvUZvxjTaC3aiZVvjI5GGxuW2r4l122O1puTUCVSA9ZPLu3CFXhrgfnCZ0Mr
2wsRi+ltyMsupDAG63yjrGUbTD5uombIcL+6CQAGOt3EEwJh/V5N0XS/clNeaBmuOMbylSFm00bd
vE9LCQm7y0rsGDn9dx4dsAc34J+4aZJsofcyrrXnRdnLg1QcP/tk8ef4CNpoHcMlz9CPR/ivm0Ll
+Q+u2S3bEWcqN/NcLvcEbIAw8DTnZy+bEt5ztgBMPNWqk+iyAurvAcsJf2qTALHOo08ZYZs4rTrF
RkU5QVmqhTs3/0DKE6OVDT9zDelcy2/qx4Cc+tOa5dM9NerYeEmDh1gvwIhHzI8U/HXeUZ9Y7TaT
9Uop/EJavPPHHFij7JahYUtjfR2aZgCTGM6RifX6GAmHMH8ZWbHtHXynyuO916Xmyl09K3ERAIfy
lzvbW8tKbAc1GSf5G+2tuaLfMu59FdNd6hdGsbz2TSEJDfFgyzed7QqeUMTQpuUubyeK0nYakR5s
mjrmjtaADUIoxl/oxhjmkiy6jwhsIAzXBDi4hQw2RRDtOHHkA5GaCPi3gLPqo9nPIroAkC+ikHLF
Sb9xvPW4Lpmz7g08bjhUSncuaF8dsKGYd0KV2WB3mLn6aV5L8gbW3Iu3OEosa31f0kJV3Y9hboey
pFloXYvo8e8H3n/1wCMBzKzwfz/wbtOeVVCX/uGR99sX/b5xoquBQgaJ4/QPC6fA+QU/wZ+LHfCY
CmYD0/J8eoSug8o/V00QqywspoJQsi6R+SvTiKM9rn948IG4t3C4Ui8MkASO2p8WOp2g1GsklXIG
/Y7WXRSxOw1IOpGliNLI6d2MS4+Se6d+ShtV3a0zunzrl6bYUsmV7chwms/ZkK/ci3Bv3yf+kOUb
1yAuEHjdARa2fR6qkfFjSps2dPzFtzd1FEgNyp09sjhOcpmKub6BJyu8TW0VNw1w6QeCg9x56Xo6
ROBjD6TU4MODu4nCfszdw5om3SnnM3c7UqUUrmuPQGePilB/OfuWTr65r+loQaPxSivbLh7bczsZ
eb4Y1nCcqjp6qq/LMzwJy2k0v2NRq78xDfi3hLQiG2qAP+zYrsXwdrGyURbq3s/R4gPHdQPkgCSq
zRMmPXmkPd74nGvwAJ5WDxCN/FMdld3PeKHGnNYb1AUaiMfDYNvdkyS7hbkMJuRG5RmNaXZm/eTy
YqIsZvBFisYmyqRi9y6m5PXSN6vxyWyCmiGa2rqDQlcRDGphPZOlzAgmHfLEn74mzTA8B8GwkDA0
1u67jLz4rTNypPDRkZCe3Zgk1FoF62b0q1Nh5qRvLe1KT5wg9xAG8au3V+u6JedXJmhW4mNVfKdq
HWupNrwLbX1ftQk+NYnxrbFzzruhOXfaJt9EGHfJr/R7b/F7K6TAEEyQCcEfRKv22AdXuz2v0sjf
pk34Vm8XFyU8CjLq0uUH1Zb9Xrv3Ycsbx0w7+heclV/qSiav+ZCy6Z+rxqZvfaHSqwTAJUK2juQE
kmtmINXxgVYHCcZrpmC85gsQraN9wqyJOKxMhDGdRChWW1NkUW3xiuqoQkOQjb7WokdczJLqIXW5
XspWeTdxB+3UWRWdHXqgawagH4zCpCLya0KivqYlHB2coJuODEVA/e934J54LfPGcXXNDgT8xiyP
a7PGHq5Z4hi4uaEIlk7wGEesbBACQXAT32CFCbnMuUsL5NfKI+Zh6sDHfM1+TD0xEKkDIes1G5Lp
mEigAyPGNTsSXXMkrPHEj/aaLkl00GS6Zk5obRDvQ1CAroqrdiSAU7UfHT2k2wCXxre8s5kKUOPV
Uz97hX+Udo4rqIOpfEwtYmyYmci/IJbq3lkdi2GLxiXHTOT30W1hS7D11W20kImOTVz5H5kO2LAi
JWuz6NgNYwIJHHVN48hrMqfRIR1fx3UcHdzpUvnd0FEet+nsW8EF/qfTdFgveiHqahf5UfWWXbNA
xTUXVOmIEJIhaSGlg0N0RwxheU0TDTpYRJpkCJuhexQ9SMdNi/F91+koEgsjCf6YeFKpg0qrjiwt
lFCGMmH7tupAE9XP1DmYPc1L17xTp6NPmEF5rHU6EGXoaNTExu+JDmmHBjmdnAJNTIpKegSqLB2t
WnXIarrmrYJr9srTMaxYEcjKr9msQMe0umtiCx0ze82vOa72mumisg/P5TXp5evQ13TNf0kdBWvN
gHHV0QExqaNi9TU1Rsfu9KB0lCzL1ySAEPy/7J1Jc9xKdoX/isN7ODAkpoU3NaKKY5ElkuIGQUoU
5jkx/np/UD93iMUy6dfeetGK6BcSkwASicx7z/nO7DCDT9dt6ENUz9ZsQKtmKxpyKu0KXjX+NNnP
XjXDHGfJPta+mxAbLVB7vcxWVtgTnQ5KRF9qakmlpylXTuL2F/SHomWWIpgkZm8v2HquujxPDy5E
+hWHXH8X0/peFxoFh0HNjkFuttumRiUaGUJDyVVHNfCmZMyXruyw2ajD9HMyuiFbdxrK04JcgLVa
hADCUxWy+6BqaddeCDIlydUSNRbbx4lU+dwjFjlP1CdnTCzas2FtaMjD2haGxY0/+KQS0y6/0eAv
s2lN6zsUP+odR4HglmVx2AJOnnYd8QemyPO7imoiUinQhNgoYv8BHk/+BHHNAQht5/0+HIPkwckt
mqpNz2vlRGV+q7ZDduviGdg0QWYuZZSIazfICAftJiKHzDpg2eaTtxyykXRw3W03lWNXMRvnjMK1
q/LrWgnm1IYa/aJJCeeiP6DjkQOWRIGdX38apE6JJ/cBQk/SvxdObe3iKOmPQas42Jo6P3wzJmW8
yZWgzbbENRaXozr616gZyntCde1dwIX/KEnv3vVjbZJ3QlQsZMLpGWfVUCwn8tK9QMOZEaNKp3kv
CUZAxrdOpMl6BJNyutDlZO9ClA9LwkBvq7TlbFTpxo1fwL5ajFri3/W4wgp8flfQQoJimWOu411r
i9tgsqPtfD+PEKs1MAvIfVku7G1c1cpNkhDgs9b13jyk7hQCtRcRm36F1Pa6GmhkUW8a9+Nkjwc9
qfstNCx312lt81D7RXbbaWbn8T4R+pa3Be7JEmw3j4hk4sU0jhhN4hy1dGu41aE3VLA+TWygP3dt
bR2akerFVSpu2iTzrybbHXakIQHMKWEfo5T/oRaR+0NrDL2gl2pWT1GbhngMqDc0NNm2uREqiDY7
lhqmX8hHWqREXRmca1GDxMmt7xb9M709ih9Ss77rReTc6GPOm4fhH/ssMpM5Jb43p3Vd63pxD9Hx
KdKxfa670AnLi6qpWg34ukPmSpf17vdI8ZN76txNdWvVhMx7QDYqBX++lZgIBjDUX+oWyejbkiwO
bG+0SCOCXHKXO1/o03hfV8GKko8zYpC07E0J/oN0YWooJLX2h4n6b3wh67RBqS+V8MksDTN60S1e
8SWZIqq5rmHZBTPDbKgm60rThqGT2yJIIrXdM2X1OtnDLrCU5gUD3Xf2vkR+JUr+I+4GHTdlax9R
cpT7qoqOWBfHdWZU2c6umnJpt9hK7WK4s9LpOwvgLxGFL7G0vtvkhr4aRYNhTxDevmjM9rv9m/lt
O+kt+S/rXmTKJQ9HXziob3c5nM1fxjS7fND+oRDtK5zvi6iNUq8uRnkwzD4Zly3ybCQKtRsERwfn
4jqb9OkQTux3yJchxF1Z/P8R6n9zhNI4qXwq2rt6ifK3P89Pf/2Lv85PFhgaw4LobtDucejP0Db5
S7MHpBpBmk0A5FwjeheQBwzHdGydTpCq/z5J/bOAJIw5hxNVsK1qv8169t86R70/RQlgxa6h8nPI
x0Oyd0psGl1O/2QYTcRV075emyOuqJs/DpS3/2gQ/VveZrcFKIPmP/+dAtufBzWGcDSLY5pGEuhM
pDppG/l9mxJU704eAbdUghyOCHgCLG7pP4+t/8Io82/xB52HFsQwmCGj2PlzozwXwxsk1P/bECdU
LTsqBJ1Uhming60exmhVTa+fDzH/iHctNtIUZp68KyB2O+zh3l8F1XMdNL5Te73gA9kphIxFFJ4w
amzJL8y2n4/24cn8Hu030ZyzvXUKSbYHE1ws+TDeWADoURv+iPAjrNOgTFd/fyjCTmlswg4yxan8
Um0sUmAGjQsLneA4xAKUBla3K1UCY/l8qI/wM7Suuo0vdga243V9fw+JACGVHn+Dl9f45pJUzlEi
MYmDwzRQGhyyLTbI8e/ODW6lrhmaYTjC1AGhvB+UGpumK9B0vBFMy0IX/GGx9V74Cn98fn0flKzz
UDpNYtvG4Cusk8IH1sRyKksFtNoYkryU+gRIKBW56ImOThGMUXVbjhpmvXQKr9p0GL4Yf35fT+eo
Th8YvhulF3hr7y91DEQZYhZrPCdTMDXlXKBV9d8+v8iT6o6g/42HyVAdk0K5Sqnn/SBQ6iQUAL32
pKy0rd2HBJ0EUGuvU12l0kgBetEBz1kXNQrFz4c+N3/orpi6irV4rvG/H5q03kHDyg9Rme/smj0E
PbtY4ehkK+oMHMJ2C1MQp/3nw2r/wPK9v7No+GjR6VTJIPWfZlfMm+g46Kraox1U/yhsC6pUpPb6
2u5ZdUw/Se/YBvp7NW39vUGjeYODmEcQD9p2HLp+G5V1/aCHlAjAfDTxqpb2AQBOR7O9G4j3orSx
wQdH9VsOHWgl379H89OGCxsc63FMnAF9jB1fNFZnA5MpnzPgtbHjNOu00DqvBSCFFDOEOYRwlaaY
HV7RZpz9RFjUrKgGLVi38S5UU/tCRV39XcnsXINxNYZXaqVYF6g3x+WkKs06BM0MZZnu+iIZIOQg
8W0vW6Al36jakO1c4hqO7eqHpWf2HgA3sT/An1cNdfCt0LHmJbr8BtRcHHq/1bZKa6frgoDTncjU
hFabJjYk4KH3GUrtylGTbA1hdCDsdejuDJvWsEgceWlP8bgucBaP6Pka7cr3DT6FMctuULThwY+7
/ocrs/HQTQbRUJY/MA06lNBKNL317DyfqI7VtA3cdPpm9ZZprPpJe6vrQUkpoAv5S6kE9DV4iPKB
JFIiJwdLikOHkJftIjfYFCQrjaYuF5nMyqU14lXPSl9iIfYNgpXn0DHfzDEd8vsliMOljeIqVq7j
QLxJAp7hXsr2ZzwN38Skv7lAar4PuklkXatENG2GGBtixS2pQ16kvBdvkyxoAYR9NXGAYMWIU9xp
C9MHgdWq/Lxs4PeIBzvZZ67ZPETz1CcIyb7IEJ1flVnvY2GqEYOjwDr0qR7vghzbrFuX9QYVqbpF
vjsRQ0/djpP56K8dKinxckqdYG+OQsecBa011idrWVWx3PaZk1Azi7v7pJjae1n6/GVSlJgYTsTJ
KkDPRjBRsocPKJD7Fu26c11x47jcTgJGNX+V1aW+0tk2XcuewMxdrFu0N1Kih0DURPDW2trHMNz6
wWEM5rJv3iYYbfrIvNFTLd6GQaBuNVH7r75tIj4dsCxd670LjikJbRtzqpYDUPJ9cTOGBJeNwWgt
YfaI/VjW1WWl2NodXsxuZ7mldesrBua7MjRubay3l7TkiGuqpoNEK4rgzuxUrw0BJFPxk0g4WgCZ
y4TwzFc5gL2hqFVIyDkY+Ap8dL9EnDi/wIbJZaM0lDBoNr6Grqqtg7YSGogDR0X1IF1AgO58P3w1
QcQ5DT/TquFONt2QrkNMaZ7WYGXMACxegkMRR3VIprU/0mRnMFPbOnZeb7Hp90+O7ndIj83woGaV
6gEqTq2VaAdSokhkNBaZ0JwfWtLIfUUK3HVrDP1LTTruVd4G7g3iZOOYupLeGwJuZT1UmnnR6/TZ
jC6ZNoh0nVvAKvkLBfT+UI/jcDvEobwemsoiD8Ier5rKNS+S0si3WmV2S6o01n05GrjDpnGCYA7e
fWmqOgNU2rx4pTqomnpS7XwxqX5i01W3TOISjIJWFoISEVnYp8O0COF4dfFPc7IaD1hQsyaDttky
NUxamK6JXQ/0P4enIFs1ZURpjT3XulVFdZH2Fhpd0PjhcdIz9JHEHfIzTT+0VjEBAeiA82nPbxsc
da2Y9sAIqgv8H+MyNf2IfiBI/BhNY+zuHA4LGzSS1opqqrsziY5GnjMUayhleC3CJMq4AKLHlo4R
TxsOCHKNhbHeKVhkuYyK4y+SQwRQ/kyy1gkxW4J84j4MBRscnW7hbc4m4JV2Gn2HoksOKfmxZAiS
uixZBZ4BSk0kHdq2BxKwe7NVHKd64JgXeq7l2x7WuLMA21W+NBQTX5Hkz91WN/J/NW6bPowNmD9X
U5P977+u55Z5j8SfBMAhyHTEvnZ/00/xcEN9Tq47JynGNXN44u5KZyW0AE7U7yEjIv3YOjSiW7Yj
xIuFkcq5mSGbR3uQzaozQ/6qqA1lHaGdv4LnFYODDPQ7kQ/+91iExQOUX+pGbptvTXPy19GkqXyr
ke/0lBqX6tCCgy/aF8c15M5BeJcg+yZFz/ETqif9fLge6+7alSq3Lw9NBYmMG11Z+EavNCjOLuWh
YvAKxaW45JRkLyA2puutOl22JwJuSBY2qYPtSmCs92Re8gurgzV5pPRZ9xr+hCfZdNMhEg2Prszg
F5ilk7OfmbG8U9kyLPUwfz9gjqVy1nZL1J7KEexb3wPA4tE7xkT1wzbqXZsa4U9EN/4+SWPrPqst
88LXCncbWITV6VWAgJm8cWfLQbTeGaWSPPS0LrZ5Xln3bmUpa1PUlI8QLW8D0shnJc3kIePBehPb
w20PrmBtaJ27LNwGlalPOIkB0O9FyypIhyUTHAVxQr/Nj5a2KiQKKDV/i/mG73Rso8cGNvwDEym4
tUIluJFx60L6ozVgicYleLPMkYoZ1pPkLIrch0xScKakriwbYiS3uq9ARacfd5gUtXvrcl/5ls0s
tEnimV6RgPLXc0rk4P8a4SisiRPqN6ootWtY7Ar4iIRFhijDPUHG7Voxh+h73jbOwS06IIrYiR7p
s4nHrlbEY2yW4zVfKvQFVaisRuJOV0opQs9GQ3A1BUp9B5UKIHVNyQtkEx30+a5LMwtXpHtQC0vU
jZrnBR++Jr4g1VUDgUCRMYeUtSyYiJvBLEjiq8J8nbuxJEtGGuuyyghGrVXALHg7xn2rj+mND9Jq
p2Xogpe/5zLxMtPBVYTDvsIRF5MTDdd2k8/deztYagIjw4K6anKjVnG2g9BgPbk+fhTpq4IQjoiP
ISooHv9UTVdJU0xXWtXMxhLXQNhGpglLoKbdhUr0WifjcM2iMO50UrFvaILggy/MFrZrU44P4DlN
0K0QTtYTxemNrSVwz1zy49vEjm/AiiLqNvRkL9oMZEk/YQGze2Xt1+VwU9kNn26oZnJrV4ViYNTK
7GRFu45EDUejz8C3qdu5NW6OhS+a8gosAyIHitbFkZyhfNOy4LAHym18ZkKXNxVC9WXdWh0hnel0
NfYArirf6jeGDhcev3auHBtVLWpA5B07ZmGgnuxYNtSg4dWUJvGNE/j+eOV0JFNWZZdvpZanD2rL
dMrKiW21G2mvagBAQWQ44dD4qa+j6xBbNESFsVBE4+/DhhczQnq7n4Z+OtSJbe8hEaBYk2NNEDah
m2jju7LCo2Mh/pZdwUqXQxs8qNbAO68YKaAIn/9zFMQYS4CBYXdJ0TJe+vzV29hAsL8opsr3aI6I
baQa0w7lPYnkBObNV0TQw6AviYlE6DpFerNso+yeLiKQbSfO11MZKlvO9jSVaZHoz2M+wtPQ8+re
6ObwQnj4F4Hf3baYGXH0E8pKn+7NqaRNr5TmQZtqyO1G/5LLSOAyFaycxC/UG8ep+3WRBvrW96Nu
QbVXopMx63aZVqq9ZocY7suJtGYZjrd6iVwzaazsh50rP5rJvBlonW5IDMjmfVu1wxgB9HWKjn0R
TsvaUQKP1WrLjejo3JB+G9CM3riJ86TkRo11zCjwUTWVv0ISFGA4qeVKdaSyg1gn1qlNzww4pomk
ttXJWnXK/GooSR3MwwAvdJCvrSgl8BlHf7slUjJ8DkBTeMmgpWBRW0KXyNUu7kth6QQVBGqFhUwP
LwhxKG/R2JRPIOfzBV/1DFtE2aJZtq17WwNIsUodSrewHieSkt1kK9Kw9ZSQJuKKhEZxS+tjuo0D
q76HypGsu6y1RxS+Nb0qyt/rwaaL5ddhuKWPEG+6KqEap6bRHtMl7VtNwmuup+yCsEjDwyFpuvWq
LwID+7/TDkly0eSvbO+17wPH8SvNbQEO1DrJ8l0V08JFS9Df+tNY7OQYuugIwmYjkSWt9CyjB53g
OMKgUfMUVxhPXkUoqn7ZhdN4IzQZH3JTFhswJPV3NJt+Qpcl1K9HsCDf8Wrae1z5+aM/2qq/qHKE
v+r8hbS0rFyo9AG8Ic/bizByxFWYNfIRW6Hp0cbp96kZdBdENSc/AGohdg01Hm6BBvK2s8vsZ9bY
Kgx+TbwQQ1TgKcISutcSXVzWkhO4pXDABo6YC866DTySUZHim5HbGVgoU0tobXThdaGMb0lnO096
Yedr1Z2gMQfpBKcijSEgZSMO0XDiUwgQH6onBOOVRZ/pIo7T2INQDBHaslUeL1/b/cipAlShMS16
jeAT9A0rPDRHJY2ehlxS0GKVX1Czdcg0hU6SaOVjbcQG8MCU6gXo8govHzvjbeFa2bFIsuJSTqm+
q0FM5ezns9EPsCYlpdOCKW56JfM4LlnK2yghzS762tzRW3Ye6JPNqO7W2XKK6aFQRP631FAkvTMb
um1dxy+DZhTf4iqpnsq2HOxtqWDhWUTgqhLslSS5LBKIlBymZH4QhtbnqKqj4TmpLXxALUr9fae3
b0Hv9KjYHe1ycJ38wmBn+yMvVQsgOfBhS0mup6LDmNkYSrqViU23n0d1mXTgcBd4deQ1hcDgmpaf
tYhFGjdrxzGrK1owYDXqWL/j/f8pIdcuWr5p7oJ8U9JbfUmmdtG0twlm85UI0vBhqBviUKDprAE8
+YeGpJdXymDPIm76ZzEO9xNKRrGxLexCCA412nMTK3upGHSeZgita+PTDsOqvjNV+kNLHz6lhXYb
qzYaRJMZ7ylOIbYhfSUA1NbI4lK3tA0zl7NprAev2MfhZ7IS4gxT8BkHg33kqMP3BD7l8xzHuyoD
91EgEb9QS8Jy+Sn6qhoqeY8W/yfChPqmo6j1GkykYnUJtkXu2xhfuQBxt7CtuWOF42zxWQNTUlxu
iuHbj9DTxDHqCkzDbcQLW7u41HL2VGMIY9ykgy+NUL/lDPLAgpzcDOVk0Z/CNSCxYKzLNPdfCpcM
lpRkJcqERnxtkYKIvwooB7oQdrdY46tl0PX5XY45mB2uQr05kzvpjNnBjxTr1oY4i9nb0q+1sDN+
aQENtSLuIXQhlN6TFNXe5OYQXqZmYt6LMnZzAoMnX2m/xznO4DBpthnL7borie+e5KAewPtZXtqX
cDBkUmzhbqX3khV30Q74AV23U7d12tInBk0+2Kq1N4Ji3Mq+fg4RiXigBflisREEp2srHqHA3SVb
OXtPLw3SJyk47H+L/Fcr4w6soCxfjSouvzeOBIhLnHKYvBZqHKsXWtn6Fzgv4hXVEsKZgkY/tjrx
R+gkYDAgZoFmvyzyimRqoy5Kc1PllJGX4Gfc63ys0yNJg0B1zJFkHOgwq5IS1tHSm7dhkO1Cndiq
1JVR79Wp/2GbnBrMVM+gBpkckqpuBFOcxLsscjU8yZqnYHze8/6bT3ZmPWQBe2MSXwKPXSHMp8j5
0ehRu8LCT7BAzPd17HuvHawXmyPIANfZrNUDeyiLyhllIqV1tB/CTfsLUZjG2qoMCilJXt8EvuZ1
ruL/Ci3DvDVVRT80g/urGoTyEPDqfSPcswac1xTQvdwa/wvYGXQPuVlsVXdocZpXxLbIgPBHGkNf
hOvOpfL3VVBKvwJOw9yc0i1tVjz/0ckxGtcqbNj+HmqDdK9l3TfL5dwfWJxuXZtC/ud113NNEINm
iyowSGGUOqk0B3WlaoozMlwjzSM6pC0nABy2vq1+0W7R5srxhysj3VCwDXeAUZxWltE+/aOobU1t
/6P5XaQf/fYnMuFhoTSpdkVdSd1aQKpeQqRpnuypx31+ueeq94gvLexABgknH7oHtiGnPlBrmu+B
OJiYoK/KgDrp56Ocu6k8wrmGrdL4PA2gEVDKWyw8dJbmdkgHmX8J+pjcKBGXXzy/cxckVGD4wqA0
R8b9++mSDG0OvKKns0Tw10rvi2fLKZ4/v5yvxjjp7sDV1S3eVrQfuryarHornOwfCuX/OWH13ORg
/uHUYyqa9ofJ4cZOX+P48Eo+YFdBq+p7vciplnd99BQqtFqqvFNvgppaK8ZVFdUYBpLPr/Pjq4e+
w6SOyvvncn45ae0Is2wNpXDhA8E2Q0YgLXBzSQXpOq52JGrlq8/H+3hfZz0JqQYspjqhgyfvXsXe
yhlRjXpZPrBKWeMBIoT9xXrycS4a9NAh4lDfmeNlTgZxYX9ONVERXiQDaB1lAS2s7C5tnAFfTMUz
I3ERjmnjbjYNYZ9ME7eJInQ7RPHNmny6t80FirtjWccPn9+2M49Js5FSazwrVi4xd7D+WCGtMkvg
KiLEnyJ1XacvioNPKcmJefP3n4/0EZvjwOj5Y6iTZiMHVQu6N0O1nUv1Lheg53tbysXgdkitunz6
Npo0puEV+fWqEpT41Lryv6PCVdZygpwe0wLa6g1n6aw2qIJlYkr2phOXewxQyi7ow+nKT9kMiio3
Fm1AyZjNlVynOtYS5DjpcN0XLWUs4LTpkrM2lAormr64UIG59mRtppVJcR9IkqkZ5mnXL00nxXCR
YXnoseWjS57CNbHRd6NlRS/Z1Nr7Nk1poqT+93qYLRrJyMFpsHaWBQfVpD2jVWWy1Ntvmc/uSFpg
zIsMVDqibJ/TZVYk1bpJZqgcdDTAjjFqYBjC2Nk73d4rgEiXgyiER4OrX0np6EvGiQkZVezLRKBl
iBOc5wPr9coN+uVkB8NKcIUudwvOILDgRn21ceJ/8dE6M9d0vDUoOPhm8d0/mWt+1lW0YUfuS6w0
lx0W5B1PffCCGIvMYvCN3vt8yn3s/BoEhAtC/LCaGiRCvZ/cVSEIYYXE67mOBHUSFdm6QkN+aRml
3PpOIC9D6i9HkDXBxecjn3l9aWurMyILzcoH8UUNiV4JWyv3OOuOT53Va88VRd8jHq747fOhzlwk
XV5WIw48/O+0h05zhE3n2OZe1tWURsFl1dRsUPMqcV7vrCYhNqihywbjUqdy9/ngZ66TfdWMFDeR
SNBsfn+HbRzXnD3z3Gv8ItpWfX4MhoB+bzzWX3xPPo4k5kVKs1EY2a5pniyIHASboMDW6emO8ziO
eb/SnQEYcGoYf3uast1AMIUwChmGepqsV4KOaoOuTWkutsQiWVRfjPgGdaK14fT58+/eQKHOJHX8
JxqtpNPPVhClZY6ml8syM8NTcJfM6YMUdpt0TgD4fLCPLyCDsbVha2DS1Tr9fFU0iEOrzbgyRRxD
Q3msJudnPBjHoLe+2IPM7/L7/SlDoc+xZos/s+Pk1cuMMBpzhW6sUaZrg4KJW5DFbKfdhP2i21Or
+Go3en5El60oolVeutPPiyhJrp1HrLRun7jlSzFqBIgmFSlbwEHDVr/8/G6em5FsvImoZtfBiCcz
0mw4d0jfTjylbfcgGzwhkpvIUr8Y5uPGBmeSikbGcGx2H6fKqs5RB7zHOB07RVeOig2tpRz4In5+
MR9XEUbRsICyMqsW+8b3L/Kg6AM5XFoyI+UBJLXOMo3bX3ZuHeKKuNLWmZbGWHyxSuofv5SMysJh
m3gRWC1PRvUhkLvoXxLPNTGD9qnLWTwvk+kKaa4CN4xOVjOiDl4ohSB2DB4a6G5IXVs5VMEupZm0
wTR9nEazunNhx6+CsmRzMG8LqkI3L9DGWN9cvbdmTrb5xW9/9sGQD8mM0/BOnD4Y+pJhSnkTp0dP
XyYe3XivDBQ7Pn8wZ2cZukrbBdmB/PH0RRLgNPOgSL1c2uAdis5TE+3o2PKrXcuZF9Z0Lfa2rEMW
Z9j3E8AkbjMvq5yFaCgNutl+CKJOHTafX825FYiUEPSIDofyD6meU6zqA4r9BAVBA0jQnk0nZivX
TZO+djGomc+HO3fzuCTBJwNcpnp6QnVkZIGy4hUdE//nfO/qyDpktf/4+TDnXp6ZBol3ECHbhyzW
oUly4gd5edLIdG6Tma2u+eZPKq7Fpg5M50eflvEOFUvzxafq3JqHIlawr0Yy+OHQQ/1EDQ3RJV4A
kU3mCuCRgOjvhzKe7lmuvxjt3ITn2KMz2WfP5endTLlG2yqbBGtTmWyxnkHk1GNl9fnN/J3ocfrp
4CbaOp8jA5nzybrqtuSdm9TdPKft1YcoVAu8Oyhp/NjoUgr0dv8t1pxi2cI6uanGPLk2CafchoQT
rQG5ELgexOVKq7BupL1DU7Zt469Ot9rZO29zwubNNDCznrwutd+oZp9lfG0GQa1QVi+adIsl0pKG
VCXnsR2oTthlSCUzN6KHpO+aHTaI55C27mSVcl/2mdhRRXIJxFBKWIBcx+c38sy7RmOLLagNI2be
H75/o1Ob3yEa2G73+fSznDS5UfFrEXROE3t8+XysM7dD+y00NGfFKrvu92PpGmBL4Ui29r72U6Xg
sMpM9QWQUe7Zbg6SxbTkFzuMMy8d7l/8wYymcpEn06SrU7LZgoLLi82nMAqUpU7rnmJmPS0Mfay+
VXVfrWjJdt7fv1aMyTCU2NloxulKKRQXzZHTYAlEJFZZfY08Nz0gS56D54MHIk+Dv79vY8C5DAB5
1mUpO7m7Fi2HRlSFp6gBzj2tozWZG/LQV27mZRYH6c+v8MyyyXjsoQw+bGwWT24tUZAijApu7dAF
SLgxm61UMhlWBrK4f2UoV3UJEWLD6Jx+REtbRDIjrNDT3CK/hTSJwcuW1kXUatoXy9e5OWrwQs0+
hFnyfDJHO3QxuLEqzipZe2zD4s00q2Pa8PyioDo4Lba6v38boXvoOsZ5dOSnL6A2UHDXmyn3sNMg
9LH7u7qtVyV1gC8GOrMwoy1WTcOg8gyeeX6efxRxyqlHBuJzBEwD8zEYhq0zVccvrsXgZ5ysyu/G
OJkT2IySWAjGQNWrwYSKyn2DGexOby2yzlNsshGJbguzr8tVA9H+WwHCAsUADRswUZiWtRZJVB7R
7hF4HPEOa+veGVMI77LeT0KEB51Mv2U+dv53v1Tzbdag0OB0SwgFiYU4tB3U2uow3JpaPdM46OHd
QaVCcZFrTbKZ2eRbtasIG+rRj91Aq2N3WGBjy4Gh3oTE8W4xFI671ESn1RlhdtVB9iERwT1GRdIs
ucPJBtQ8jf8QtZCHQglkRz+V5KiGJorBpL8shBEt+yhuN5/f3nNzk6+4rTFPQGmcrp8WBjc5WsxN
tIIv1SBfcL3dCEPZGFmxJuqy+BdeO/bcbPYo36OMP3kXzHDMK5KHcg9e6Vxzuu71ZNfL/IvN60d/
gaBWisKfvcmMmzsZRpClZdSDm3soSQ9lGdUIh5wfVfKNTtQVXWlc+fpzUOdfHJmM8+NSpeWOcrg+
PVe4ZVbBfzWpiRTj9BQOmAyxOysH1O4k7dI454xTmZm/lklXEWOAUojgYBbySu92JlJfM+6VnaG2
mFKlyJc+6jAmXLnF+EEby41fyX7koD6gB0rsKVi5+BqpvdjTKtD8e2KHm6UzmdUikTEZO3Iqg3XM
77OSafmG8Fu7jX8TPIe+2uDo4r9nk7kMGxmvbcXWHyrD/OpRnFvTLZzFcDYoM8D3e79GRGpjZnnS
gamTLyOWicXYq9tEk90XM+vcWvTHOKcbo67ssrQghMsjLw1cJPWGJTzz9eevy7zYnC5GlgH+w9Tp
t33AB6qVXsKtqHOPphMhoGa+4DD+WCTg9sJm/MJ0dnYw6pWcWVzcbafbXqtmMcrByiDCsSCoFxNZ
SOUGGRiCShl9cfvOLQQWZX++Flj2Pmx+03E0rBgphVfH9UFvbAJd/PGxSOs3GWHeCq0v7qR2bl7Y
dNY4wOKlsk/7NBOUH+4v+7R4SEOsHrpGPGTd73Rq8avCUEJPlJVcDqVr3EWA5LwxQNkcYOC7cgJy
SVzQD99sfAFotP1ATF/cj7O/HgsiZSTqt/h43k/bniQmBYwAiLqqfDPc4CHUu/vfUVGfz6iz4xB8
hNod99qHzUHTKWNYIsrxOImWVHPkSz4q/QrezRcf0nPbVopTuNfU+Q/75D00MDubPgIsTyIcDxt0
bn1+qAsTGq52kxbVMUvdLwoV5ybwH0OebljjSaQIdUBvAHnZwqp+c0WKwtXa10X3xZnDODd/OZHS
JGP7yFn45FwkZ6IzcEEi4KQ+Psuw/NVHrrXsUs0hWCcOlkqpwE1gRSYoZBYcK9osz6pR/rhd84gT
P3z0qznqV0e2jLUFs0Eo6/tgcouVk6dk5PiNsxns3nlwTFbNhZU3qCaUZoD3P5c2C/2X2hNjZxcO
tDL1OS7aazyJJWbz4i1yup4oPyNat9mo35coL/nY6+YXs/bcXXBnpy4lDubtaQOW4CtoloiUZ9jJ
bpKTRnaUeDSJ4qNm+iijsf9iwHOPeLZn4Bi0Kbae3vYy1oKxYjPkRZWrII5p63IzcfpdGfDLiEic
hamfvzBnLpHv+uw2BjTLzv3kTOJacCNJL0w90rTEOqxH6yoP2aGNcdE8ku03EcMRvn4+5m+9xsm6
j/YGszzYWEp3p9/1QCF+ENhc5lnZ5C7DvrXuRaiB3DFG8yIs0vSh1DNnFQskW791yg6szIesneRa
oiXaKjArwi9uvXamiIkqgarPvGrbH86+wWBOpd/xRjeTj57NCMQGVZqxafy62ZK9YiyYKcinzHTt
BnW4HOnJIL8W2urzuzPjB0+/irMvHDmGxjFHnJYKiQQPSDCNMnzLsUFrZBY3R0Y6HRBY5uYFj8ve
yRhJIj6LhtwBisiaktFHJZu4u+2NXt2Mo68+hYKNN6gL9Yltcb4NoV3Ntolkg7LH3KLLfRtRZLJk
d2thxeEawaBY1UouvdCqbILiW3vlBBd6kZA6CTb1htcWJwpRztNj6LTuPlXt72o7Jl8czM9dPx0w
POiwirmv80vyxzGIclucAprj+tNkuA/x53qDNUSPEYnMm8/v9bmhUF+iNcCNzmdj3gX9MRRNp6oi
yiDzoNcQzFY5s6VnKJO9G6bB4+dj/X5up7N+rv4anF75DJ4e/3PFSts+izgcdERbLsjeGHF8TELb
+mXRrXI71S40IK+3cgDYoetKcNAlbGRhpOW2zNX/z1z+32UuoUGazdj/RAmsXuTLX//y+iV7+89/
v4p+UGh6yf8kOPz1j/6bgKf/B+/ln7FL/yQ4uOp/oD36L/bOpDluZMvS/6X3eI15MKt+CyDmIIMz
JWoDoybMgDtGB359f2Dmq0pRr6TKXrflJmUiFREIwP36ved8h2w5GA4rxpbg5P8Ec/v/oBHDV09M
M/2uFfT5r9Ql24D0vY6H/LW05+F3/g7C4X1bEz4EtnObypo7zaYh8+4RkoocCVl2xrkWNjkO0ZhU
mTq0zpjt41SvqX+bdEZsnBeGNj1limGUAvgLn6YjMuUVT19tGhs8moCMOES5C3Ng5psEhiWm1HAk
xkAp0XZ3LI1/udK3fzwOf0VDrO/sLw+JCVkD1d262fo8lD/JxPyOxEjqqvaMnkndG2mtRQ4UoSuC
6PQL0vC4/M26b/nmTy/JSJrWOxACCK5csx8XAS0rcUYNTXImXvuq6T0sF+VIN21PoySROlZmTR6M
VhcvAZ06SY6sDfaM0NoBGBu0L6M5xl62urdGBuk49eJh2Zs9Xim/zjxr29SDuqW/bzyWJsKjvR3X
zRltJwN+Ur+JLYU31LqhJKqJlGrEa8WOwBeuteaO6r5coJGbpBO8YiYjJDuXPi8VpPGYkJ4b59Vm
ciANoIABdB25fCMyqvpuGHaU3PP17GbmY0vaMEpsq3RwZVbZfqb5ibqgxybV+vC3Iy/JZtiAWQDq
yljfOSi0EvFOmpiPBvFHS5h5EMihXeXyBW60uk3cibeh8C8rvL+meDHHCU2x25gyvVFpxTsKZsc6
QkZO1VMrV019KDXTeDThJ3fsKnRJL/RiAFi73uyKj6YFbfrUtx33X9KVS6TBth3vl7Y2HxEdmeqD
IEdZ+2SZPVcu69DcwANqVHNshV9V0YiiC3w6LgBQW2Lkb8WAfX2LobGusOZKnbhGJL7pbUzajRs2
2LhS3DwWnx+plPOaT0n8PMxu8DwCok1CkotwY0hGTZx++af1TnKRstnmW3Dtvu8+plM9ioO96FW1
5TpaQ+RkFpcl00o5MRHr5fIwQwJfonFVu52pfsm+XNavxFsvToD4nu8P7foZ7NFsbLKy18C0IXe5
ThN8RJqvp9ixFQ8v9QgWAzhDBmO2duYhLCFJY9Kgq+xtmtEstysmkYwxsEWhOan50e3NHtxlgEO9
ynFT4cQcmtck753rGSbjszZ6xmUaRXmLRS55NYnZwNhY2n4EtMl7rZNi/CBINVY7Y+GWTSdd3Y7T
2PtRmjM0AZuGve5kKtdRW6AhwbNGA6y/MzPidDbO6HHboGLn8k5Z5bY3eq8cyikHrC7l/4DdB4uN
7cMm2OTckeYXcL18d5kl7On7nM+DeOF/q/y7UJO6z8B0PuYuJUjUJNwjHfGMQ5SSmvkIyYmvpyw0
6YYa6UrgnKalrLYLdvoXrgwPl4e/e9kXogGfBrhWdB+7GJQ5LgAeBFJAuMCZycFxX6DnPzvmAj48
Vl17SMa8AcIfm7CHLUdi015mcqNwi5OI0gy8iosoa2FQ2GnBVgHoBfqEqQ52OgbAc50WZvsIv1bT
ngESLPKqN1utvZ1VwDspZ/D2T0s1zcFTZutVcR8TJ3JQldbKKB4t67iMFHHhMldcyxYrZBYpfcqY
MwUJF0LoVXuIS79UO4jyPD1C0sWL3m7kQml8cfhUeY7dcX0o+tbmX1GTxRpa2435mA0asQG+4afu
R1X6g3mTxwELhZ8Yb7E4k3FJXZ9UU0p1XlMrklxhhkza/FNrtBNsf1yB/Vcr9vviQ8sKYYA1iIlz
umkqGFx+qBItDrZeiXVyaxYcG0NkGPmpkx7feV+2xiXvF0t98Ik6Lb6RIWGaMrRnYM3bSh9N86Zi
/1mI7BwwSh3j2vSxE5Ndpeuw/KwFmprhwRXQaFl/ytRC7zpL/EtNZfnRGYd49Vw+eMw+iFurmuFp
bmYNDFyXbrgxOgirSXq0yiDeWKtRIqwyDpW0MGbYGF7lHPDWu2urOJda9iFJ7aHb2cJxwSY2Yo5r
FpnmKISvP3dwoyOr0j9pNZy2vkYVCA8QlyIRY/4Bg1Lyuexi75tKgLPURlvfIMi/Gsjmm7dF2ao7
1O3JJ8ca623FJrVp8AXe+zKuPxl2Wu3MWk9iRBOk0+q9194GCa5QTxTYFaEqlNeZSMonM+88EsO7
frdoPdLxUdGDx0aJsWwSN2O5VFeOjT5zAIh5x7IuPpGwnT6Mdnk7ebrK963ELiNnXA163tT7MWuy
h6RzyycGnF2ya/t6DUGjKoCVuJxKcqh2aIazcEQthqXSg8AKCaB5ZNMRH2unEukmX7p652d68yF1
3fXS4moA8+QMdeQy1bwIV1lhko0Vpj6v+w5Isd2Ug01oxTr/hiNhXnAYevYm1Z0aX9ZMObDpWnME
JFc1e7+UpHiTENAcV+vjLnGMuzxuxF7n6LLBpSE+5kUrSAAwR/dYz7ExbufKGy6yt+MHwgDdvdYt
BZYZOhvILRefc5PrXrS0l2cW7PlAw3A+kk0bcPgvpu1MdknUm/YQSQLfD2nduY9jNi5fdb3Mz4Rq
Lue2bgm++HVJ9K7VREnEWWhtM8EvYmz/vpibCTLrg7a3T0AH2cNgzrDFcNuyztUK9EC4gsasSKtG
/l/Xch7SX7+Bdz0C3gCjZ/4j3ImpG/2JHwsk2VQWoUECT3pPlG9Rx4xnJwB2mMVaTun62JyJ+2h/
86pr2fVjJYhyj2MZAhPYTQgjfnxVUOupl06kVRD0J15IfGNlEr1JkfPrT/fuDPj26VApIGOh3DSZ
b//4OmPauEMHhPRkF2uJ4+ktm0atxIujYlasv/9i9JEMLicj55/OgAaLiJZQhZ78ciLNukntIylq
ZaRlQ7D99Uv9XEn74Iq4btw9NDTeKy1lEngCXgBGKXc2LvVA7e/QtYywPDXnbm2r/e3XI08V+Qp+
Rhdl8LuWIVIO1o2STIxFpfHzH3tgDRYKwEHdUQ4R1Mfl/fVr/nyP+GuEK03YFZH0k30GmDK4mrJw
T+RzrHYPzSIJcfqdvu3fvgq9iABBFRnq77niZWxOdZx17inpU/wrWZ2BW/1t7+/fvQrqMB9NbIAw
9v1T5vaWKR2NzxLIzt+4JElHaLj+H74leIMkWPicdjhuvvuWClnJDA+2czLjNoPAgNQBztEE4m2O
e+PSCzUuvznS/bx8sKazhPCxmNjzsj8+YHU2xvNUuvZJa2L3ozEA/Vn0kVJkYMK0rf1ZN2F+LCxe
v745fn6waewEDKD5tHR43n9U9IJkJggs+cXAwxWTY3nu3dHfLLnr/2ZS+W8+IjcHvSpqcBqa79cq
D7MRL1WZJ4VtOEL325yXrhcvpc0NU6wnOLXeNX//8zHT8Znnozn7SXM86hnEVgiOp9IFEFZXtgUJ
3U/3HHR++6C9aUV+XI0DuhN0wu23MOn3rfAm9Vtf53E+kaIa+GFuVA4qAU8v78W4tCT8lWkdxjNl
spqo6yZqre4yylHFO1vrbA4XjfMKJKD7yrTEoupc6jK99QtX/E7e9vO6x3TPYsjEak4gy/tJWJ05
UzaDUj+ZlcULZXEmXnKlsV2hTORWywPK+l9/E2/AyvdXB2Uv+pcAUslPGuKkpF8Ss8WcNF+j1lW+
xfkBC1//lWQudqxUxOv9nmfGRQ6lfBlHcBsbKwvUvexMWeLxHRa5o0rK9v1MRu3fXpvpcjp0g3gY
WCXfzxV02aXL6PPUV4tP0U3a0icj0awT6nRI8ZPUf9fG+enZc2GH8jTQyuEWRTn+4zMvs24t+mEf
jHaMXV/PkzycZc1tqgSn8V9f/n/3YvSN0PijeP7ZROkvEDQTCTpFIZq5zWuAJHpHJBWwZcEp6dcv
9tMyzSejO01gOCMClrN3ZQk5YoboYn2GfONwsEwygm5DHkROib9+ofeqahMpFfHo7N0OHw5Z1fpO
fmhOp5lyhTexgbdpd6tzhhsimOk9ugvG191Z5COdEDux/at0SkkVLQVUoFCW6zbYSHWfEhlZhtrE
YSnqjEW8LF7bHnTNpZVF18va6bgTOJ7LgsPxG5Crr5ugqf7uQvym3UU9xb6GzvJ9JZJBGhFe1XUn
c5n9zYSl6lxNabZPdPiyv75oPz38vBT3gI1BjZbeT6K+PtHNflRpe2oxoR59ZK0lDB4ZbBHGE98D
Jep3/cN19/rLo4+lL8AZtA4rCD/Tf/qW6qUCW9I69slFQvoNGed4au04eH5riLgell6YsKXz1Chl
/mYDILbi/YvzeFmua/HKJvJVZ1V7/eUWscu4J88sy0+GQSdp2eg5aeLdfsZNbJkRU3f/s2sUhb0Z
m87ooLk3PIFWm2QHs5/rOMRcPt/rQ0UXcQEVTiATHkLqeuJhMHh43Edt5Xb5HhVfdutBBa75l2Dk
HQK4J0QbFhDV7py8W56ZFLLdaWwGe3JLgPCMLei00HQ7hF6TojXWxQV9v4LGEex8ORIe4SfIla4x
mxftRjeK6m6i23Bp3V7bKwhttzg/tGUPpqMI6WLXC9o7aeowLXIdOoXnDDALybC/6gvSKSOPEAQm
/cxPOUAv2QmcghHZxCNC0BsMopfrcJD4dul96+PUvFpLXjc8M5iRyIMXRml8nVrYZFe5lvO8kD+1
NkMB5ae346z4f4KlluboQtBhHtjC5zmgSudQUkvs09tFen8Wn2MR03kJyrWukYJnLa1LZ/5Otzyb
CJPEXg6lBDlVccTZqO4FDKT0FoFYCScjkWN/11kdX4gp8E8SPFCJ4r5ZdPaLdugNuUMnpe4LrE9X
ies2xb0njO4rXDE+xWQRt/SNzMrBvm6lsbaiJnAPodIzfpGP7rw6E2/3QRiBHWwLM7evRq7mSEdj
oDeXFdAhd66YeXn6IHSu+iWlEe5Xs2ttRyvmXxxc8jU/L5NVH6XKB+1BQYdbIlks7FqBXtu0cNLS
6ohrnkanvzcy2DKbgtslveW4CIjJmL1JRJqW2cdxbDv4T0NPAvIiagFrxVyVgUvCHVTXI0dc05sy
78oeY2M6pjA0Y/bVNQWwaUt6Wj4OuWWvmMKaIZgduozJoKv20aidttwDi+QGY54Np0LLWvaGtzqA
nj1335KAP2bU2dA3M1zPms/4+xW+d6g46nvQL/Gtv4zq9o8WnFMOvBkrVcajnZvOaxanabztIF6K
wx+PlWuytsAgs46TZ+X+a42MGSYPlJVHAz5OdqDbS2/e7G2W8dZ1uIuk73IwSkuH62p2a8/cyrvh
85w107hTGX34P0YzGH5fY8daC4nEprYjANh+rYx87cS2tOcJHuP4oyDwLdHb9ue5A03GlN6Vd+VA
BVzCQs9UvgPapBPeHiQ8ppXQmDSUs82FJbreJkw8MJPsrqslb8TQ6Z0AzDQ7GCCGVJ8G5VkaiYWe
UxT3foNn4dpRpfHo5nltrzTNbP7ma0wytrkvTftuNgRd4HSmNsbDa0xexX7MGCBt4MjRBt8EZKyA
Dkrt3vI+UJgXQHWdtm+EFZbZKDTy1mNCLiOWcCc/lW1Htx6K82Ts6KAtPh2B3I5Pla5D2oHEpXqf
BtkyjPn0x47/v38w4nf//A/+/IXOXUs2cv/uj/98bMDvVP+x/s5//syPv/FPpoZt0zXf+1/+1P5b
sw4Zu/c/9MO/zKv/+e7W2eQPf9i+Aervhm/tfP+tg3X29i6Sb836k//Tv/wfzkmpQBhe/vdz0su3
zy3ERzwG397e1fHr//lf6OvWX/pzTkoimGVwZvjrMPRP0j2ehpVav7p5sNtwtPivMSk4e53aCknr
21njr2NS/e+MRZH6/bhfrroaHR8RHmJmouth5sf9srQGDVIKYDUL4cmYko5FToULYciW+VxfMbKw
Z1EdObGm39K3RBJSt6dHxyempFsDS8rKJ7uk5u1ft2ugiblGm6i3lJN+DTwx37JPQEVrO/ag4aO9
RqO0bykp4xqYEvR+djE5H0TFW54K+6W5FRyJImhC1gX6sROxDMmdPvoVyS56fdsjdrkP3rJaGNIV
zy2Il9PaeYM/R0fwoy4nxlZ6qrHb8Fzelzho7sFGPMO2XI4dM7O9ZxAT40pnudfX6Ji1D70jepg8
lrhXW22yehAzwRIxGyhWwJbagj/yaKcXsnwcsly9el4FLaFrIATZC+uSlKK75UCcfpBVMZBO2uDV
sZLR3AWpR9Pdkem9o1wAP7oN+0vTa3XVst1fkTP/ROIgzzq+DA+Y50iholtieaz7oYh0Q30uoKCB
/hyLjlJ1zK5kVhPDBsSt+8S4FI6U5Dt8Kou8uvjTmO60Pl1OLQhaUnOQ7WzK0ffWZdDnmBpr2S0g
UXDoZXIzkd2780iU3CypAweXhsVBn5rpSqVg4WvNyC6pUTG36JnIPMw9wTIF2zTW/cK88VsFyt2U
9bUn9enK7ur5gILOes1tqznlgdE/oKOD0coJodjWpuhXwLLpHytBiBdLqL6Thqdt6J7Wd1qvWw/9
bPcvdC7K77OJfd0ch2wDZ7S+qTpHu1iZR0db7z9yrcQcSVUHtzSGqo9WmwHqBmS3qXtT3051Qe2u
AyrV0Gh/lVPX3Ri9oIyBIRMF1ogMOufGYZ6pBcEXy8pJCJOtQfqItlhM4tCLFgiA6vSu7sh/Dt1A
9jSDKggFejPufI6OIZ3M19Ec/fNbG5FBmLjYrZFEQw1YVTMXBnFdonbK0ACwk1GQXwmsAPgYhH/Q
R7f8ltdJfkt4ds09lSw3hZMLEeZOrH3xycarwjjpjCCUk1uqkF7mcK4z13ucMV6dsgLwCAO1nMTi
0vmYGZX+oVW5unKDQt+mdjdcZ54g4awRcrxrtWR5kaVAC6iVQp2FkyWPgV04N760w9YXyX4cPTLR
GJXcm2NqbguHuItwGJEdck/WXug0kg0zZVq5cTtUOuTv1NoUZr4bH608j4+I/9ujM+cEevvSQCsb
K4mH3W3j6pllRNzOdbkc6kTq2xEI5jbThH4NxqSe9sMo8JMR37Vt01neVEmV3LSpbW5c6VqfSpLS
qHW1ltTOOPWSUPnD/EAYjpVEoi6x0uZGenDgb5yGhQwb9JLeFEejBmZ4V4tZZ4BHPyzSIIFWF63w
k2fPqKUICdSORWRLGbOSZFDqlqr5WhqA9kOSqdW1tXiA77LCASiWwzx4TsauC0hYdyBMkNWh6FUY
OZa3vJbmjrRqEjuFL9QduanGh7aL6yFKhNkKuStdNKrqGoOyT4onbHx47uauHUVSrbzR2SV0UOlD
pz/E3WzO7lPiVaK/h1k2jIdmbU/Wp0WYnbZEvZ9XSmzs0SymhzZXif/FToo4raPUK/XJearY7FGq
+YK+6Q77dp9/nT0hjGIPJKVt2bjY3P5/HcBzhOrp9Svas03W9W32pf9hS4dpwEb639cB11ldf+ua
/sdC4I/f+pdgKvgH7WZ2eSoBC6erzsH9z0Ig8P7BXs/MwH/TRDFC+K9KIPgHXjILes5qEDAdj8P3
n9mhtvWPNcvDeYsq+aN++Fcl9KfK6I8Sjsrozz//VXXE3vK+NCCQE1Wex5SNNwhU4V3HykqLoMIj
op9rXWtSOQDVdbWNMuoYSpChxJaAzr4JZ2sEaq/wPYFPE70F1a1kp6yWrEZvMnfXihTNoAFmmi8f
1FLa9rMR0GXZTJ3xOfHN5KlSgxdliet8GG27vwak198uaDPjXdbkeA4b+C7XycRfshWrQOy1PMXP
T/LXmb1rOVQKAn7bW5+1yY7nM6oU5TMCNPurMQ/s+skq4sG76gD96sQCuNNQhXZlrXkAq4jL7BQa
mUYPgxxp8dxBxii6eWO1usVTZQ0v2DAnNCfDWGnXhZU5a08AG9Wu4Lt9QIVcuZFl1k2BEjbOngxW
sTBBBwOrNcsZs9qu031FBy4fXHswj53Xp3tT5aDng3kLLD6LOl1meMYZ7+9zM3ucC6u4dUlSzA/8
iHVN/GFcbXplZdCzLUxcrQ2prje0V1XYbA56Xk1HTo0cGOvA2oKiCVQ0+mAemRdKh6BCrbs39NK5
HgN0KUY/eMZxCAJJ938J4uel8r0H4TnxY9vPbM9t3FvaJu+EU55Jf+OEBnk1/zhObcqOanpRQZnK
NRBjKEERntygKc+9oHSBcwfEkw5HjEZsnqdzP/SJH2mJSLde5i73sk7sTN/H8M0PhUGZ2VO7hWY/
oa6eCJtniDSm4PxkvvPnOD7YTWV+FIs1VyCJteUxKL3SDvtk8rKDrel++YxhdaifElyRnr4dOGsr
bQvdL+i6PRqJWe+OaeLUEJXy0smM16Qj3IxvDnSvg1tqW3WEeEthXwB2T6zCMfjboDaodxfAm7G7
DZB9RUXRTHmUUZ+GNgtylLpBjwq57/xwRSIBqXTMaVsCrQRI5ENy0LzHgs2ycsxjMrTXzgoWXqYl
JB7pYstFYg+Df6uIKfGKelfToXrStPROYTcLW15mlyxEzlXj/GLoE3x7L4t38Tg/MFXvSETAdrS4
Mr+SlaYfhWMXuz6W5ilAqRwWtLW2HUHVQKRUBnO6bHaT32RnrZyXow5vmi+oNJ+gtX+qe9+OpJF4
IeECWmRDgtw1tdf3J4xW+ZHuzOeWrsKJ7M7kDIhsIIm3gqYl5j0ymqizxbCzF8H10eQmqzTCR6VG
grAw8hT6dPrNWeRHT6G+ClAhYELTFyIr28KP8FRPm2CYkyugmJicMixoEm9/n2kw3pvMCJEbxJHd
5sYt7z4/586stZQVvTgi9By+EaQ7b3w4szuPh+0ApXpTeByU62Tp2TTlsZ6cB2mV9+RjXC1GTH9q
IIPXXB4zF7is3gUnL5nuuyA70rA0N74+b5Ocq59ApfJH+6mTcu/P6jqHdBkGzqB2rShh9ccLCvPY
fnYt5HtQRruNUZXfSltvQUdPJB1ANX7INExEkroj6KGMSuRlas78a1sA2GYHR1HCdhxyWrPvoOoj
clFtjUhqnLi3BJ4Gvg93T/+jizRCSw9+W34hIBG5IHk8J+jYkLZalDOQpfJLGvT5YWC+suGpMO6S
VN6NUGQ1nw+1NPVFEW76Wq6rWTHEHlnneaedhTDt+8yU7qkRfRrxhdHawAr14sn0I9EztDVM9T3t
K+OQeB2tykyW8IpXyyoCptMwZ9a2Y1m/6+Erh8niBsci9+5jt71DDqfvWCb8c5NrkxdBvO8/sK4M
G3P04jEUVp9fSOUdI9kX/V7ni9rpFJgoW5z03lIqIGFSR+Wo9UQGQJFOTFJuguFmVtUOyCgZDrnw
gO109x0kZ64QYdODnu9yq7B4e439mtrZpbBSdgcJDqwwoEfl/WNZF+7OrJb4YSqma6HJNlKgm5+Q
tz45SYCCRBtfuyX46Cbm0Rwcl/t4EBhnqcBTc9phqF4DMPeBmcdcRWlfTCOR+8lvv9ScVbdOu3A+
681HATuHG7hAUFARhXt25KRzjrLuh0BclV36zOlpCc1yIQaV7GZW2q2rBZ/sYEKCZTtRsa6lQvNv
/c7adxw27xVfHfXliEmeZdT/VMSJ8bGEn7lpLY9HTbPpXHvjtTePW8DYJ/rz/c4ZpUmaa+6HciQd
NILSkEbFXPr7Ug3LMW36A96R05jFxb4v9SxKAk0gWeKg3hRltMSBF/qTTdxmYw/2FyDsHOB6SESX
edHtu7SyyaX0WnldDhnRv9NIPEfupJ+Fcu1oMocrlUn2hKl8MuzxUJMYEIwLG2seBFuz7R8IE7rI
zKu+jKoGZDZ/zMnn3o58HgSETRHhCMrO42wdEZ0aOzuN4b0lRFhcFPDykVwRKTYD3dizkznJbtas
OeyGxHqJm0GQAWWAIdcQaYmtTzwljGOrvk20sYMZ36Zu1LOviQw759yAuocaIHb1IIYrM6lj1J4m
TcxBz8LY0p5SbVq354lcZzcINd+5TDpeVkSb9Y2eiBHI3FzaSYYRJB/u61zzj0FXLCc1Wk+20sVn
3NhQ2+MKjeSO6A9rjfEwsOfbdjOPB/ZZczv2wRfSjW+N1Mui3p76+86pbzlmaTSSgQ3P8IMLLB9d
a7W7QbnNiXTOD36H4U1lxIxoiGAZYI4bsy7lJ5ZX+zARX/6aL0a7RQ9N2AUopG3ejOneLV2yBYCx
czK3+bDd+EJCZretdV+7BnJcPIugn0Jsa/53F2LJZkDOFzqpVb42vjc/eJOGoHTwX6zCEVHlV96z
B6CetG5Xj0wvzR/rpNbRVTJEDTxsOJalmo2y14eILywPLWUVO4kOjueat5fQydxW+VfRFp9nXfPu
g6AeP1jdCIx8SC+EmTubGaMdmlVhVJGfQXGgOd7aodDb8twtS3PIyfqkRqiTa8MsD30RF5z5PLFF
6NDcI5KUgJz9dLiD7uwfFs+VH7QlOMCaVo9jh7GJSBPSPoKlyK7qvv8qC/8Lq3O5k1gXNvRyh6cs
N85ubQV7EbTzxkHsvY3R613nNNk3GMZI93ZMxjBak5soLrHTA2qSV7nRwcnvu/mqsqfgMDWG2nip
/FImsNCINcqMWyFG44EFskM4PlgEy7j9lJZEgSfoKyu7YPPqtPpFoiA6J4Rf7UpqwWd9Iqs6avzS
R9xoz9ZDlVrGZwYr7mdg8/SEljWbJU6Jm2d8TjQF19yEQ4XmmT6QXY0nb1g0MlP1TW2ZNzEHFYvn
tm7JTUuR7FVUHlHqZ2OSYk00mE+eW7SSu6IakwcY+8y0rim0oqoen9tgObrm9BU5i7uXArd4hW5m
S5bUKlIFTL8oJwjZJPd8aycnt0lzoKO9KZsmD5U9fBp7u4/MRZDGLGILAnwTh20s2f+K5pDatQjn
WPScsI3yYCE4DNM2H0812W9xa13yNLeQC8OcLYXrn7O0wk7QozspvAC5eborR6jmeMHsvW58JkaW
ggldJNjN+InpUxWW0tzEmm2Rii2gPDht6MPjPbXuXG89ifey5r6r6HfR9zGNqNFqEWX2uEFnLFlO
MifESEHCswT2vBTppymAxUiBvyPgTSPgQjyppm62IABRCGfVGTjnvIH1g5heURqicSeOIfEEe2LZ
HJvGvg8Qme7dxPpS1sMTPXrnRnOXu77inGIS27xT+CGiVhCBbs9Q0IXTXtMkGXftopnPiG9gm5dV
9aR6QO7MNNnqZjDJuUHSgdWgEU1pEIRm3jBhI06ukgJlNHrtKGvi7GvRGhtSpkiZwcSxVaUbzjrI
CFf58ZNnlFcyHexLawd9NMj6O8VvFxZptzXypYlSjaxuZY9YHroUq+ZQPbV2DmDcHpKdtOtga+Nv
p+j2SQjU8vK6oE0SzlNR7QLdkRfXjz/rXQt5AHLoPp0KdSdnLBFB5xoRLkmqHkMEN7rIL7Wah4up
k1ndkMWwdO06O9Hni5kHJw0QGDyixoq8cUQiGnjTFeqvrw3njdLQXkx/eU2ESyO4G6445s5cjAKF
7XKM/WLcok7fl+l3zZcQr9xOvzK6XBxk0d6CJj3XKmV5JGUqQkOo74TgeIuo3tpb/bg3G8dgapWf
4Wizgeb6SS/8J8dLsUtmy6vyhi/xkHxumoL7p7Huhv7aa+InIsXJ+1F18knTTLh0dnkk5nmJEsu7
WgL/oy+aTRsEzb5gcwxJEBKXOCatXKt148q2xV0OdCTSulyP+oH8lpBel34p4maiPNNuB1eOflhU
amFLyGM+LjuBRBwr0h3UhO7Ycgd/mlvCxguiua14msPUMrs2nOwSlkLqVC9lkwPtyOg3AqYy6fKp
xiop8JrW25hpW4NVN3tofkoCK3KLfZ5pSRvRBNPTqCkQf5mTgVyfISiHHCGfpsEvGXim45GqujgG
pODs7aC2d2JekvOkD+6OdNLHuQUyg6X6JvCH/LbONOO7k3XDeUkz9yQsvz2Y5Vychiaed2SztY92
PWOpbs1XzvD5dVHbHPAT/WZZkjEauya5spjcRYNhOteMju2tXCDLWI1CuUtSw270bG3Xo27YMBij
AKjRfteWvUnwD4QV2QOkq/QrxX7WkLlAm7aBCroiJ+U8LeMbF7sQRs35s18xjq9MD/NOyRWjqCX8
DR5Bm89HSC3YF6bxggyfsqJLMaQUwadA1wnM9T38HxWJ8ZpwasqgdtnQqKfgDgg659lJSCfgdq2m
HcZQEBuE3KClyHdpo5dH6sajV9U4tsqKXjU9pC2rOUkblVNvyyLb5wBYOEz590Ou2XuOwnRcLJW/
jEVAbkJs68U1WzW70MRp4TJ3wRkfuh8KKDkbk+g/Uo3ocDP6DhvDlGdv7vTQxXtx6ApiRtqW+CAc
Bfq5L2R/6hrru1yGa1iHJJpxtjCX7GKwum9JBqxu85avsVmTL4LC3BplOUUEwxuh22T9psDXdZ7s
/DYzMTkUTXWduN5z4wfdnvpaQm7g9u+U2tWGvgeRPBJi4HCWgQGzGwqUBRoGDgwQ/belETgK+uuZ
OX7YzjGTbgtvEAkh6BrqqNIqstr7lI9X0q6xugiPEauyo8cHvNf4wgrhULTMp4knNRpW47k+9KyR
AHsgM46fRy//nHkO2DN5q3BgHTM6uRuOkGeW6GdM1PWObMAtRy3uZKb9UT92U8jToF9gsZp7X020
URY2XWa/uLeM+znXjn4+bJfRLSIpjf/L3pk0x22la/qvVNx1w4GDg3FxN0DOyUwOoihSGwRNiZjn
4QD49f1Atrst2deKWvSiI8pR5XLZpHPA9H3vWHosOkv5qTE1YBOllLsz4Jq5dz4YNC3yicZ+m31r
eXJVELWsg72mY6at/QFEYCPCRJ1iF0bIMstfy77y7tNI40C6Fum2TbzBebB8RFl5RxZlT76AMDay
03ekSzq+SV0KBvDK0jZ27sw+C076WMAIuqK5dotxzlz7VQoDdvy1FwXdRO57O86U27jJvCVCEGqp
8DZNWgYirdPN0ozvdU92Uq5ln+NGi7fNKgHoai3IDApu8sUFK1moGN2UJVhALBbGljQk8iC9a2Nu
0EE3tPaE3cd0bothNE4aM32NvYZITTWylI/N3PJDPMkxvhX4QOpmW3ZT2W7i3vFVY5/rQpxb3Qpo
hkXDMWX5sAPFQYmbDzS/LMJpeELPzXCDsoww+87IPVgDOvySvEEIwV2t99EQtRYVh9Sj4e1hIu8f
NdMuul3h4vrYtVqm2kAitaH0lR1h5vZhDMkuNT3RGH7Jd2SFNZjDoM36zYAV9tcuo1S0vwmF14FY
+P9P8Pr/jxh5uPQVl/6fkfgPlCHF/wpe2ypPyu/g+N9/9Xc43nF/IZVRd4gI1VfRPuT772i8K39Z
hWSo41C2/fZPyor6pP/+L2n9QgDwGiwrpW1+B8ZL4xd2LNh8tOtrlg+8+r8Bxlvf5NJ/1tQRJEtW
LiI+l/eBfPsHLJ4eQDpJ0mQNrnOEApXMpAq4NmhUgc3a2eXqwYFRdO+9ROKPMxBXXxWNmZsR9psn
mRzwCoaJ/GR3lI5VtlF+QEsUfiZtYboDYVX1wVGLdaixw4ZcLvSRJtpYbcAnqwndXEatU69NacdU
wB5y4+ZafM1ExRSZA0fDvjV5A/acRDzXgH4FaJMdE10ypkyIxYBbjio/c5chfb6NRTrdZXFosixN
o7bVG5S3bTiD03IIynSj0dcTH8epq/2xIoDD0FrYut4I5XFAw3xSi4tXdEoIW5nyZnzRC97UpinC
/iuvIgiMZ9AUAclxlDS6dZPQ3mzn8/abAXcKS7sFxO6B7BNNWYcENM7ZSkyr7wkHnBJpa7qzS2tV
uy1J+GWxrYbEK6G6T/VCjS1GxKn7hPOt+1QqPXuAdZ3uwimJb9UQlo9151a3fcfFfYYFjawNsD9N
RdCXpP7mRU7Vri4aBnksle49N55529g0UTKdh6A8ukzCyScvxmH8Xmpkya57F+YVUWnT0upiAy5D
6xuVNdXOcYvOtxYHr3pR3/JQ9O6sLk7iG+4w1qHj+9uNaD3pSU6a/RLH6iYePOjKeERflVhl9UGI
xr3XTM6WNGNh8gh5PBT0j7LyteJxLdo7oh2XJwq8cMQPTnWbtc2ofVjMYt7aTipOZqcUa0s2mBvE
ZVZHBncBcjcIuUNKTcXqUjQv7VAZn2p9NpERLo1lB4B9CN+1Atq3j3sboGn27qc6iv15Nr0PBqMX
cPgyRVtvatlLrFF+NvCfsoHlmmVsekCZV3Ytl+484d3UNVUtu2HWo5M5pWVyCJ2mX47DAKG6T8JB
u6E6c1TAUnSfSURtLMgdgo+e9L0M3X5EzdIDPh4ru4nl5N3VLkZQX7S2/bEUM7VsnaarKJA5rAMz
fVqRamaLdpH7iOJmL6QdlK6n2df4ItrDbCWV+9KMNBdoPRZ5QF1bhhwfTY0+dODQqK1LsNEuQiRq
DIewAuw89XY96Me8aebkk1F3Hig8f6ysiqE/YzLVPszsdYGRhRenKMZzMvbdp7gprqEnoxsWrcR7
Sy0tHRH+IZ40tVNU6A6kCpT0R2TIyY7mjZi+pZ5OY4IGd7rN/+0lQ2OzROop6Q0wHC+uLl0aU8QA
B50OIsaCXRurX9gQLBCcQ0+2zV5/4PLWAHpkuK/aFucpckk6sQmCqDdJajSrcCNCiUIZ7RequQFl
ZgR3gz8OxrCZcQKcsXKnx2rQAXe8EkGne9OnXXhM8aIHnltNpzWOcOvAmW/NHtyiqaY9XT8axZzc
achECJoQpaNLN/WcGMKf6965dhSd9VR0bUD3926fWk/Q3mCswzAgYxyqW+XqDzAIBkZserO0zos3
kQk6NOY8id3ajnZh2QVdapVnvay7r6QxXvXFCF+aNlMHcu3yDyWemdsUATEhjmxBZt6B2w0E4zR4
xX2VxPPetJdr0rjzHsxjLVXr8t0sAIVXtWUgMuyqSdtW9SZzl5eKoXrdbG+BtC69ykJWpngMMlm1
eyyvtJrZmn6hAE/d2h1zOaKjXz3utntGI3eb0B6+43mVBrRRd0RRGQ1RUfS35OOondIiEWcGDwrr
MNRWlGCS4xcnACNzuUF+xaxF0/knlTbqoBdR/xEtDHG6RBnso3Z6Z8jK93NM/3vfKvE4CiP8DOin
FVAPGPXsFDM6gKihHwe7UmTiFyYhPPipdp7XripM4tT2hA6YJzek7H3SNOd+qKlXTBYeTWnRYe6g
GYWzwl4cdo0GBQcF2Em6dZukf/BosXzyyDMkUIFMQ4jw+Mou3PwKQF1lgEpJ9lwDMO7EQHJsmBju
jvpEb18tY/1Sq1D/RG8qFSsj/toKRvZaukZ1nhuKkApZuPdUXJaXzp60224VhkRNoQfCQ+QETWhf
WyMU0L5Tn4mTNaXRjZfRDO5HJVVweZ/AWWeGpCmzoWllYyrkIlZvVgQbCHnFP83EWsRrTV29uuOq
0N07NX3xWhvlm7aOBr+hvvypr/XuE2dcCYE2qPqsy/bBDtPqflp6/SqJYdi4VHwQt8BpYNLkSzso
tAVdfIbRhv7YmRqErZN+lZ1ZfB2KtS0zRssXjH2o2LNNez6VqArxwM8N8h1I0I8VwpKHmMbQL6hp
om3tNe5NExqfNW94T5IyeiYTCkxxLnUoPutjaVrahWuK5haZjf4ouM8tcxN+jFpzP8n0c2gPgKWN
tV8qgL0lJGRJJvPzPM4envbK2DhO+9oUmMBHqR+zeMq2rTDqr3icRz9LtYrGC5keRmMoK0DA2YTd
DMVd3tntNutUdl8K+1pGfXlTLO2wJe5JB7+IxqQPVNxSsdeJYrlGcx9u66L7MqTxIwDAGgSDi3SR
wlfkax8c4KmNFeqosZmt0fdZVJfGEhCnN4HLwMfkNsbV+Gpk2aNm2NVGYgP6HBtwzVXiOl9b0T4M
o3inp57QTQgVT3NeSjRDm8bqk/2U6c7Jm8PlptbBoh3ZvFTRgqTAG05I0kLunXW9HcsmQ+Y/SmIJ
5+KIdgLd1OrBssXHRM0Z/FCDJT6xV1FvR+MzOCZrDm70kfi+qp8+mAvNpCxE2O1HKxjidPnSM38G
vRyqD6E7EY3VLXzXYSHnDemO49Zi9/Xnsit2VOMUfqu5b2FkPAtSBV70xpK3qEPJn3Ct+0b0nFfW
W2EUcODL0G3rOKnPdYlTcGiMr06hqGAVXzo3Y2UceEuBKDt1cOuQVdykXzZpwPdH16altVLOA43D
EXJule50psdbQjTCuzasTi0Hnc16Twj6NZ4h4cHqOUWFG21mnOsbpKTiKuv045TV9kOIfX1f47IY
fAelxcMQD1UAjek7o82niyrf5JF+ozWdTUTv8tSnyX4dNlmbbyunp1dNeWeSNcGNokNjoLuONf2W
XIzbJYf2i/suQD/hp3Xxuc1R5C3d9Ki64a4W/W0Plcu0hkqDzB+u+3AK5hldZjgOFDiunayWm4M9
WDKxwCYR7tyUqeve2EWDKsuGFZ4dQsk0YNY7erKz3yIQ/yPB+qkEy9J/IsHquoT/EL77vXTr2+/9
IcIif0o3V10W5TFscqvS6g8RFvlTyLRBLf6vDlvyl7+rraT+C7FUTISegaHcdiz331nwfrRMedYq
sjLXnOQ11uDHBO9B78nzG+MIA0m5XPSinfeSoN6E2YJ1ZqNHcfs2DWPzVtML/pN+DFRl32vAWQUs
el6Ei7dOelhnVyHY2+sDd/ruv/9L/C80SI2VUX9wLJhrL06ULTvN6ABklgK3tdXH+qFvLAGDJnrQ
T9Ew9rCXGSVRINX8cQkH1iMiaAykWhmR8b4nZlwtWWhMd0hHso1DEcDLUmftYvhdmgzLOUyceQCQ
qY2tJAHq4jmRfuBdgqzNMenK1zEux69O6mKTamiM27Wx9Ih6wh/4QC6QE7RpSBq4UrhRHN5vLRm6
HKyVp8qa+N7scipveJsE6FL3Vb9SW7bsSAfINuWAH2UmrQKUMTYhcg75zNO4/SDCZdBOLtA+oyTa
IufLGMnI3inPgVLRxzBKtsUQTS34ZqxZL7HuzTz9Pbie+Fz1EueXryBS1F1jOIQxOpGrIsYVLXZ3
FdUZ0QOVkjYGw6xAd5swmwPhdYglNlqsS2qLzfUnmc4853lqs7rco5fBTqll0EtM6sBloejIMxLK
XaTLFGkLWpb8wg6BNYgei34tljm6HZ252lb6emfrnBmpKyIF93lhjtGA4tSEPrpx9oO9UCGg0Ajr
Y/tmpc14deAquiDTI3nIASHYPo1qo8JwfG5pVnC9fM90oV9w7+Ij8nZ1O7op+ac2ICdQdGM29R2l
sQYnTO3ofj/Qa67NXng/2vP0EQQ1e9bjOaMqqYwDSe5S0COv/aqVU/qAhXPyG29qaIXWvF1cioRq
XU++pBZ8vcIis0mctjwmXtmfzJAuFyHyhzhPs/txIoeFCBDKuUrV7DWhbFDn8jh586MDwrb2BHvd
r1YlwoeCypTNBDV7zCIq6XTVF2cM2+ilSFUKyOPKoWHskslMxCx2lfdmRwj+YSLb9G4ky+k1GoUl
QJ5n/cqqDCrZp0I7EQbNb816qd+3HeIo1TTLkzTyx1SrjRfbjuooMMzsLTFsgQmBi8pU0tyBI5vH
CD4VZdRUHFupvoZkwL4uSFa2Xk2Frc89oX9FV7JNF/xMIlamn9XqPJqxdZtnbBVyXCTMXBRWhxYn
1JH0J/sSVg4158bgXoVTKrgC1R+9NMuPpTl7UEtV99gR73YrlVUdMlnIsyLB7EpsEmLKqLZINI/F
FWV2+tyUcfrCEc330zTI81At+WEoy/qaEb77Vkc9NdVhGzmnpJXLHYPQCJuGu594JGCYsHYdoOye
J66modXS5JRc6JGV996i25QUckkc8qkN0Yy5SXIqYTxvB5jwm7GVySc8fNPoSwK9L3U2Jpc+zprH
IRvUB1I76xMRXeVWmxLvBRlN+tSOdn/urYpQT4CKlDphZzF2ooiLOwIzwmO9TGpP+GeEKdRzd8AY
1rs1ts0e3G/+NKUGLUuedqTDvjj2Vngh96rckJCv++qbbrKM0LnX59nSZ7Q0EkbEHL4MpcKjllEv
pGO19ksLmk6Ibty3SensjJhe9GWym1/rEAk/xpRkl5tzEtilqe7TCr4zpgfgULWDvCcTYn4eqmR5
I75uvOcLCW8nbIifkH6JYGTD2HCd9JuqmNKDInpwX5up3fjFUGUfiaDPMYYKrhZtzV53svqL1JC6
LW4BbT2FutxO9mT6TdH2d47Ano8kZqYFGcm/78Lhvi9GjHZPJ6yPU5kB2jPEYz1l4yUOi7sagcrV
qIzo2XC5/hfLa3aTnPG/6XOiX+wk0y9en3lXDcnm/TyNAw8KKq5uqkrkey+fbvNmqHNfcKGSTRKZ
mwVlESXjqoctwQN6qiu4rMi1KZofZHkZGjQCjuRWg8yG4D8cb0Zjig/2jKoyYJqkHr2x5zeC11iy
lMZEDtORpoeONfJXJKqoOdMMNCgj6aKpjM8pXO0x7yyiBSh5eBRt2j1EVEBfMf6y7Qx4kn2iW5uP
XTl4aIyc5TLCSLzWQBQ80YR6yJMKoICrx7kplZq/zEg95gCHqnUoQQtPWlSM+7ATlDD0rTwZubGG
PTXNk7Ks7m6yIJ5mE5+hTKb4nidb/WKzgf/q9qXzPuM0RWHXd7hSvOgLtHe6JZwMAUdfU/bgDud5
6qwNrQA9oCnvk+2jgyKiGlv5epePr3WBOILtk1DDwF40DIKx2TwBgfbbyiGYi1DpJAwsO83eSxPz
K7HUzSc3Km17a1ZR8auMIndfNlN4GUTonke31PwcxPEYey5aqMzI/dng+Qbe2+fX3tS92xT48ZKJ
ud8O1MbQTKb1l7DH5JhiL7mqnPVOG8vhEyY0bKs1giIWSg1xdifVcF9HnXuzaN78VZdDPvjeACJJ
wXsTnXPVa49xbNkvTULb05Sh6oNsofhxvWnThLQsIR0HOkArALW8kt9OIyUdxwAq+SxwOVms2yAb
6zmhEhkYnkYIpKCjaKoc9zUjm2SnJ/KV9KHqorHSf3BRQOHxnOSN6j2T2+Bs3OGc1oMoLC/rASR1
SYr90g/BOJfJxksb4zKAMB0jo5IYm0pk95EhPzpuP24nR0M71FTWXrNT1CtEQ2wxohtkhSUUWFay
JgdS7+4dKzLf+rjNex+L0rIZ1Oh9EHiBUDp2xk6PAWGtMI1NSMravMvChoXDGCfvPo9KZ09mQBUo
HTg+bBWHvTB15PPockx7Onm94W4xGzdfY/iDnoUe/VHYN84BxWNND2M3gxnNHfB/XlPuVTeHNDaM
w0RHQ7BYaPqUWrxlH4rW+cQsYDxOIKYYgyzpvLuFNrwUlWvtwqx+tprc2Wqpdy+NtgO+r/SeuUOR
dm5wy4v8tE/jk6pb7QhT0ZGuiVYn5KHdLG9J3bJPd0moTsYwbayKxxvdKBGnpgmPlmbWXchsuhPU
6ZwHOzNT5Mytk24kHY8p6k5zuMpoaGBb2ycigYtbAhnNOgjRKO553pW70RwyqGH4OC0RzsGocvcW
/9/EU8FJXhjQbGRGKSqqZg4PQ52GSJczz/Ad0YrsaOWRCFZg707RiBwHLfiyRSZWxfg6dsTVwfE9
2G0b+woW5WjrM2F2WYMqNielgpPDc9DTLDGyl8zYgxEsFxwXDNMTk2rpg2WoD6OeRx/1rMo/mgYz
oAn8xEYcNs1tnfXeecnWAt3ICo+6U2NeiEihRWBf8QRDpxQeE9CvZYOHMT2lPbp+NJwiGRgxveoA
4Rh1X2WROh1GqowoFfTpgB434WhlGyzC7cnKkQyTlSovKHPmq9eg/vGyJAr6qJlOcamWLfXQ0fOC
tCo17cfITtRmMJIrwTKCT2meiswRnxPHNKB+CLJvQjT0vlMQbbSMxnGm2tEfVSw3zaCBKMjlFasX
fLl279bgp1482pucVFT0U0gCqx5XmE7yNoZQIENWhHOSi2KbU73DYZGg/KjWgXCGjcwZbmAmbkcz
kZfOMl9EhxJ2GvvBj7Is32SZiwClyPliCoUArYCTxpRT+9jFyxNSaYno093FUTmfULrdxrNpPMmW
vMLAnaoi0G3gV0HQVrBoE1Gq2SA3SzVD/FLn7MDa+2CV8mXWjAm1C0r4wnP3Xmg5t5MdZ0Ftl5jt
Of1eNfoQCG8NHwmitQ+1Fs4nVFP6Jcb5uRkjZQaL2/KYg7w5JrVD7l7XLwGxKiDD5qD8uuqja0mI
6s7L0vnW0vlwqZtvk6Uv2BPqtkeBgrT/T1Tp35iA/rqWQoRKiVhUkj7Pfvj9YghBN+fJ4CZHkFrW
Om1y0MQtLndpa8hIqNdLNlJmqZJHtp5t/vnF2a2/ixEhLJroeRL/CeaS9reA6j9vpdiHWnte6uQo
pqp9W1LKdOokj2/dzMse/vmlVpPzd+yqxT7j8t91+8VM+cPnTLDf2CT08lI1dtYt18hMIOgcVV//
+XX+EnjOZ4JFNtcIe4gQ+8fGlayC3KKdOzoONWIlEqRWZHcytnmZ9HcQDOT0jF6MFHs2i9faidio
1RLFt5RWrss1Ys5y++0t/Qc/+hl+BNPPafA/Cwce4urL138du/y1/PIdgPTbL/4hGxC/cCgNXM22
Z1Oj8ycXnyN+wQTMGPRHfPn/CT1HG8B+ip6OUwDf3wow/Y4qEXouMOTDM37Dnf4NycBvkoA/n9RE
MpFzaILomLwv4r++v3gbVCVtgWDwoDn0iKRzXH1AZNUn28j1qGM3rGdVjOMFj34CPVY/U7GmHXXF
PEyIL9LwJc42NaTCvTcW5R39Uk+A54jc6xx3VmVSwQFeglhJgB2b3ON3KZkwbBLOtc5HtKWTIFxE
ta9E/15slV8I9t0zzIabvrVYQhXZFPk4uPBwyfugD8m1IAY+aJyaVJqyapAmIgKakOT4hNadK0+/
swVsvteq12oCuLCydjubAAptn7x3QAGbguKvtR3l6kiYQizQQR2V717G/CZGQGQrpt4NxxIJKMO8
3JkpXkFEt2BJmj/FySsEIqg0M4nVZycCz99oBX1u5m5X5QR8tuiraXAxD1jObB9tO2mV3Rp9gCFC
9PI5G/NXh1AaCpTUg95ml/Ub6IuBZT/L39Oa3PYu6tOdzNmtZKEyf4icmAfj+BhJ9eCWkx0QbhQd
gaDfVJh5+5XliaL5nA1GdVzWnGdNdXwxuo4oMDkZ8WAw/0yPdjw/qNp8jmV2iqb8tW3SVwjqK5LT
1iaYu4M/zU5kWb+jd78zc47VLHuk7TXacDM7LebAQxO9NGZI8D0ErMyYMQMaeV4sYYgXtkm2in0R
hGD0Q9IVaet3GRevg0BPq89EDveqmoP1tWqTH2Cyu1OdftcbOLzj5Qywv4oG9XPtVFpAde27zPkx
SySXLJvOMPvWgagGhIAkwvB0nZ8IYgghJ+18k3jYEbFk0pqTuOkm9szlpmUdpAHtqTVhS2Jreiyg
kae5RBQTt/2GzvbXciRPFBcTfvrlPJLjgui5xRfUOM/JpP/qNvLWUwQi2eSnzOhWiQJvD800PqJP
OCQJ0mqWuENUcIw0nIZB1o8IdMEu7WqOt0pxPPHNypPHZIWase99mAVQgU5/KiPx5kmFgw9fF3bF
/CSc8bFph0dzyt8Lna1Rh5PZDMX0KEMGnyxhy8sNwh8XW4sDsqXwIqzfuyjtKyGSz1VTpjsyRq+4
/Zxdv/4en5NmDpA/Je1n0LH5gCx0QexPjLChkWYcIptw0nimwSQc78k8rTb5RG7y3OAxmr1+PDT4
hdjarPHYEfJwnEZNu83iOUcRWxe3JaXtbCD5eCpilPiGlsu3XnSf57G1b4Sb1RFnTZU0VKRAbaUb
r2gkeqFFvYYOggYfbWK+VgY05RMJuU/FpNkYCE0sd6hi0QHH4dUss8+4GCC7p3w7xfYcLDLZ1P3c
ogicYgKe0Guht6UP9eRWferbTnNFeXRXgjxvEQM8VRqhC+j8LIIFrNepnDFjEYPOVbn2t4COYFhJ
/Xrx7F2RFHjQ5iq8E73Vw+Ny+i+p8VaJqmb0LGo/HnW8R4bYSafiuM1cAgMZJ34TQvJNhunemroz
7CeDk27OnGdHs68DG84xHNt3TbVn085+hs7/MJq4KHRp0yKocCUZnG8plH/G5iF9h1RhgjBHFEIo
R/oAju+aWM2FRlr7JwPfjzPX+moERAI3E9vGRPSDzMwz1VDas1MecBJVm1JgLMpl7NtEj/zklX4c
LXklSpZchxej/oPQm++fTspxYI5peSF2LXv1Qu6G6+04FWoOsEd11ZG/0nd/eoD/zThL6s53Y963
13QNx5a0kaz/+/1rRrL0YpdkhsOMTnhrdeMjmm+ShiVeKY1dY/28eU5kdcfd7Z9fWq65c98/jfm8
tJATywtCjI7v+9eus0gt6eyuHa0t6u6qcO/m0I7X28UZVWt20L3pTXU4ODI1jqeU1RK5f7kCC2Bc
NJFG5XIeojWsVVoHzyu0AKnG1nAVZhJu365t4MNl+Wmq9IK+bVfQFDEV0ZNuxUgCJvOK2F4D/aCa
zGLJfolQLgamy+3hnz/p35xCEFk61bC2gEr6MefSyBOvqAyzPMQG7qVKv9O95Q7evvnJN2r93Tf6
rUcb7o1EhB/TgT0l3InaGM5VLyczmpC0WSTmVs+5CZe2l24gqS99JIr7fJzvnF4vSHnnGWou0Xsz
cl9eR5UUKY4vjOkcaR2yRzU8En1+le24j11u91adFEEUYcZtJmN6jizUZEVk1NspmZPzoLdkgWXT
09Ty2GcjNk994hZbhbSQZMXkPUzAvcos5yhObrXHP/AeVsuTGw27pe94eNfyEM/WIY5L3Jc4UzHy
TOcM7CgwhuUO9oZAe4N/t+dqn1srmwNHMGP98wFbz/ofz0zTQeEo4LT+GgpMpiGNk5qk0g3R5jpO
TNzZMPzRHKHk4Z9f68dFa70CUdKShQ3J6Vk/JtG2xkyIM5jMwcrGB7NLTkX1sxvmtyvph8/j2MIg
lpc/e4SZf3+lJXEDkqrr5aHyxnrXJbgjSE5ngTTeEIPM+x4GNTNoq9GMqwo9kgnK/KRN4SfA419x
cZW+UcAauXkqD6Sp8JD1uDvVc3ERInpfbCW3DuUIB+CdhcAeqfxBX7qbPLG3o1t/dHv+to2e6AjO
j2DAYm4hg7YPKMqpd0Zr4NbyGmM/TPjZdCN5J8ifztYku4xThiglmgPXThlQBTH9lqhR+aLXGvX+
oSoNUCS5/KRE0fybK5ZjQfI6iZ1UDf1I/67BTFM1F+VB5CwKI3twkPQDEzyahQuUE7UNjFtISdxr
Ydkga12LdlUUt33KuRxmcDB2OexUuCi/t0W1gTJ5VmktNy5ol5+N9pX8DRvfhIVZ3Ug3BBFqAcUj
qIvT+Uk31NvS6T409IdJMh16DR+41aZ9FutPM4MYfoO43gP27L1aPUSWPfhpy/lp1tz4OnvEi6WZ
6aYIc/Qy1vLkQU1e/vnE/ZuLhGfG+odYi6+/LfZ/egyrqMEnoyiZVW65YcSZfEfxdkx9gOOKfnJE
MBf/9ZpENCe5rZHLQtrtD0/HxpSzRNGNV8joyq2wO/xMYXoKeVJ5guOzILZDg8WCRAZV76cpE2CU
X+yMARAfFFU+pYdDsRibrWeTTJRQHweg4WIvEDca6sXcI1sg9pj2p7KSG1l3b0W6PEz5fC6c9WHM
aRbJ7BV6hilVYcBfQJaHcpNOlREwrmJYTl1iJ6zrt/VyMSeJ/Jcf9NrsZCP7DNKayMY6HHrsHH18
nFzCJtclKCyR/qk+q07loB6TnkXSzSLEBg2rnrUoUkginRocz/fk+Ghk4o62kROgXeMLEiiSMps3
619oBX8nHNcTsh7I/0LEtV0vo26yrpWjHu1oXSCsTON6wliSN0xLepheJry9G6fmp1vNem5SLMwl
8Rk3cHxvLfQa8TCsCnlySUhqIvSUUZyer+c0Hh8gbcl6qawD/UknbUxPSJsb7BtcwH2fn1iK98im
SfSKRk5Mrg5b9ZdcWJ9jArNOmbCuYzduwMhntOxqD7mSwBW31RmC5Jr35jOy5589j+2/ubyZdZB4
kInOGfWXrP5ZwlSYFi2OzvxGoNlDp/PcG1mzsPymm3X++rZqV70nsL0x6X275su4380KlxI5gG9l
U8hN1pfp1su8jQs564Cok0ZA+GGJQnuYD7lAjzWSuUv6jZlsmzKP3ihG8y51i8R2iXgu9kvs3ZTc
y4PFkVdD4x6T9vPTKBm39FbWga0nQzBFxAzkLpN1xGLI8zBGZBmkEWO2kw6P/cgdlDC/h9ZlJfWG
/DIOw4NpDcm+yu1pm7QZQLNazkWscDxQmlmQmUuE2fxGpH5Nikf/4LAdHLLEvo48RFgyh0dJgt86
zffOH8/X/yBsP0PYJHnTf7rL/qVU8PpV/ev0te2+zt/ha7/92h/4mvyF263tAGKxLvwWivm7QMux
fuGklswsuqN/J9MCRQMwdgi5wEjjOKv55g+ATbq/rGotXeefsOHQifzvyLaI6/rhRs1FRXz3uk5w
jbEx/XCjNhoq0+RgtQdv1KAZy1aSFEimdHamjs46TzoczQesDuiS9CQejmNS9vdxrY3FPsNdlgUt
us7Ch2+CFAsHSZIJ+iLO+oixMzQTwLdOx+7IIhB5TRosk6auUSYgU0h3CB8no7Se7XJ8zcUcRPyr
HscmtD5wd13uu9Z7rGqK3PMSqYJf2XmIWUTAErREcV0Gtaqj3NQVD50Ng9nXvf7s0UnF4KclxkNZ
quyEiwX6uHBRLKz0grIdbUsux3QtpgpToSbEQ7jQSVzgHX/vjBZXS11JrqGRkf8YjSmBN1DwCLBG
AioW1XkBCECK9Y0v6lsNxFqmy/EH29I6fhukrj0C7S3u3mW8Q+ZZDMcF72lAFBe/2FmqMwi5WJ2c
duEV3qcxXZooKHMXk0SBlMyuR+wihoeURSccrFddexy1gVcX6MV84jlmpsLeo4OtkgOphl6LfT/B
YeWrTtLum7rDmjUdaS/DICGGexrMfHuQ4qZ1O0/fK0vkT3OWYxAeo0E8t8XaP5hNsNgwTPF069a5
9r7QLhtMsmHYjKf4i5Z34DLMxftv769b3xVn9mpN4M9HA+tq6ZcF0mnHRrOz09uh3GNfGUl4qBeC
0PiSOxemnXrEAXFZnxg3kSswYfhDn2XqhrDlOKb6TGTLwe6ArnaxRdPcXi4SR2UakkNQakzbi1kd
x9bsaT9Lx2HX/2/2zmzLbePs2lcErSqgMJ1yJpvNbvYsn2BpsDCPhfnq/wctObGUL/bv8xxEK3FM
NZsECu+w97NjlMAVAy5nh67bA9CApeHQtTnXAoSQU9JpveGnM4/S2o63iifNI/l92UtDBOEjAZnT
W11F+uyBxnhKyFTYYRtvHMxYtXUqiEO7YWYavSZTBcUY/9WNUfFlU+Li+k1bm9IWBgrlBbhOe6ba
2aPVQeRk1xBIwGw5C+1n/jgXw7T3mB3ts8y0vg0OhjV0R3leEqJFvM4mNJOYzPZEtNjSspK/i0cD
xjicbhQlymJDSDJXU7rJtg1T/RDk/nQbz0PK8zyNN4jtg9vcIROUZNDB28vlYdhkkfWSdV66zz2M
G6vUwUnNzjTOvX0qhX5sS/VmtxkAAVu8Ft44Jeupr+GxJpA1CBojiiwPg7lda3ZBu9ibIVq59Oks
y9g+Bh4LU9ZrDc70rLxHX5xftWGhOJwmJEuxkqcuLHza0zrc5lhPF25JuyVHdz4h7UizVYrYYz1k
tvU8Skes7Hxii01yJjfqOHQrRXrTujCJm1kDxUx3BUEAW7NsYU1QCIF4H7SxrytL33Ys9u9g8KY3
cD3t+9YOIdJEPYoU4Wpq3JBgw2TlGb46Z0C7u80wCvetn434NqAr+jI1SQIRmeDJia9+rhadJSuT
AUtbiR58SiynWAte82mmDfI2RtLA/AnLvH6sfVAO26GX0baLelhqRlrMz4hlBGzPOrr0VtWcZlGV
ZCna096sXYFmFOkNBLawEmgaCdTEJkj5BISg0FtCM1lLDxwUctVlg9j0jjPdDMyarhGJeK8+v78F
33sek2OVl67eOHPYnDpUFugVnYUMPngps9sFV74SdUdpGrklOP2iatZNZkZPDmpV2MAZkkyzyZMb
amF6cxYZ1DGJCVzHciok5X4/7iMRFuthyhnIi3pLeWcey6B2L+XUGU+sqDn8OzOad/4wJrAqiqyt
WAXPzT3gfThOBQMfGqX5ajqAUxG3d8HH95OFJjf45o85E6uSO5Q4VAlNZ7mLsJrZj+PMGdUMVD94
hzhW+wX3sEJzyyiidIr9GHI8A1A1FbfDYD5Ie/lBCFHGDQIN3gkrnPl2EEPPVHQw/OLCY3u6gNgo
p01ZEjuuO5TKjYdP9L0G+F+59LflkrO0gf99IQm//784mU2qHV76R8lkf6CHdxgxOjbKBCzL/9K0
e+qDxa5SCQGqc9nqM4X8w8vsfODhI9m1e8IyeRmv+kPqbn3gXyWn2bT877vJf1IzueLXhsSXCsM0
jmYWpmTGuL9EdLjpiAYxg0CN+oRQIOkvqlwse4D/zb4Bl9z2lSjhWroR9CDoBurIIebD2Ji56Nbm
gGN/x6Gfp9vSLsMaknUpoWlVdGViJSJLf81j2zuDNVdHhBPyUtpMCFssqYBmTPJ6oQRZlGKSeIIh
yfDspRklCwB070yMcPmx0B7+MTGD7gelh3V5KKR3lpGpPqEolhfqDohiZRE6Du226VV7M3OjZqtT
Y3nJeypECmL63qxb/4XKgR88cFYRham98SEEhvSCMW98aOBPHIN0CQBh8ueS1WAWNMal3ZQeQAhX
f9WekJDrcjIO3qOfZfEec6oIHJ7AQHXYrH1+jcpXrPpMMyTMRlryidqX0OAlOaIsje5g9ZH1PA+0
4AWuwoO2BJkmcArkJTSX9GqkBsHL9yhZ8nRJKXH9BIImBHT9NWlYhq2+x6PqrPpoBbXoV6PV8K+p
UZJcU9r2pynkdWw0eQO2HHi3A1yqe2GFJk1YhJSmsxyw2Y4/8lurJYTHSy3yURKx2M0zG896Nwjr
4ijwSAU5hxcrNZIz8iYJJyUGsxXE/dEqyQghQprXuO+hj6y8SCTMxxzRIdc1n/D3LzQTIREqYUzs
jNkt33A/ETnNV6r1G4swAmsHFBhyM5L4kW/QT6bx1WArhTII8gZL7j7iT0+zDlgTdMHYeCAOEwzO
e97GQDivvXYNQqL3NRkiMNzSPBKvPHkJjcjymWKhH+ZvUbCE4oq+8F+mbHhoZ23vJsTiag0pFvAq
J+0V0wL1DhwpRmIyN58KxQW4mBC4anMu9BQ8VrDDosDfNAcmf7oRDHfeCRdRKyyCtHFrxlSEPVcD
8ju+Wd9qSdl+N7sT29SpW8JIl6zIUHPxGSZREwFdNI78oWq/IlfB6I5gj2xbhOvDxvVHvuCyAg4M
7irU1GkMbrARAmnBOerzzNr2XKIOlUmBwLfyKU1g1FrHxXtsQQK0eN+4x0jMydNghMUHUw8QYM4V
E8iObJZR8SMLRKqL75brZPLH6mO3fEWeBQAlt9HGelLzl7W1wMtFOb9FsUVOd9/7bJhl9RHOTPDy
fgnHBkHLU6rLm3K52YGQVx8Dh6Dwwer4SAYznO7fc7Dy2WQuHwHC3y3hlyj0fT64lnwNa11lHhdM
h67vJisc/vH7LUEJGe9hdfHhAeDjyxYcHLGM6++5UbVdEcHhdI58UkMZvBgEx6Bkxz5NxV0zPcrI
I0fVW5LqNJteDFLKHnocwjm/jsBQH+sls7uG3s/9IAQXGIN4dAIpsEE82grLLYqN/YSswFwpU1jk
upb+eSgz/zzXwMpW7XuGZAnAE8ocImiQVK6OrHsMHSS6GA1+aJ7ws78RRGEdyFgROFAS/2zXo4HB
MQKqOpYpv6/FjnXYzXrqoi1DWu4wShveEFaT8SE3yyF6mPRY3YYJ0YHxVNNZTNzLqc/x7BUpUc+5
zPh7wJ+oY5pSTiQtklEhAvnU2lXHJwiQ9qHiQgcRjJD/YyqCmnGmDpGFROR/E2RycVIkfTsvSpr5
UROepQ5jxxFpzfzCY5pyRRm+yReVATx8CgR4m1NYulCNrSInSBwmPoAjMcf7DpUHJtiBdK8sXgLX
YuIdt5I8PosFquICJxKKr7XRRMALUkBZSBdSPtUM3p+AzQ5IiRuQkSuQ/1wvElsxsfVcpQMduYPp
ppaXeInaznPJ+0lytuHb3l+uHAhp5XRSScNfb4aB/hqmuKBjVAr3UF8lsyauPZhxMrlhgt0cOukS
b/F+zStT8SLR8jtDSFuufwbnODHinvgsWnd+T7E8RvpB1u21x7Y1ImPWnG+Nbr0N/cpyPfoTuThV
7fkveC74Ir8faYmWcb6p3IFLyQ68pjsmnq6NVY2zoCFxw5D3yuHuyrLUT+gN+HgtYrTf77i899TL
ULQjG6LabqLd+8lKWCtRSEPk1S8yBpP1MqBWSV9tMjOwn6vllJI9+X0qau1P/hLvmnR1fpWLbgXh
+dciGv1jU1XLwwDVMg9nPFZopdGCXmCRcJBhruUO9miBsc6zJZPRnTlF04HjBwXNRoYdJcQqhK2H
jqOc/Zu80C3iFTcYyYHXsZ9d54SsBRHTrWPeNMIXHqUkfrX0SifY5tw1aTdy1nJPggbiiClZe5lk
YVh143wti/ylDGVz8oOxE8Nq8oaROsRqnhAD4LVZHkTaKbIn4iQqWKWdd09eggi4d3sLhwntDBTg
9mILAu3JrgnhcofRc+zWNmr6Ivitbs2tYZb1WQvfXjetuxYuRh12SrnMjeHQttNRR10FytZv8uBe
RDjMfb99LXCpV5WudwbDk/tK9askdx8CBr3idXKyyljC2LGGHaUsc07VhDtcOfRmlujMTSUqRhyO
OUMd1nR7GJBUwkrGzA8AQYBwxKqCrKtSa5cWZg/4CAue6KBU2aDXQWu6A0gBpjCgtiYHdsHB57Js
1iFKjJGPP/Jv8CTPd97Yuied+Dzm4pG4lNFgm5MP8lnJHt098tq7GIbHyTUDrl6pKEoir0ShllS0
UtWILzp1uxvAhsRFWKGwVtqwx0+ZKpPnyc2fSXOqs3NWa3WtUzjKRqsHjw1v4++83uq/6anxP0ce
faweUHTPXGTbGqzsxqNRBRmbEHfS1/1mGlsIpMQ3AB9XRKt05I3deg3gg1s+L+cruVLFbu6IlUEQ
K7ZhPDz7Cy4+RXezd4Phtx5bsB0n7mck09NDZENXkEAld1bqMs5r7eaqMXFS/hQYlsd8/JJ05pMB
4x2VvNa3XhzNV9x79rp0u3xHKrvaB37vnpmVqG1Y66fa76DPNQ6V0VbndYkhP+CIwlW8hk5fbUPq
hhP2f3kydWMcbL/Ux9Tv1Lm08DDwoRWMI2oaQ4dp0FjX3tYAdgp3zTHgbefpPXk/hMB7J2NO5R0P
gYmSD2wZgWzOMUOjcw1hKVoFe2LT0M2eIApq1gns9hhCqMY/inwbUsxHTfTHJmHofzsn9rWLYWtj
0BMPKXO1czll7bM5msZ5ytERgo5weR3MPudz22fsCQLW3ad2LGrk1G35liy6ZwxOOSnySW6mTzAP
PEBFlnERTg3NnzEwlg+161yYmEmZ5kfQvO4nNpdvo7GMSFAn5nTmjd4ZbJ5JK3AHlku4OPYiSKO1
7aX4+LM43MwI/QHTR+2xL+yvVRSqrYlBci0rkS2nlTxOSWN9ChpIYujL9PimSpO8aqOhEgREtJlS
kW7bGoF8UHOicPI3yCxLyUQjNt2D0KO1Bwc9bbQ5gdEeIABD4wEntKqsDr41BwmJOvWmtcUDDN5M
ovjPmolaHD5h8hADo4BFmeQKlMGse6gqC2AlWlArRJhW8Et7qKRhFMBiKRcsS7sAWmLSvZyDh2fu
xUi16fHYI5aVsRNgl2UV0iyoF9dpyttYc1/EVju8wFDNjvMCh4F0m+7mBRjDTpf/mbjxzllwMkMI
Qmcjv2Nm4u/QmZTFmf+FiIrwDEnjwvhIvy748pu88VhNQlXh4RU85gvOBtS1AzKG3gUQQ70Qb/Q7
/SZPmfmdjPodi8Op5ZPK9I7LSeTCzoHYCUcneGfqVAteZ3wn7QTv1J3gB4IH4RBAHvudzuN+R/WY
79ye8DvEJ7RFZ330opyn7pIRgOwy9qxwx4zMzm9q0fDPUwy0+K7tnEC5vjH9Zmt31KDRezp0MWgK
EadXPJviusqmk5Dz+DCZIFKoRUEp1PiSMdNRn/2p4/8/FEz/ISPCvWkjn/CRjjPRQ2Pzs7jB7UXV
5E0dHQDV8MAMmQ0tzqlhaFxW0rGli8cKdqM6TiVP0Q37dJ2eemX2D53qMVBHiCJfhGBKt8KCymNa
tlTV71nroZqpJuIQNWMWLCCbZmk9C1+Q2WcA++NJ6TYjKEfmFF+/18hxPowP3bw0JcVUka4axGyU
GcizTOOx8oldLQu/GSFOugLwQEH21x/H+9r9z1oPX9qLnsolCkUIPDvmzx9H74exYRleBl28Z9Pg
T2PHWttBmghh1IfTUlQ5iQ6jrj/BUZ4e6pamu45oSuNybB7yov67d/SrKmn5gpbF/aLzJzXlV6GA
YdfG3PEAZI3AFmXlGERTtsxWXjSzCuBVpITSG5ukPkMDsI5VT6FcDIQs7CXeGSgTulqaCSr0v/6o
ftXbMXSxGQmZjF5MlwHML/qzLgoylBRxAmsKFOcmL9nSvM4KxMebmmaSllXuU8eWhU14/ApA/t9l
c/8f35XyYO7xRlzP4l38ossZIqQhs9mGB3v0PbiqhQ7jTefLwLxIfC8hbUpQ7WMrjkJExsFcMMnU
wSUsWvnkiU5eVJnSj/zjj4UVIpokGj4ycn+9gAqrCxhQq/BQGDQNmB8Bjo0x4RbU8mi+2bJQM3c5
JJ+N0YfVx7/+6e+368/XL7Qv4gH5D82bVL+sD4vJTXEtznwmU0YTnch6wiOray9P+EKQhkHYtwbP
ekrdwDjKpXErECMwccZtb94B92FMuxIERUaHdpm9VHVYJN+wDdH9FgvJ76/fsPkf+05yP1l0OuRr
MkJEM/TzDRdJo46n3jX2VmRzBprlTFao1y2tTjFyXHDw++fJ9CDEFebM8GTMI86BCebD4+g7HE+h
tcR/2zMatyRT/FdOJ/4cIeaGZK/QUlomasnV0OAnOHdDF4LfCZmArRH09+E2BOV9mKecn06UKcMb
J516biwagq/vv+z/JtF/N4lWsEj+dF38x+L+Ls0+MbL7iabJwbK86McM2lcfmBhLF/KlXHS+Pjf7
j7U9HRthls4iZl6MM0yh/z2Ddpf/h4PzB2bz3/NnR0K64x5RzLVtMq/+gTGGtvjnnb0kk95F5rw8
O0BxyV+Fo02fLl4LWZ8USKKNBeS/pVbZWTzrr3ZUROXR9kMD/Tc5f/Y2bUiOfaaDJbHJdUzO8NFo
KhqnPPfjYA/Di26wm+rsxiNDJLlvsQz+xirI/WjPTnGKZEg40pCYG38JdWaaFecnc2Qb56R+v2nB
Y56TqjYYOkdVeUsLWRFEO0mAxuyCwzkySSBhjOF/7OOJ6AJPRDzb2npy3vphpN+c4JJSuC/Mx2W1
t7VQMBZrPwQf8KlvjeitY9aeQxgo03BXaXx7ZyrMqIXNl+UQsthFxtFIU0YNNFzwjKOp3Xl1NlcX
Fkv8utGoG5fN1ES47AH3otWMW4DrwshZ76L0JE7cDHzT3qQd7fDFM+HBDKsg4/PEiTrlHfzDAHUS
ntEeeOlakpYsvgxDpjGWphGiMbyshbYpW4ukJLch74DYT2zcaTZWENuMfD1iyWZEFnkzCIAN9mg1
A/DskfCvWQKakZsiZIBNkXylK5q0TUIlBm6b/XwZg+IyVR/uzXQMmgsSgcXlVDT3JIMHK9y/UFt6
RSyPjopjZBj9PkT8+phiVqBl1iQW9cQUXmVGTI3jV9Mnt0rS7cBMGPrfBB2xpAknmjQ9A7yz9iWO
KQD+9Bdp0YMwqIsShVGfdUevH9dwYdJdnhcYgJwovGOsSTBJlI0bhxi/jWptCxBYWB40uVzXJh9y
0HAGVuo0gPs3G311lyXOMyjs8GrRFd4DvXavGWyMjxEravAVEoNmFY1XroeS0U0Zv6A7CO6xlkyv
mDQMItA7kncCGu4N+GkXc0kavETVaB2wXxh36GAJnqKD9He921jnwAmyvcFEfEZz16TTC2Ml3M9B
5jzXjiweGS9CNaQ6DOl/k9oaER1Siq7x5szHApGms/KJICCGo2iPA4K3/ZCl4YuFSOTGn91l/VPZ
wxNVg56gL5IztulIt/wmB+UQlejOjBMY7xQkc5fzagLWBFEI3mkz2E9J7W500ikLteLoniUzcpzm
8ZzB/Gm6/o5lhHkjxxHvhKK9ahMIb2yEdXONMqd4aaBB73sY558HM3qVddOv28zzTnzT+Ra1glpP
uvJuZ9Ys1wBq7gmOfPMUIjd46xirEVcwjOaXpGzEjTEXtPl1bbmnIRv9nUqq33u/Dg7SZukL747a
GUYf/juve4N7kr1OQA5fcQjF9tquvfS1NgofyDt3GNrJZk+ta26JLGh3ceXcDCX0bTQ42Z4OdLor
/MI+DSM0eKpuRvNEAPjGnUT/QLTHnAAkQ0d3XxC5fmLeMjbrMkwtrmJK88j2xmwVt4beEOczbcuh
q9ZDgGKBz6VduW62hAmJdWXrAcWSX2ysyTZflGtYgNCa53huHpPKcL+OdknMg/CXeFTmfQAszWpO
ntwmUTc54+yzaBWBX/A8N24cHn2l3VvopTW3RqcfZ0gzqIBF+cXpCNyshrm8twJ//lxTCSPzNEhc
8nNoiGESqucwwq/k1OyqF74SqPPZD2+VKbuPLUBy9IQhxmzIjQwuJGnfY3OCNhx+0lYU/56RQ7TW
fX02O/LdbGcYN1HfWW8mrcrBMlwa4nEYprM5LlAe+OnkZrS4p1apgkxHyrexa0pp0PrCmrimLMVY
o7SSFmmZGvY6ZrHBLodxcpQPyXgwo3Z8KIelrsHxYT1CYfQ+p0NOO9XFy1TXW8agwCGnB2UEDEQY
NnzqWPfd+A7CjdXULkvJblnrhAQtslHzIgLbBrgO7jI7niiVLy4Tl2kVdhYTUIsZAYOX6IhIiyFJ
hXf5bEizvABHQw8D4GfdivELmtfiATTSdAyNQK/5SxGYJYFGalX5e6YW4xnNLiIfryJStGzsb6Wh
vsZVbZ6xrukW0xh8y8xPtjWNDTe5kd4OY+Td+lYKMleQi7VK5i/RQlesRQaQbxyfS9E8AkUXa082
EagJytEYwdIultLeC+Am11o2JepxM7LWCkkUtiPiftI+hJYfB5umaOQrbDK1T+jZd9zvX5K58B5q
Uw/riKSUp9BF+iGjpjoNSZpvmyaws1tQT+Ha1kV/WxYiPBgD2WssO2HhKIahV67cfFMIf7iPaWW/
1iNTARR3MqPsUd5L6ATqxDucNuZQseS1KxuUQ2rn93lgEL2DgewoyRleC+BEG8IP4jNITxfiWFHu
227sNgrU1kcTIsQm87CR9W76W6vl56QmcGnm8Xjuhxz8p6OH6F55Na5LXYJiyCNzPVmj/iZxW207
OXWPiXDwtS3j+TL00p1iEE4upRE8AnjQF0e47X7wrZp3ETd3fZhYEk4UyFNWRTnj2yYyjgPT05i4
JLsgy0+o7LcaZdAOiVP6ldhHuYVCwvfqeb9FXvZ7A5zkaBk87oWbphsm/S6PbtdfTZiFDvA2xVFQ
tG9YnZs7FlPyPJNK/8VPPJuzMzKAuQKNUTrIrkmbQcAB9rar2qQ+dhQk267O/IMFP2fnjlRexgAe
JTUjSMY5Dlt2oEzWWmkYGwylLeaYst9aeJe/tPYQkxjIlL0LyUyaIucw9BZRaPbtrACXFypPmRYD
ti6l/aUW1bXrPEoHUrLXKpn3HNEGMaXGG/4gUk0iBxJyOlNhZMLZpqK8oAa/uoKwKg0lewBHK/J0
2IioePAMnLNQ8cJd0VTeCrGSuXLigmUcOcxgNqEFK6zNuWEAqwUvlTmdfwBGxTzRyq9Ime6Zv0UY
NokSm4kNWkMhR9PZyQ0x6tleE0u9aWeSq1VYeuQIdHJf9BapL4Zr3Rkke6w4292nVpnxgQAEZv+2
/B2+BmK5KUHXz2h0xdba5kGWRjwPrO46mNL/EucTYz2Dyw9qDsbQvoDwQQCMjwZ71dudXBNF1B3H
vPEPJFFj1oxn75S30zWL7d9U4D7/r5cq2rid/raXsp2/VPXcNb9Tv/wkgAaG9G81j5TOBxptn9kW
tCvHWgY3f3RSpvqApB+bPxHCnuDf+lcnpZwPbG98Xuf+Sxz9b8QALhZGHcwcQFE4wv8n3ZRl/uKM
EaSC2TRlJiMUTHjiV79fqrs5HTo/vk9Sn3ktaReCTKwmTJ07P6iUuiqnbjTafAFKJQh82AcU3LED
HrIvh/FSI25CiZDWpIoDBGytB04iCoBXmyFCih+XNewi7UkP4Uze132b1eJrLiq0aSsOh9hbNzLy
OME7WbJhKSMz9fp96Ss0k1GdnPKkkN+skLYO7G/tfTZMpp4YB8OTm6p6VcLopb1wswfbG4J9OJfz
xvIzcceyuezXheUADq9ZhVNcZRVK4dlSxrMrjM+4DyMSXtnKoHx1L04EXozApoQ9tYqPLjfZbwNb
nq3iZHJWTeFED43rpdFGl+N033fkK24qc8ibrVXxG688rMbeVpPUvvFFFN3U9IgwjhcMz+B8joe+
fda9EyUX22R1jyrJvYs50VlKghNj3+qwPWrdaEnD9EefMDKBNuDRtduWsICgmt6CiePAoGaD7zYG
4aOrqLmw2k70XBNv/xg7QXQzDyOrjTjmEe2oURzDwuoxEaUaASfbB7lz2SuwXIyt6nVqqC7DsE6o
KNweS4wuEG4Ztld15AfMHqyWwe0IO1RcEhAMyetxx0jPm8TWunnPkvnY0js79/wmJtmBaZ+PJBuQ
GxEzo99qQUmU4+T+5jaZ2kYhtjsdK7xmoeVs7EWI2pWRe62xHzGCjtIQf3dLnebkzWkqccOKvJZX
w/YHYE25cwoUKNJV09jO16HymY9z01yYEpCSE01lHqWrcPI9uavxvp8VnKXpVhSdcKuTmUK8qDh+
0YZB1WINA+wHSGl1r0Ahg2coYqlWAu51WNCnxst2g3DhM7pbYJYrVteeh4tQKoKk8plP79rpcAnj
k737mIMIR3djjH71kjW9W2NX0QISMkXhqhGLfMoax0WpCsyp5HkUNP7ZISzha46Fv2KQ5qYuT/Ep
N849jGO9eMQpAQ2yb/sCPKkTFMMnM4+IyEn10NHeFPl0HMMpsonvMgsgmZkjIlKY6RTZ5SrCFlu4
bnINfsZoD6LJ3V0RxvF9PE4U2VHdI+stmyDnzg481phWNRHZ1CRlN6yrgLH2eZ5jqFwmqXrrMuLb
3FR93vPcKYwG3yQ9S3jvFIgX1g0PMfd2nHPGD9oWewA53SaCvQolASgq4nCX4hxqRQxcsMz6XR8E
GV2OFA6D7Mwb3kyQ+PsWfCjpD0I/kJ2czFcWpl/IeCy4pwynHNeenUz2pS0tPe/aOsrbXdhN5dsY
lEKtPDaeTzPVWblXQdUUJAQrxElLonJ74CSaHlXtj+XRtB1GnTEidGefichcPEkIn6yyar6BI3i2
O8c7Q4LW82Ofmn11GNJIIosOpnHjVYa8sTTUpzlIzKti7E+nqvwk3yYhp5ndiYLY7DrZz6PlnYgR
nUCFD8Y4nkc5lDcu2515w09K954X6G0mw4BSnO+q3IV0XxtzVtYVaIPod1YXZRtM0OYNal9/a3kJ
I20jXuRKKhrlUzWrGMFcZvI9pypMPje1m3xCPW88W03Wf6S27ZttUyrFvabGHsX2bKHwoTs9NmGI
gI2dpd469BHNDf+CYjVpLEIOlKnVhJ7AY2R+UmzrzRyYkWtXAgRNRmTiSAewNrUjQvrUJsSr3Vf9
gTBeq9wGbT6EwLXsHM1aWVTQYbwiyJ7kFFovCOpemYk72FHfVVN+IcyD4w3u1QFqv8HtN21aM6qP
ro8EA3UZ0gqiQoJwveBiHopAq0uWm12/YkKRy9uhKctbVpsk+np1ab3VLQbvcUTs0AL0J9wrZuiy
7nvR6lXXJ2y+ciKjLvMk9QOgZCIVS55f4VWOfdAgVFDka0/kCoCURD5CdxcGJ4QJg3dRXip3/6un
/n/qqSW0iQrov6ukH9/znjaf0rL9aT7944V/zKcpqhQbVHvxo9uMNP9UVQn1AYe6Z7FlxYzxLp/+
oZFW9gdfIQqEEOejiHYRNv9RVJkflLeIrh2LBaCQaK7/wYjatJa9z5/2QmLJV2KjSfEn2Wwi7Pp5
zeILjSU1qI0bhVDmSv2Xb2fV2Mc8m9MtDEC9QStoPliZ0++9Us1bSdYCMFAPI0xaDk8TT0COGu49
dGIeVkdB5iL78WKNUirBYlREW5ZGDyEAAgXYhmOogeKkkHB16f2ACg0TREgLSXtG/mVCgKJeDLl5
wXZKpdy7tcrMx7YgjbuqTBdsS5hf1NDrJ4ohlCAuboyJyfNXYVBteNYzN8w3q2IijMvtOvlT+5CU
zhI9RxwdaZld/hAnc0cauVffTC7z+BUq8XRPLxQTqV6M5wnv2TEPRw7LZAYC3QT+rtUdoQF43Rz8
P0JcGscwR+QkgFb7kUgkqo0afAlg5ukws9ffioq848qu7bNovAOn+EMlpLuycPvc5qm8KYIxx+LM
tDD0OD7SKJ0Y63nBrkUwteaCKbdeIZtVHaZgqRhsM1kjZq4ATTm3Kt25tuFScTKuC0qinDrlVrvR
DPG6jIUlmfVp9otpNj/WNoEfwxS9gHc3n2FhOcdRuf3HQhKWG+kaveZklcEFe5UptlkZxY2/JihP
ipu+CKz5EQNdmnbbGDSs8QX5usRpjxTAmHedoxOKj6LU81rYJcowA1Fhu2KDwQLcKryLH6LW2g4Q
kEaAjRiW9rmpSdFER7knOhKcNrUMCMO8aB8MwBmER8RGHrVk22qrh2cU22c3bfCbSBJYtkY6g6Zp
ez/PMD6p9GKQDl8ZiAZGbCZ7Hlhz09yWWKqNCKl9CRvChgDba9dfV2R/z8XJDYrWaT6WZmA/NHM1
MMr0dRkbSLEaKK7JcA3aNIdOS/50eMdYmDTunR9QVsx7NVdNS/c9mZPzPIhOi0ejnyjwUTglWe6j
wcxh7O0g/3lkCeHiKm0x3g4xkoV6V8OD6dYyE/IVleF4HRhY5RiWCsRbZiyTcp0aIeWotP1gbWCG
W8SvvfESpXac8sR1GYu1Tj6CwRWMMgu/Jp4orHlOsxV5KBiKVGtOkrpCyVZFL4FdpPnFSCZShHOe
1HdzPzj9juJmIFiSQrKAA1sUJ/D00aEsMgPCI8K39eB102NDhFi4Yj4zvqZx5jN5rR3rtzpSYGXD
PLyro6m+c+rYWxwUuKkjFhd73gAFh9D2Ng9rsR0LGN/xRN3q6KZ4oWZCVeTWcskxmpBOrySJ3Ecz
SYJj5CEf9CrXoDTRLSuWsB3txfPZsnJG5shXPhOtCAKjnRB6RuY2Erp96Hq3uK+9Kty7NTnNsrfv
/KQPn4IML3dFlpS9qo1w/r5K/9+y9m8GDJYFauevHohPvxfF71r//vufZww/XvXjaegRdbHoaBZH
0PJQ+zFf8MUHziTIn9h0mBbw57/mC5bzAQGScDxlisVFvXiMfjwKLfWBB+QyefA921selP/kUYho
5udHIZIV3+cpqLCtMKvAZ/3zo9AFFm9Eg10cjZ6kt2rfk4SW9NvAGACvM1fzJA8o1xzO7SKryzUL
ArlI7XC0uIc6VzGYg4ANFGtSedGLPI+gnnTrLJK9MHS0vR4aKtvQGd84r2qGqZZtffIXwZ+5SP86
3ybebpEDuoEL7r1CIGihWbeJz9g4i3xQLkJCRHId7gQhsM4w4mSxOOoduaB4AAoPHWJCq6FYnmEg
0vmx42BEuO3sOu26G9HCHeuTOLwj3cM7FFOcPTESZ5zfa4X+kaFM+RbJrt6bvTGf9LtSMmS39pnW
C/3k+K6lzKnLb8tmap9T5KrnEWLHQzc05qbI3CsTR/8WbHC98fIw/C0jmxuXSNpjKe16ZpEAzYJE
NHv8CjBOYti7bJquZVWyasN8tXMMnoRz18u7wvVPYZECah7Te4NYL57oWKfhAHrbjO6UeGBkpo2w
iu1QK7EWs1JnPxn1sdOzcQiM/8fema3HqWTd9lXOC1AfAUF3LrNPZapvbOmGT+7oIQh6nv4M5NpV
trx/+69zXXd725ZISAhWrDXnmDORgQRoXACbUYz1anaTbC6Y5JnVJZYG9K21b9BVGYAxiYRIIYtB
/jkKC2cvccjsrNp2+K3NfKt6q7n0EoNopc56cBdZ7ZR17rYZGIKFXtbczhm21QE99M7tKjrOCnGu
XGS6HXpdPC0vZpE0e6FIn+r6yNpT/IVPvZ9UOxZA9wvb+GwCxWOll5FDByh/UwiPI2Jhv8j7TRL7
/gEho97VLtl5k8nUznccdHmL5BiJcfAJqu/wLRqmYDebJdrxOkSQxnNDXwy6Rn6eUvVI1zd9ZMM+
vRou8olVOTvmJV7t/uQb9Jsrul0osgNUvioiQhKnt7+JF9l0uAio7UVKnaOpxpuEutqwZX3wiQS4
HauaPBPaN9cWbd6TrBNSvRTqIb1OSF70Dp3RJYTUNousCqkwuu55kXiz+9mlb6rveVxs5IsU3HpT
hdeLQByRO1lzc4Bq3JJsWde5hTPVRq5gbTC9MJOFULMarbm4MQxQZQ6dvbgr60vtWq9VXnvhucZY
EJ8YuXxwE+3dYSDbh4YvjGOTdDK09nlL8Jm36oOhDD7PErPJNgqnmZfl2Nw0neUXn0GjkbQlS0h/
fts9Okywscx2MflgeeY9yLCBVaI7RLR5GVwMlWcRAhw2yG8VXRBsKEaRDmte5dFBSYqZRysfZAZ/
HGs2SdCl61XeBaoEvzFo8uHRp+pwue5Fjxs/hOnuLkOZ0MSNWw/t2kRwf1UjSfc+UGeAhdg2ziRu
S0rJ8Esagk9ELhWsWOF4I0oDTBlhXdy5DsKFAInEKsDsk63HHpXeymyD9JMHI9o4+GVvokep8sFY
EQIAyLzvNOqoJRFLXg5RgZFwUs5rJpgYk+VCzMxRxC3zyHLRoJatJ79M0m6zPYhN2hEgxUiEhFVB
9cCoMQy2pZNxSCYZS6ttkXDZ9EALUjVz5sXmgP+JtY8jthldl5UVNLQQigjqNbCXoIS/709WRTg0
xYvdnrAuOCYGYWxQkTd6+Mri0r0ee3fcOYvnyzTzHhm7wzVeu7hxHvLBt07U7Y1+A5ozxS2CAWik
7V6WgayPWRLw3I9OuHEYz7Vw0Wxvj5Ez3pde7+8rYnFuSis/z2gfvJUWTnUeYyc+hUp5u2poZUxe
AYHqtBmYZm66sqPjkbrWhY9y3zHKdHlWKTMFVPOtRuNu7KDCm/dejivdtZpZrElJMRByliVA1a66
83sPToxb989OijuVrM3ghDIHusECTseuF4EYw+pHRkGXm6uimafP9VR/4h2lr1A/4e9HzLdOemJn
V5ZZm/fRLMIdaRX+owP6/VbSO+DlUObHPPKa66r1DQrEybzoSzP8PLNlvZlCsWk8WLEsneEBdbz5
MfNEsiFl23/uGVtXqza01CHF5nXyyEG5xDLsrzAnwPQdppRUO5tQw7rqr2Q07sg4kwBgTXK6Wzum
HZ/2ttymZNnd0ENKt+BJ9g0UkcfZq9rjhBUdtWo5752+cGjsCgJg54ZG3cBG5Ro/IVghPVr+CVOQ
wkxmOxul0fJA0RpRAUpnZQms8hHEihuaRcO6hzW8lcR970F6+KiUYOlijJAxS+MsP9p4cXgXOoF6
7X2rvWSvI772QHF3TktXKhOhOLhNbX8wRo4HNCTaKGxluzQhcE+XpFVk5lA/dTyHl0gV9Q2aseDM
9JOYg7hMzwA60H7acX+VVQ5+CrClh3zuX2pfJueJSd+HkAyQq5BQbn5J41IJAMBgNF9Bqy9s86oB
Ht6uE578Gyf1xn1gufoVNOGaQLpsYwOHvYUpORYrWfjusYBdT4t6oeKyd/004HxeqbEwt9lUmUeA
AR9gSLkE66FpyMluBMcy2Vv4JNqn7jY+jmVoboe4qi/HMphOttEsKVA6qjejYauNBBsM1ku0j4aF
PWpDn5nUXIl3LGDiumr60WUrCdZmjd+ZyXgZWcDpCvg28LGy75lS5veIKXbwPXkzYAxfrdGnpsA8
STC7mbISaJ0FjK57bALevY25I+KVFxVJFD807qSS2/82vP5XDS/pLiO3/7nh9di+xj+V9t9/4J+l
PWLHf5iOyYzQRENpvaGQ/hofiqXRBXyVRvnb/JAm01+NLgjlqDcFG/F/1/WLONM07aUbhQRzicX7
D1pcbxTGHztcPsJnG6H8ovdkUPk+WqAiUTGuJn+6JJgNy9HaH9Q07QoXe0JRSPuYjaimYLFgq2sc
SVT0NBGxSQVDKEupDxql0IlER5hymEi2b2b6eJqcm4InnxKqysckZOBi0xDoIQEVrgwHmhkT1iJK
+h5y+2McjkGhDl3BWMqNhp5elpmHxnVQSGZZdB3I36TwEZVP58pDwnwY0P6P/THyOprDxxAVQwr+
2a/7e9Vzke+NkjoDezKggG2UDpon3GN+yhiMctPksCx6asl0KyyeeQwXtMF0QfRYN+TJVVgU8b72
rBmmS+mGD2UBamRmYHHgpGA3g1v/NMRF8uCnUiNDKuKUGo+RxoiuirwWzEBV2L0GAq0Bmwwq3yTT
gJso+9dB1ePSg2Y3E6B5kTJXdGglMLklfGAY8MCdLG8uSrFOwdhcxVHWG8dxqBYXLP2P6d6YRDeb
BBFm6SJ5UI7l7S3mjh3CA7Nq64Mwo1As61DW19l4h7Qi0ZeK+Rq7nxWJTVbRH/+7IvyvVgQm7fhc
/ucV4emrLqqy/WlR+P4z/1wUSCZgnw2N2GZD4i5ZA//a83s2wm2JaMCV3/vYHOmvRcFhUeCL4kXw
r07Bv9vfyBOAoElU2lB/pfefrA0IwH9sfrMg8foNEChgo/EIUFj+/gfWpi+YjZOfDhCeuLNVEcf+
Cvqf/Qcrw9I3+GEBgo4i4BRjtaZHwSL0HosYdn1t2VTwhy4tS7HqzYBhE8PAl4WSdFO4mHPyuV4s
MXP7J9/H8n39cnBUmBBXuWweF/vnU4zdHHZH5geHSAYVbWPdDHSsBcdl/3GXot97jVibmM6Xib2h
gky+jgZ9wa2rXXuTkxq/mjqs7m0Pv9qujfqiyyi9Gj+FHpDmpMYALycXOYrgvDUeyYduPmx+uKlu
vl+q/1N2xU0Fk44g0L89CTJ9AlqfvBSs92EmppYKjfccHPAnWttRVvOuMDD/J94wPda2icxYZHAo
jALAF6qQxTtPGgLIlkWpkAQj818SQisG6jAysN8EASCknm4J4Y19hoMXP12RdHAoGeaRM15gVfv9
OfA6++V78D03YPjuYzt4L16B1gFizSMWi4b1sNGEZhIeRPiqx7Ti90finf3rkUDrOMyJfOeXNpaD
YI9VnCP12JgBkMNPaF2/vtCtXd+aDqyI3x/v3UP0dnsHpkeDjlsca8ZyB/7wEFmiKUtUpxwvSvQt
Kwr7kS76k6vsb64fjTkUQFi6fKqLd/6lQLNcsDX1D9rCMOZz1ZQdJIes8R9+fzpv/rR3j6tj0UKH
fse68MuikOJ2DAbuwYM1C8ypXkO3OeCemSa+uKlgaI0O1G3Q87TZ3dSD/1E5tbdMif2k+wAO1HHq
Wz0tgAa3J5BZCYZiqKIh/kW5gs+Yl9M+4d58BJxRQqGfTckmNh3wJciIg4xKWlvhI8RrLLf5MLhz
cvj9SdpvuMifztJfhn5cTsvDFRY47+Z+oRXmpGXo8TCg5VwV2DuP9DGbI+PxjBDZBvGhXX0DPGYs
22GmPJOXHvIi7Xa9UO0uU1pfqSwZoJqUUFDRV3wQ6J2uHNKwX7yhKD4wMthqMVj3grgGqnhsyGuN
yP/BMjOCV0ldwpMSj49EYtE5jJJpj21E0L9/YTnLDm7rONdRZ4HATSoqMDeIqU5CiGzsnw+IOiYU
s0mxpQIS+8au/AckuekxNTBqlaJmhkTo+OeYhjKt2gxGtpr7a4UVul71syfPhV/nlBTIXmnuSfJE
UBLBV6mw4gl8ERkulqcWKVIOXxZc4mRcsyskiRHTB8TuuN1GKMj2TihTwoJdFLUz+eEbw5sl1h7b
fGB0WnzwyHf7pggDHFcZIb4TzOIYHfdQLYUjUIqPHkCTjVdYGh99kB/TKR3PgOvcazeHHdz6CVQ+
u0iG644J6KcyXRAidbNFv5Ou4zD7amSGf2kwvUHWmTCH8vQFFSifGtcRLc9gSdoor6pQAVkZSwDb
kSYvg5i0PSy883I9CUcnoo/uuoFAC1G6KOxnB9APuuoYTRbEqDM6lenRyDNIjqIw5yvRGWzLpmUO
Y/J+AZw52HsiRfwje2j7VeNhuEm5TuWxpRRd116DrVDusB1xR/QExne1bb9W4Ih3WWwBh1GjX6wW
cdBjOTXdusrQt8I5gME5VtFhmLpdHNu3Vlh0EAlUf2zBnpCcDNVrpWPrC3vCYqMR991OOr9MQge8
3tDTwIpyZFthppHME6aoTfNCWWhtzEhKeARjdF+m0WUYuS/xOJmHuG3Nu1DM0zbV7ocJWrHFiHIz
6CYltc8Nnohq9Xe21uLsjd2AJykLVlU/j+sC+tSqS0Gc0F8HGIUfmyUKfZIo3oTB1Xgy8GztM4wg
64lW9rMBz4IPM4Y7VIRyHWcLOhM7+OIv7Advw2sowyHtu3CwhwT3auRae900xsmZq+rcknu41qAL
X9OhMWEfNB4TwYl+4Mq0UnU9VybfkGgEI+5JyGNcjvlB2Il58CoeF9dg/8/gs7ZmJrtgK+MV3XAy
Sto4XNMeKj/rXkYfUxBKX1yvmT7avR4uCt/vj1kftCv8qfKM1FnBpMpI+gzN/tgJni9jyjAS5BMq
GviEXiNAaAXeXG9ETa5gYUYFnrZ5fJS9We6YN8VHM0OuLfNKrtMJxnpgwz4Sbl2eE7Cvq9IsiEYg
kuacll2mNuzK6otAkQDnVt1E4iVN6roxs12Y9tO3vtVDdWVOUb4JFUXB3E8mEELSdhUq9U0S8eYQ
c7j0wjq1NfvB2nLG+sJzmcAPAAjAOpoT83Wz+TAHg7y2eFCvpsSsu00WIkZE+l31X0WqB6SD5oyI
LdWfYw84glsl3lOctOW5ZPrzYJjUF3mlYsSdA9VJT8mHhsdk98ekeBMC4apXnYAvOZpudpdHsv6Y
pna2IS502CQGdaHhEO+cZ8I+DhA4dwonxlPVNvmxRvP1ZTaISs9TMCap5iRrRfnl5lV4McPsPEyT
ra7seA4vvAbwN5gs3HDAGjPiQJY+me45c8x414EJ28bpbFgl7YyAlK7g9eypsMGVMvMzVpA3H2DP
OetO23wSEHDmvu9bTokBAq1aBuTIRrPU2SLGcK4FC8N6Lptkr1prPpiA3taB14UX1CoOaj03WFFH
6ove5X4Vdjx9owbunxLAB1u7suoLlFs05KhtrL1AUbnHlOacWl0ZdxMHwBqd8+adQw94mIOk8AWQ
AiYE4k3aO7ST/Bd89zttQqrQXiw+mr5zAkSf7r2+rvZNahEcQL1on5zRxIvCoiB0Z0P+rOVOxfV4
LDLLJWk8jXeVHcZwmJgMhYuXrW0TcsAGZ0vL9kaHJbLXLI4IX1b9FO+5/F72WeOxiM9siGuUhBPB
P+BFsM+0hTY32gYocg6YLSlW1onwXfyGMr4aB2ss5v9uWGG6/lkDz7x02eD8ZsOa6Cgpk5/1Wt9/
6K8dq/MPS7r8kUX9vEyiKWf/2cby7X+4noeSHaDkUln/yLQMIGE6zKdpW7ku1SMC+b+m1OAuUdPD
kOSetixmpf/JjtUTv0ypObzNltVlgO4g9FjK8R/Kbb8Hq1NNkWDPOpXgm/oKXfqCdJrLqT4nZIbQ
tX2ZSh/uU7cgoFjrorVcsFDwDkiwraDGsgLYO8cLRbjVQMdv4gUqpRe8VFUCi1qxLT/WYfsQ8hb2
l4nLq2krWjwbzQV+xLRZPlktHTJVDLxnesvQX5ywBIsXU/jLaXReSxNj73q0GufVVlR9q2X38NS6
lfE1G73xkRdeMX5ltB+Qn54gXryKK2+ryYrwozE9EaitAFj3Yfkw2JIwu1VkdCQLtXTJWKUr48GQ
DjNIuur9Vvm81D0K11VTLCFhnmWPV0KP+RIX5r/kWc7kp2EHy2WpiB0m2SbCCi26NR7lpRfH9nwb
gux2dqJGohs22SdZzOWJF4ZaOf4sNw4kyY/keDNRFaGkzGNJzEN7eLIstE6MFZmGyYZ3V6UKdYPB
0PT240IFpYtnPLNs8wpvRopds4kZgmNtWtVzX3tPqkn6FpnciGp2JrxXQaEOwcKEwULfpJpsres6
scFmGJg5HjSTgteOvh9UmHxQzzKS/pldp3gYB3u5yix20Qpyn3gIMlo1qzdUTAThCMSZchaMn52z
G9ELv7CxbTyLXttAS7RB9DJrZvcIijEOgCAYugZHN5RddRKwiJdWIf+Zi5TvNVS0B1akdPDvprjg
ZxybmLKzWrh1ANELJGxtAegTQWqyfpMqt71kQ5THjKA20QhR0q8yqDaoD4MnCkrEB9rv4ews48kH
BvGcRtH1pFZ4FdIrbNlonxe6mxqBcO0lccL0HsdmPgUlwrbVVMAHtSKY5OsUndbCFeWiMB4FYdFm
M8Q+RM58gIGRVbT1IjRiqOpDuKDsVci8Cnu8eg4SkHTjQ4iQG98D6H0V9gslsGnJozy2qgcFEVVp
+wXWD3M1nLVomcbl1zIjAaySpymabcxXfdMzx1v4edIv+fWju5y8T29hXgGx4QrqYeRP5prmj3Rp
ZYxU2yAQsWk9u1FnoOqFuQaj3zJviAt2z29HdL0OcE5vgIZkN8W9WfeLxyQdYKoOOoMghNaUubgc
LMLfKVTlq0kdDqcsGquTa2r1XGNB6Fe1M+oDo1VH3r5RFjN7cRZARCGrJHQ7KJW1tbBYIzvntCYq
vzNYF/eDXKzNT2+f0qdLHB3ySSblGnEPH9ZRLneZwbzvKtB5iYgha5jFNe7A95yREDPft+TLsb3M
l68UGeVyTdLJbK7aKVh8qYA1J8D+zVUwLXif70hQo2LznVULwZONZLL3hpwVykuBc8jCFNNuASN9
m2eHOzJ1jeWeEha+0Mgx/GJfdf0iaBfF2K1jlY3gP7J22LQB5Ukzu8MdA6jxpgca/0wUHyJP4raF
z31aFmIVyECdW58diXL8CcW5QQ52Y6HM64oygj+qCfbCHBme0mAKnvgyMeoQ7SDuCENEu5brRj1D
A27CnZdaIx7dwN6ng1/sZmIm1mYfLdyytvmcGuQ7IvrgsciDfLz3XaNYe5bmxrY08nEypivj7NIn
4OyKjAyFucIfsm4HndsbJygxC3PJmD+MbPUPgwi8z7VKaYmJsvLtLSMJFPNWk8ljFKXyaJfL9Z0I
RnzSpFuc3Y4BLQcshutBOHILxcBiN9kSOUUCoQgY+kl1tMcFO5D7MdnkvDFuS6HKu7xH978CQJ9W
eKti6zGoZm9HROH0VXqFfRHqNjmkvS++5I73lkg2ejtIEOm51m7y1cYl+kCo4gQhvcQNT0txjRzz
Ee+vfmJv32xKAOQVhmCgpniSYdwBxj0LNrP82VjuTL+YtiWU9K8YYjKeAHAPJ98ZvAUP5U0S2HJI
bjaGauAYFI6kXXqCjarOLhkWOBsHotWicmgp/JJw9s5OVCPv1cVXxwliuZ19tqyrcarB0rajf0UT
6g5gojVuaVUiycUD1ohzjrKlvmX3Gx/p79ItRYYwwwXcNHWmLsk6hOlvdOFN2WtWk8nDMmqo7k6U
5Uc7GnARt0EzR/u+S+yzyvAbPIbKrp6GONf3yEVuYqev76YFfzVEDUkYzNTuSw8AJe7w1r+uidw6
EHjGriaKzY+RNYwnGfoPc2S5HzoEq/sKHz0yhKGsAp4PxJGHXo/BNrOHw6gC5kLKummaqMK+rGJn
i+PEBP46g54I69a8beKq2o4Wboc81WIFt12Pq7hvUQoBvi/NTRzGw0vIcDlfC9k56c4sug4JT53n
3doQMgdWXVdknZvtA+Rp/zmx0J7zKrTN6y7F1FGwnTz2rs1dDdX3ZeT1foJ90V21lvkyaL++VHSn
W4b1o3KBhITtmRyDdNPTlLyfiOU6TWMqbjPhtt96+AkvUxBV9Stag7y/xSQVwnrSc3aM8qxcq1p/
tKY5vI1jEW4y0qxWlILjuW8FQHq0qSgvMPc3tnGtdYvOy8IjBNGv+Eo213iuyWLfhs5k3cIO7J8R
b4WbCMPITaAC55reAC7trIwJKDKBkV0hsMkuQdBa5SbuTONWMvzfeIStb7lciI+kO16opihf6EDL
NZGJj2GnzIvM1E8tr8Qt5D1nUa09Cys6pkPanI3JkR+HIbIRnmeTRhjYCISKePmaiC2cTfPhsvM0
6ixaPplnES1nCrbXXqVGnGJxKzlDn/1dLO18EynG97z8DJjY3CrEx5yLwScwMxcfwlR6qyh3C5KQ
2KTTQmLvPeb5RjCIZC1ENRcz5udNEYTzhn0sMYQur/Ad/gYTQKel7Fs/ki5AWt3eV1p2vOhLIj9B
F7frbB6hJbb453XmrFQXPbpmjTgewAnAgRHIIE2NXdAWxX2SQjBAAZLmOwuf22a0cmxByhyNVde6
iEOmJo5viMEFJGqb04NJ3s1pamzzg6H5wR7YySUrUA8aFGDBpi2CW7s1+70qu5j/taQ62cVcQ9RE
b7eeymbYdlWJeCQeKnHRybS7TRKXjVzoHtHxAFTI6ODC8yYDDRfRU9zFNEwKuiGOAPcSjX302KsA
G0IzYnuoG/vCVcV4GM0IT3cQ+wgFXb6HFs05eqiC8EqsjR15mlMWOzwJRZut1ejAS0s63o45GWqr
2ivyvRqAB6iAE+9hbtyHaeXtmrEOUxosYjj4cOQ3+N/Re4XYEkctoOW5JVk8aSw38xQ1J1KPJQ2a
eOpOo5bVDkrcaO/4mfHSK2AtrD3Wmy9p3bnfaHUOZDK7znyIgzb/rDwPlLIOwm2+lFaqaPSK1Et6
R1IU1ZoOsbtNjFptU2RQa7/zu8tBCWsTwuNcIkuQgMJGO4HT6q9m4Pf2I++37LItSX/t1wU5Ezdp
S75RkznVHanFkXuXQ85BK2MEekX8BWVBOchPmbDMaBfAQuABMqkF0ZNkQO3He7KJxnOZNc126rJg
XKeNH942lAGXVo5UizaZHZHf04PGmW2at/jiniMsvXdzSJQgrfB4V2fddHYax7mqy7iG9lfXBv5P
p7uwq7w9jaImIqZMxhvhtM1DPBQX9VCflD+Pmzqw6usCmtFnl9Vy37e1vkCYHu515D9RqA07WjKb
3tPylpZVjo2tz7JslxKgml+AgSIiOglmkAGD1CpdMyuoUkKM3fmus031acyKHOhCYOX9CmclrRJ0
iSgvUShmnTaKz9MiXDQCJIwG7X3UjCpxuk9+q2hITyVSR/1d+FgYLG7HcCRvNLa9uwqFpHrTSpZv
ukm7NF/bIVCXIzaCFWHYdXeE1BcuOcZTtvWzNPbuAks65ocEGnCgh5UmevmmUjCKljQTDXXNUcOH
OQYjLG3tR95NZKn6hrffsf2OHP5hJ/83U8L3cyhmUAAr2bRjUoK8+h4Yl1Es0Xg2Kwh3y9YJRi5l
YoffIvreXfk8/t/oa/U3B3o/z307EKR53giYt6z300hfU8zXOQfKY9rx7FMLAufKmlqNr2Hhfy9Z
ExHUR3eFiu1PE91fj85sz0epDjo8ICZjGf/9sP9X6CM8cwI1pFOFFHkg1DCBlEcpketDBTGMHPbW
ox40hoIK/vfXWDCv/2m4GDBJRolPQgdCfcRly6f74ehD6hj4jTTcKKH47f0QIQ7FUk+aQNqwg2IO
zsn3ciK+PVrgeqYuO/YAZeTljKBH8Ydp3fthZ2Dai/QfuBoyAinff54oGNBMR2xmPK3lcbBpPzhJ
bD3ME4kWgRZ/HOO+n0PiSLaF71gIBkyUjM67aWceY/hxzKY6lCidz23Mfq3hbfyaGS1yVavqPse5
KeVV1PudfdQM0cNp3cD1KS5TJ4Vy/kZApcEt9XWhl4QPwwUtr0FpPPUx6Pc+q7iT5FyG1OqF23wx
gVEHdHFkO99b7hL7gbZSH5KO5IJWpc4rqepDe9+AO2h2cyvE0KxLFzHUy8wmMlsM2uzSo9AhT8CO
Fgw5r4mHwrOZkudT84V1ovzmz315b4NOgUpUN/x7Jtjq2YSjPxL+NXrG8sI02VXT4b2djaZrdkHK
bnHvR6R8TPxDfS0rBaRdx4JsxEb4ZEssDZA3fv3bXfhfB86fHDguD/0PD+wvuMQPSfO5orv+E+WD
huTyU385cNx/INCzHPQ1ZKL7CFL+1d8MrH+QywPMg9Js0SgsS8tfihwkeSx1GFn5m7egw3/1NyWG
VDCHdBhZEVkYONZ/oNb7+XmWrGuO5zD4QXUNV+sXsR6d1TjrGD+eKN7R3hUIVRyBCm+eJjo7raad
+MMF+pvF/O8O6Fmo4YmpIXpOLG+VHxa0jLNWliqck41seSOWEIE56BCM5H59iCZya35/vJ/Xj+8n
6ElyIUGjAFSx3usYUndu2IHKk1fF7msacAA7TcVD49Dr+v2hfn5TvB2Kr5rvGmQSbJYlm/LHU9Px
QL83E/KUFQNkVC9lyNzOrNqwHcRVC9zsySMa8oq5+Xj3+0P/zVlyJ+F5Rg1Kr+E9PHqoM0Zvhpan
xqLbUPpUgMA6ysXUELG4/P5g715KbyfKHYh/mQ6oj8P63YmOFdhJb0wk+DqXA8FYopU2pCZVQN96
9I1KG8r/BaYrWmGTjntIxKIim2bEKLo2l2iZ33+iX0/fpTPvolMQdP1/QSDjqAxJYAjlyR8kp/vW
tjINIhL/P4/Fbh9pHbcwN867GwoUl5mjR5WYsEk16aTRfPHaYrzrUutPpcdyHf+tGVmus4sEZ5He
eSYAnvfvvqRVGr5FJ099GH/73gazCuMP3+bfXTsWIXR5HIxV6t2XafZsOFsrl6d5ydlJ/Z56wneJ
VRbzEh7z+y9K/Gx//35KC6ba4n3IJXzv+fNDPE2zIexTahEovMEqTLc7NMhdeevd+XXmvMI+5iFF
RXY3xa1N1CgYjj98jJ/Lqu8fg/0wBnweVYmU6edHNbSoXUM3k6cRM/iFDciFtJSQkDBlNNyhdUCJ
mWUWtd00d4RJvT289FyJoAnwU//+0/zdN0AILs3N5Zv2zHd3VJYHGNwyxcPL9OeOkddAKhmtf0nU
wvY/PxSliI/Sm1fLL9UUKERdaa+2T4nD5Q3eZh4QmVjq/aUZ/PuD/bzUs3wj5qJ2J+CX4vXX21fF
LZ6wWhkX4bSksRjAdZ9Lmwin+a0FjPTE/8O9vAAjfnhilkMiV/OWmSB384Kv+vl7hUOPak7gYzRD
5vDMAujCNppsLBfYyl3SIMTe2g4Q+9hPIcVHdJaLsaVfbZTowOgr1Yd5EaG/rSDY/inPptli6hDG
uBvxiqOM+v1FYjb582fmxY9vlNmiS23NGNR99/Wjyk7lWNjyosnNYmfOKBmqxDV2kWiyDuNXMREZ
nNMGrOjUpmpytyCV3Vt0RQyQ6N/yGWmDsPaGTtR+AU7XfhlxlIBnjWeeK4sUuHhj6lT0K+ctv01E
gXytY3+8y12a+mbKj2mEtEePhqemUUQs02Cl9XPbewSYR9K+0CkXcEVTd7qJktzQW3BmTBdnTErr
OAhrcRCgeaNVQ1besCkCQP0kZCUh2cZ0WAHqlDXH8LnS4Fanm7pGLbeSvUQIA9GTyVhccYcoKdTz
VHntvDfCOXAvBnqyDBIjAnwmLeCRZwjBvmRpXj97qrTURSGWnRidxBvDag3mOWyBkhcxBXxl3my7
pBMMwL+eIEpy77WZ+5rhtplhB1oE24mAFL63fZXb985rMWXWZ0US24FBYX2n3baggUsHG84prAXG
EKA2BjhRsDcmhl0GDdaTHJnVyJAsenskBOst/W2C6bcPbdIKdYNNx6gs8YDcg+sT0BG/o+07P1ko
Fb98z/Z7s0aIUTdfsiKyFiEg25K5CWmN+pPGmKQmvk1Mg/YxCEt+S5FOAvsA1w2XJjvPt7dcyZsa
f5Wb28zmYp0uuz98O5PncWdLkukmck+n2buIl8KEgBo4pAvSnVhTsr6qiU1EbhqE7TllLq7qpOau
obFH1qC7hHMhvVEtib4Mwddorjz3Qi3rpQHSqtk3skfcZzF9rtdIIBdeZ8t70a1inr/KjOC/FySZ
XMVGQULB9Ja9EVb+kkiHCYsZ6ZsDUZQ293IPz+ipoXvLXqdFVIzzibm3WIKYW1AFxFblvJdRQTqM
SBWWxsvZyxHFEIHlvPZV7by6cUciUFNqIn2xamrA9LN1mGe6xBsrcuVL2fflgz8n02Ve9/mmRvUm
4Fblwt8hHdUXSV5hBcmXMWeTjyOD2LnqNmYTug+kBibDCvs8XRpgQNOVzwb+VMi4opOVBQHkysZe
j44BY7icp4cMgTV9zVgp2suLJYt7EjQYFJjbVjWgLNOwK75Wjm6/+XLGD2p53VXgOqRh0l7HW9Jl
rEzrOWfhGkxF3601JvURtSK5NxhR3c/4PnAMoiA/AxbT0Y5mhofptFN0dFEf7fuqq67ANBB4Q15H
/BLZBpjnqlWXkOHoRpVTeIIH5tV7vxncZ5WAzwIiMb9gnKkubAltG5CunF9oVGVbLNAz2+uer9EP
nX6N3Kp8SZl8tZuyp69LD93bL8UoW9eRmLON1oWxrakBV9j6ih1mtHZZmAgNRDJ312WNcSyzWh1T
HTe7yemmryHa2C0ZjQYwmar4mGQ9TKqpbOm/JcQa1Q05bJl+hUPD85HMBslCRbzuei12har4Rb5x
tWgpWf7tEJVfpjE+blwvtysa4DVqD2el0Y5E1fLNq+FMpYv42BZQxQlURogZhhxI5kG4oXseH32a
bCSMISSYiW/aWkXVPSqEDGrdl82ucwgILmPzc+411UcCh0h+DsS4a4zQ3nQ5n4MknOKWtxKhTDPL
+9mV9bBSkck36hFufa7AWt2YbaduIDVzUxvQHdvXKUQxYCAubFbNkvqwrZB4pafvsZgILhh8s9q2
XyJtsiBVMwqE72GCMAcCpowdY3e/Gx3Mh1DgYd4DdgeQBeB7XlsOVPpQyPEGYZyx9iZaWW0T8D72
OydENWBJtCU65wEwxaiafZa0LEGsxhRmizXLGNlHNQ1k3o3bz+KhV5JHv4ud+iBHCS3ZEZl6Vorb
ltyrnjF1lpf5M3FoEfVcjCtaID+rFmV3o4oXosd89W1SvcTE6LX0uhFJbMtUDl8LfyAD3skM5wPI
PELl4qA5IEcFCFmOUUIuu0jjT03fvqbKsbeOTCKg0QzRmo/5DML/Ppkhkv8/7q6tOW0dCP8Vpu/M
gDG+zJxmphAICQVyadL2vDAOOLbA4Itky/avP58A0wgI6al9OtPzCCHrlbTWSrvffjswFNcYJ9EC
RVMeiG1czsPBApGgfmaI4lfTWekdU1f5Y9KOVveaE7woXv4tBdZ5AhguG2Bf1T3A81CEriJ1N3eY
68xzQviDE+tYObzxIFBOlo4JSLnOQS3vEsEw5FH9BiRm1L9MuQeiIYqAUtZdonKTD0Br1xiqoZ+N
QgpyTC1PCRgMV8u42dGwCmAaQzzhCeAGdPhC0ac3ShFzmwAD4U1C5PzuV8RAl0O/SWdqUvd6Pipm
n31TS4ZMC3LRCVAhWocaLXT2RHejDo9zjsRy6GG7MKdtNDY01JuMJ8/ToM4fOHOWd804bowi4rT/
XnINHcYjJEHgKwXNYYgo/thUMzICDLZ1Uzc5qC/dxKGWQngwRHgLBecIfQ9RfATaBhXU8BEghRlB
anoNIoq0qSggiQb/bNp3vXXri7YMkBNdg/AoIC5YxbM4v2Ogm+6YicO/xx4L416DUpXcpCRN212U
5NY1pFjAbzzWUpSvX5luTAe45dY/L/Tcf0RZmmKC1wpQgY5S1xtL1P8ZfMzh4V+aSUhHcRAkV0CG
ZEPETlfeZYCOwCgraOJ64WJzuwJHe5N0A5ws6l0n0ZM7R0k4yssXU2AIQc0RfV+mDF22M6/9OSUK
tlHkvUxU2ILDFA2OV1E8RVWvr4yYnuXtTmaGTaNneLqKDbHJbV9Bi+++WQ/zvhOgtaaqhgBhehpw
EbFO7umqGT6CG5o+GQB59JIUpZP5IkWiBUVGHRW8oWiUmC90oLe5ju5O09ydA60LP8QaqMJBjzDi
XaqYqtskxz0FZEB6hNzmlEyUBvBfjYjXR23CAJwmrbDVN+qtCLmZYN3uh1QHEYqvEJNexbDdF3Aw
pl8Do8VmvA1mFK6BNq/fCDR0YKJesw0Auu/pUWdqoGIBNHshYGpunsUDnQUvbTd1buliBXKunFB2
0wKXuA8sLkixUIsdZihXjpDEh3ee1D2+6CkNbcouTUdwj+RZmiJL5uuggET41RguY1BY11U9+eai
tS+gU06+mAD+oTc6U+CnJmt0rGUdlBrV71x0i+rCZ9OmirIFcPXHTykAplN1e4P938RCdwMRocre
BsJ5F9tRdm+jBSWjRaCw6xJvvvkzsem/+cHbAmpbwOj1HOVkiHxJPxRh1u2zf6BKL6z5ChUnMIGI
zNhfQu1Xf9x8RnZoo+ju33cjO9ZdelYxquLLAbEjC6BwYFIEoHWn5tha2R8/fPKsZ0tudgNEKQCg
PzT5+EHS89Xd7h3BdCmBXlEjjHtdabnogOGvZcEIGlQheGmtqUULSWIZkb9A2KSsyl3LIy9+dIAB
BpQHiN3SsgFci6y5X0gSWoOnERfs8pJBrTVjZBazQthGOJivis8ncwd7JPQ567i0PYtbkV1IEpIN
NFArPpeQvHudav5LDanqePUsQ6+Rt6vAClFIEZG5bIUgL0Jmruy0X9k+8OKyZMASEZIsK3mAGSek
kLMx79Ym4VJW8PXcciUDBH+iwJCXlut5ZO0T+Y0EqqwC+7tez4l1sIsI7H0FSvtcXjzUYKPQsexc
DI/3JuQVKnhfhtAsni2zQsWNXWiY5eKLX38VP/sxoUfTbCpGBbYxQntNafcQ9fkV6DyycHa11vNi
9GI6wAJYxRKOLEqtGQ7kNmOSTSMEr1YxJWTmEseSErEoTTAr8AUjImgWD0iHFbAVV/DCoPUuwG9g
9A+kvQlw+0ZF0v04OhRdieKgoTjYQ0SQ3yxM59dfnLH9HFkHpyckaEQLjLL7yNhOLNlvgZ+5VcHx
aWzz2sBaBRRkvdKLCflmBRugkH9jR9TOiknYvJqiD2PxRZkJ57WRnZKZ5MYQ76rCowvNvwNMWqi5
03vTBuXtCrOfOkaN/Yi5ta4V+fCUkttR0FikAu+wfcAx4TjEiyxpWWucuESecRXWUoHYMy08S874
2x1tSgq+BZMtRaWpdXBNAMBAqcA53Lv+3K5d0yPfpmuifLHsQj5siOlPGaKgpq9gSbcPODZEIb6C
8+BZHuGSK/vFTuVbZQtKV7DjvsWNVlLdMwRLZSWfqYQtKfqrBb+zdpjcbAo4TbWCTfCrTVnt6ZTy
QCRWYHxnIXRlJwaNfTAxxRsufA/oq5V3feapSNOFFJLqCc3k2Nm7P9hH325x91+zEyLe/0UR1Toh
YreNiUECmYRXbO9EN086iHzJgaTzh4dXDyukbNy4ALjhIbvZevWrw4nZIb3fGvbPDWp3IDk3KnHY
kE8yf8bAwKx2frm2J5FPKxux0v1JZzs24E8ZboOCFG4/Na+W4vWCgQ1Nhzf6jUu2s5Dt+p8ww8c1
Yfa89sAsZu9vhcW44jUTgWuHiH3tvbGBaXY3ib/JHHd+bK/XidFJvu9PsMQfBvLmihV76XY4AU5U
9tbyftO0bwPH52b9OOD8H0/9eyPHri5+MvNsK7r4BwAA//8=</cx:binary>
              </cx:geoCache>
            </cx:geography>
          </cx:layoutPr>
        </cx:series>
      </cx:plotAreaRegion>
    </cx:plotArea>
    <cx:legend pos="r" align="min" overlay="0">
      <cx:txPr>
        <a:bodyPr spcFirstLastPara="1" vertOverflow="ellipsis" horzOverflow="overflow" wrap="square" lIns="0" tIns="0" rIns="0" bIns="0" anchor="ctr" anchorCtr="1"/>
        <a:lstStyle/>
        <a:p>
          <a:pPr algn="ctr" rtl="0">
            <a:defRPr/>
          </a:pPr>
          <a:endParaRPr lang="en-GB" sz="900" b="0" i="0" u="none" strike="noStrike" baseline="0">
            <a:solidFill>
              <a:sysClr val="windowText" lastClr="000000">
                <a:lumMod val="65000"/>
                <a:lumOff val="35000"/>
              </a:sysClr>
            </a:solidFill>
            <a:latin typeface="Calibri" panose="020F0502020204030204"/>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microsoft.com/office/2014/relationships/chartEx" Target="../charts/chartEx1.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 Id="rId9" Type="http://schemas.openxmlformats.org/officeDocument/2006/relationships/chart" Target="../charts/chart8.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10" Type="http://schemas.microsoft.com/office/2014/relationships/chartEx" Target="../charts/chartEx2.xml"/><Relationship Id="rId4" Type="http://schemas.openxmlformats.org/officeDocument/2006/relationships/chart" Target="../charts/chart12.xml"/><Relationship Id="rId9" Type="http://schemas.openxmlformats.org/officeDocument/2006/relationships/chart" Target="../charts/chart17.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15</xdr:col>
          <xdr:colOff>0</xdr:colOff>
          <xdr:row>1</xdr:row>
          <xdr:rowOff>15240</xdr:rowOff>
        </xdr:from>
        <xdr:to>
          <xdr:col>17</xdr:col>
          <xdr:colOff>15240</xdr:colOff>
          <xdr:row>2</xdr:row>
          <xdr:rowOff>68580</xdr:rowOff>
        </xdr:to>
        <xdr:sp macro="" textlink="">
          <xdr:nvSpPr>
            <xdr:cNvPr id="1025" name="TextBox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5</xdr:col>
      <xdr:colOff>11430</xdr:colOff>
      <xdr:row>19</xdr:row>
      <xdr:rowOff>11430</xdr:rowOff>
    </xdr:from>
    <xdr:to>
      <xdr:col>10</xdr:col>
      <xdr:colOff>22860</xdr:colOff>
      <xdr:row>32</xdr:row>
      <xdr:rowOff>179070</xdr:rowOff>
    </xdr:to>
    <xdr:graphicFrame macro="">
      <xdr:nvGraphicFramePr>
        <xdr:cNvPr id="2" name="Chart 1">
          <a:extLst>
            <a:ext uri="{FF2B5EF4-FFF2-40B4-BE49-F238E27FC236}">
              <a16:creationId xmlns:a16="http://schemas.microsoft.com/office/drawing/2014/main" id="{36CF66B9-3629-782C-235B-91623248E5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11430</xdr:colOff>
      <xdr:row>19</xdr:row>
      <xdr:rowOff>3810</xdr:rowOff>
    </xdr:from>
    <xdr:to>
      <xdr:col>17</xdr:col>
      <xdr:colOff>967740</xdr:colOff>
      <xdr:row>32</xdr:row>
      <xdr:rowOff>171450</xdr:rowOff>
    </xdr:to>
    <mc:AlternateContent xmlns:mc="http://schemas.openxmlformats.org/markup-compatibility/2006">
      <mc:Choice xmlns:cx6="http://schemas.microsoft.com/office/drawing/2016/5/12/chartex" Requires="cx6">
        <xdr:graphicFrame macro="">
          <xdr:nvGraphicFramePr>
            <xdr:cNvPr id="3" name="Chart 2">
              <a:extLst>
                <a:ext uri="{FF2B5EF4-FFF2-40B4-BE49-F238E27FC236}">
                  <a16:creationId xmlns:a16="http://schemas.microsoft.com/office/drawing/2014/main" id="{B928ACDC-22E9-7C7E-2C87-83CA68A213A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054590" y="3768090"/>
              <a:ext cx="405765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651510</xdr:colOff>
      <xdr:row>19</xdr:row>
      <xdr:rowOff>3810</xdr:rowOff>
    </xdr:from>
    <xdr:to>
      <xdr:col>25</xdr:col>
      <xdr:colOff>902970</xdr:colOff>
      <xdr:row>32</xdr:row>
      <xdr:rowOff>171450</xdr:rowOff>
    </xdr:to>
    <xdr:graphicFrame macro="">
      <xdr:nvGraphicFramePr>
        <xdr:cNvPr id="4" name="Chart 3">
          <a:extLst>
            <a:ext uri="{FF2B5EF4-FFF2-40B4-BE49-F238E27FC236}">
              <a16:creationId xmlns:a16="http://schemas.microsoft.com/office/drawing/2014/main" id="{C3166F0C-EC59-18EF-8CFF-64350E0F9B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29</xdr:col>
      <xdr:colOff>224790</xdr:colOff>
      <xdr:row>19</xdr:row>
      <xdr:rowOff>87630</xdr:rowOff>
    </xdr:from>
    <xdr:to>
      <xdr:col>34</xdr:col>
      <xdr:colOff>621030</xdr:colOff>
      <xdr:row>33</xdr:row>
      <xdr:rowOff>57150</xdr:rowOff>
    </xdr:to>
    <xdr:graphicFrame macro="">
      <xdr:nvGraphicFramePr>
        <xdr:cNvPr id="5" name="Chart 4">
          <a:extLst>
            <a:ext uri="{FF2B5EF4-FFF2-40B4-BE49-F238E27FC236}">
              <a16:creationId xmlns:a16="http://schemas.microsoft.com/office/drawing/2014/main" id="{AD062660-6DC7-E167-32C2-B78111257F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41</xdr:col>
      <xdr:colOff>83820</xdr:colOff>
      <xdr:row>18</xdr:row>
      <xdr:rowOff>106680</xdr:rowOff>
    </xdr:from>
    <xdr:to>
      <xdr:col>43</xdr:col>
      <xdr:colOff>571500</xdr:colOff>
      <xdr:row>32</xdr:row>
      <xdr:rowOff>28575</xdr:rowOff>
    </xdr:to>
    <mc:AlternateContent xmlns:mc="http://schemas.openxmlformats.org/markup-compatibility/2006" xmlns:a14="http://schemas.microsoft.com/office/drawing/2010/main">
      <mc:Choice Requires="a14">
        <xdr:graphicFrame macro="">
          <xdr:nvGraphicFramePr>
            <xdr:cNvPr id="15" name="Customer Name">
              <a:extLst>
                <a:ext uri="{FF2B5EF4-FFF2-40B4-BE49-F238E27FC236}">
                  <a16:creationId xmlns:a16="http://schemas.microsoft.com/office/drawing/2014/main" id="{FB2CDD99-C2E4-C1DD-082D-8BD4CDC834BE}"/>
                </a:ext>
              </a:extLst>
            </xdr:cNvPr>
            <xdr:cNvGraphicFramePr/>
          </xdr:nvGraphicFramePr>
          <xdr:xfrm>
            <a:off x="0" y="0"/>
            <a:ext cx="0" cy="0"/>
          </xdr:xfrm>
          <a:graphic>
            <a:graphicData uri="http://schemas.microsoft.com/office/drawing/2010/slicer">
              <sle:slicer xmlns:sle="http://schemas.microsoft.com/office/drawing/2010/slicer" name="Customer Name"/>
            </a:graphicData>
          </a:graphic>
        </xdr:graphicFrame>
      </mc:Choice>
      <mc:Fallback xmlns="">
        <xdr:sp macro="" textlink="">
          <xdr:nvSpPr>
            <xdr:cNvPr id="0" name=""/>
            <xdr:cNvSpPr>
              <a:spLocks noTextEdit="1"/>
            </xdr:cNvSpPr>
          </xdr:nvSpPr>
          <xdr:spPr>
            <a:xfrm>
              <a:off x="31683960" y="3672840"/>
              <a:ext cx="1828800" cy="2695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38</xdr:col>
      <xdr:colOff>121920</xdr:colOff>
      <xdr:row>18</xdr:row>
      <xdr:rowOff>114300</xdr:rowOff>
    </xdr:from>
    <xdr:to>
      <xdr:col>40</xdr:col>
      <xdr:colOff>609600</xdr:colOff>
      <xdr:row>32</xdr:row>
      <xdr:rowOff>36195</xdr:rowOff>
    </xdr:to>
    <mc:AlternateContent xmlns:mc="http://schemas.openxmlformats.org/markup-compatibility/2006" xmlns:a14="http://schemas.microsoft.com/office/drawing/2010/main">
      <mc:Choice Requires="a14">
        <xdr:graphicFrame macro="">
          <xdr:nvGraphicFramePr>
            <xdr:cNvPr id="16" name="Sales Person">
              <a:extLst>
                <a:ext uri="{FF2B5EF4-FFF2-40B4-BE49-F238E27FC236}">
                  <a16:creationId xmlns:a16="http://schemas.microsoft.com/office/drawing/2014/main" id="{E92D50B2-D746-2E30-4424-4C675E9D2B37}"/>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29710380" y="3680460"/>
              <a:ext cx="1828800" cy="2695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38</xdr:col>
      <xdr:colOff>91440</xdr:colOff>
      <xdr:row>4</xdr:row>
      <xdr:rowOff>22860</xdr:rowOff>
    </xdr:from>
    <xdr:to>
      <xdr:col>40</xdr:col>
      <xdr:colOff>579120</xdr:colOff>
      <xdr:row>17</xdr:row>
      <xdr:rowOff>142875</xdr:rowOff>
    </xdr:to>
    <mc:AlternateContent xmlns:mc="http://schemas.openxmlformats.org/markup-compatibility/2006" xmlns:a14="http://schemas.microsoft.com/office/drawing/2010/main">
      <mc:Choice Requires="a14">
        <xdr:graphicFrame macro="">
          <xdr:nvGraphicFramePr>
            <xdr:cNvPr id="17" name="Region">
              <a:extLst>
                <a:ext uri="{FF2B5EF4-FFF2-40B4-BE49-F238E27FC236}">
                  <a16:creationId xmlns:a16="http://schemas.microsoft.com/office/drawing/2014/main" id="{012F4E07-AD1B-7F70-3FDD-B01AF6AA3AF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9679900" y="815340"/>
              <a:ext cx="1828800" cy="2695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41</xdr:col>
      <xdr:colOff>30480</xdr:colOff>
      <xdr:row>3</xdr:row>
      <xdr:rowOff>175261</xdr:rowOff>
    </xdr:from>
    <xdr:to>
      <xdr:col>43</xdr:col>
      <xdr:colOff>518160</xdr:colOff>
      <xdr:row>9</xdr:row>
      <xdr:rowOff>137161</xdr:rowOff>
    </xdr:to>
    <mc:AlternateContent xmlns:mc="http://schemas.openxmlformats.org/markup-compatibility/2006" xmlns:a14="http://schemas.microsoft.com/office/drawing/2010/main">
      <mc:Choice Requires="a14">
        <xdr:graphicFrame macro="">
          <xdr:nvGraphicFramePr>
            <xdr:cNvPr id="18" name="Months">
              <a:extLst>
                <a:ext uri="{FF2B5EF4-FFF2-40B4-BE49-F238E27FC236}">
                  <a16:creationId xmlns:a16="http://schemas.microsoft.com/office/drawing/2014/main" id="{93B3818A-E295-5E85-689C-2E9101A516C1}"/>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31630620" y="769620"/>
              <a:ext cx="1828800" cy="2695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44</xdr:col>
      <xdr:colOff>53340</xdr:colOff>
      <xdr:row>4</xdr:row>
      <xdr:rowOff>1</xdr:rowOff>
    </xdr:from>
    <xdr:to>
      <xdr:col>46</xdr:col>
      <xdr:colOff>541020</xdr:colOff>
      <xdr:row>8</xdr:row>
      <xdr:rowOff>114301</xdr:rowOff>
    </xdr:to>
    <mc:AlternateContent xmlns:mc="http://schemas.openxmlformats.org/markup-compatibility/2006" xmlns:a14="http://schemas.microsoft.com/office/drawing/2010/main">
      <mc:Choice Requires="a14">
        <xdr:graphicFrame macro="">
          <xdr:nvGraphicFramePr>
            <xdr:cNvPr id="6" name="Years (Date)">
              <a:extLst>
                <a:ext uri="{FF2B5EF4-FFF2-40B4-BE49-F238E27FC236}">
                  <a16:creationId xmlns:a16="http://schemas.microsoft.com/office/drawing/2014/main" id="{2B18DA14-B804-89B3-E650-68F259D1924C}"/>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mlns="">
        <xdr:sp macro="" textlink="">
          <xdr:nvSpPr>
            <xdr:cNvPr id="0" name=""/>
            <xdr:cNvSpPr>
              <a:spLocks noTextEdit="1"/>
            </xdr:cNvSpPr>
          </xdr:nvSpPr>
          <xdr:spPr>
            <a:xfrm>
              <a:off x="34053780" y="792481"/>
              <a:ext cx="1828800" cy="90678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331470</xdr:colOff>
      <xdr:row>5</xdr:row>
      <xdr:rowOff>53340</xdr:rowOff>
    </xdr:from>
    <xdr:to>
      <xdr:col>36</xdr:col>
      <xdr:colOff>198120</xdr:colOff>
      <xdr:row>9</xdr:row>
      <xdr:rowOff>114300</xdr:rowOff>
    </xdr:to>
    <xdr:graphicFrame macro="">
      <xdr:nvGraphicFramePr>
        <xdr:cNvPr id="11" name="Chart 10">
          <a:extLst>
            <a:ext uri="{FF2B5EF4-FFF2-40B4-BE49-F238E27FC236}">
              <a16:creationId xmlns:a16="http://schemas.microsoft.com/office/drawing/2014/main" id="{895F1F5C-6025-BB84-C033-30B9B9FD0B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48</xdr:col>
      <xdr:colOff>579120</xdr:colOff>
      <xdr:row>15</xdr:row>
      <xdr:rowOff>144780</xdr:rowOff>
    </xdr:from>
    <xdr:to>
      <xdr:col>50</xdr:col>
      <xdr:colOff>609600</xdr:colOff>
      <xdr:row>23</xdr:row>
      <xdr:rowOff>15240</xdr:rowOff>
    </xdr:to>
    <xdr:graphicFrame macro="">
      <xdr:nvGraphicFramePr>
        <xdr:cNvPr id="12" name="Chart 11">
          <a:extLst>
            <a:ext uri="{FF2B5EF4-FFF2-40B4-BE49-F238E27FC236}">
              <a16:creationId xmlns:a16="http://schemas.microsoft.com/office/drawing/2014/main" id="{828DE36B-14B0-1B3C-2949-25FF6105B9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58</xdr:col>
      <xdr:colOff>22860</xdr:colOff>
      <xdr:row>18</xdr:row>
      <xdr:rowOff>15240</xdr:rowOff>
    </xdr:from>
    <xdr:to>
      <xdr:col>60</xdr:col>
      <xdr:colOff>640080</xdr:colOff>
      <xdr:row>23</xdr:row>
      <xdr:rowOff>45720</xdr:rowOff>
    </xdr:to>
    <xdr:graphicFrame macro="">
      <xdr:nvGraphicFramePr>
        <xdr:cNvPr id="13" name="Chart 12">
          <a:extLst>
            <a:ext uri="{FF2B5EF4-FFF2-40B4-BE49-F238E27FC236}">
              <a16:creationId xmlns:a16="http://schemas.microsoft.com/office/drawing/2014/main" id="{72176D3D-A0D2-BF30-1DCA-BF9B8B0E9D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62</xdr:col>
      <xdr:colOff>819150</xdr:colOff>
      <xdr:row>17</xdr:row>
      <xdr:rowOff>194310</xdr:rowOff>
    </xdr:from>
    <xdr:to>
      <xdr:col>64</xdr:col>
      <xdr:colOff>167640</xdr:colOff>
      <xdr:row>21</xdr:row>
      <xdr:rowOff>22860</xdr:rowOff>
    </xdr:to>
    <xdr:graphicFrame macro="">
      <xdr:nvGraphicFramePr>
        <xdr:cNvPr id="14" name="Chart 13">
          <a:extLst>
            <a:ext uri="{FF2B5EF4-FFF2-40B4-BE49-F238E27FC236}">
              <a16:creationId xmlns:a16="http://schemas.microsoft.com/office/drawing/2014/main" id="{82B88B9D-C8CF-8150-9F26-387FB316CF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69</xdr:col>
      <xdr:colOff>3810</xdr:colOff>
      <xdr:row>20</xdr:row>
      <xdr:rowOff>22860</xdr:rowOff>
    </xdr:from>
    <xdr:to>
      <xdr:col>71</xdr:col>
      <xdr:colOff>541020</xdr:colOff>
      <xdr:row>26</xdr:row>
      <xdr:rowOff>137160</xdr:rowOff>
    </xdr:to>
    <xdr:graphicFrame macro="">
      <xdr:nvGraphicFramePr>
        <xdr:cNvPr id="19" name="Chart 18">
          <a:extLst>
            <a:ext uri="{FF2B5EF4-FFF2-40B4-BE49-F238E27FC236}">
              <a16:creationId xmlns:a16="http://schemas.microsoft.com/office/drawing/2014/main" id="{75603B7C-50DC-B43B-8567-E82466B12F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106680</xdr:colOff>
      <xdr:row>0</xdr:row>
      <xdr:rowOff>129540</xdr:rowOff>
    </xdr:from>
    <xdr:to>
      <xdr:col>15</xdr:col>
      <xdr:colOff>38100</xdr:colOff>
      <xdr:row>24</xdr:row>
      <xdr:rowOff>83820</xdr:rowOff>
    </xdr:to>
    <xdr:sp macro="" textlink="">
      <xdr:nvSpPr>
        <xdr:cNvPr id="3" name="Rectangle: Rounded Corners 2">
          <a:extLst>
            <a:ext uri="{FF2B5EF4-FFF2-40B4-BE49-F238E27FC236}">
              <a16:creationId xmlns:a16="http://schemas.microsoft.com/office/drawing/2014/main" id="{D8156852-0B3D-494F-866A-747D5D676D02}"/>
            </a:ext>
          </a:extLst>
        </xdr:cNvPr>
        <xdr:cNvSpPr/>
      </xdr:nvSpPr>
      <xdr:spPr>
        <a:xfrm>
          <a:off x="777240" y="129540"/>
          <a:ext cx="9319260" cy="4709160"/>
        </a:xfrm>
        <a:prstGeom prst="roundRect">
          <a:avLst>
            <a:gd name="adj" fmla="val 3288"/>
          </a:avLst>
        </a:prstGeom>
        <a:solidFill>
          <a:schemeClr val="tx1">
            <a:lumMod val="95000"/>
            <a:lumOff val="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335280</xdr:colOff>
      <xdr:row>0</xdr:row>
      <xdr:rowOff>129540</xdr:rowOff>
    </xdr:from>
    <xdr:to>
      <xdr:col>15</xdr:col>
      <xdr:colOff>45720</xdr:colOff>
      <xdr:row>24</xdr:row>
      <xdr:rowOff>83820</xdr:rowOff>
    </xdr:to>
    <xdr:sp macro="" textlink="">
      <xdr:nvSpPr>
        <xdr:cNvPr id="2" name="Rectangle: Rounded Corners 1">
          <a:extLst>
            <a:ext uri="{FF2B5EF4-FFF2-40B4-BE49-F238E27FC236}">
              <a16:creationId xmlns:a16="http://schemas.microsoft.com/office/drawing/2014/main" id="{8B6897DF-C6F5-41CF-BA77-64547045FEC7}"/>
            </a:ext>
          </a:extLst>
        </xdr:cNvPr>
        <xdr:cNvSpPr/>
      </xdr:nvSpPr>
      <xdr:spPr>
        <a:xfrm>
          <a:off x="1005840" y="129540"/>
          <a:ext cx="9098280" cy="4709160"/>
        </a:xfrm>
        <a:prstGeom prst="roundRect">
          <a:avLst>
            <a:gd name="adj" fmla="val 3449"/>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571500</xdr:colOff>
      <xdr:row>0</xdr:row>
      <xdr:rowOff>144780</xdr:rowOff>
    </xdr:from>
    <xdr:to>
      <xdr:col>15</xdr:col>
      <xdr:colOff>30480</xdr:colOff>
      <xdr:row>24</xdr:row>
      <xdr:rowOff>15240</xdr:rowOff>
    </xdr:to>
    <xdr:sp macro="" textlink="">
      <xdr:nvSpPr>
        <xdr:cNvPr id="4" name="Rectangle: Rounded Corners 3">
          <a:extLst>
            <a:ext uri="{FF2B5EF4-FFF2-40B4-BE49-F238E27FC236}">
              <a16:creationId xmlns:a16="http://schemas.microsoft.com/office/drawing/2014/main" id="{8EB53B08-DE0B-44E4-BCD0-1CD4E1E689D1}"/>
            </a:ext>
          </a:extLst>
        </xdr:cNvPr>
        <xdr:cNvSpPr/>
      </xdr:nvSpPr>
      <xdr:spPr>
        <a:xfrm>
          <a:off x="8618220" y="144780"/>
          <a:ext cx="1470660" cy="4625340"/>
        </a:xfrm>
        <a:prstGeom prst="roundRect">
          <a:avLst>
            <a:gd name="adj" fmla="val 99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419100</xdr:colOff>
      <xdr:row>1</xdr:row>
      <xdr:rowOff>22860</xdr:rowOff>
    </xdr:from>
    <xdr:to>
      <xdr:col>4</xdr:col>
      <xdr:colOff>365760</xdr:colOff>
      <xdr:row>2</xdr:row>
      <xdr:rowOff>190500</xdr:rowOff>
    </xdr:to>
    <xdr:sp macro="" textlink="">
      <xdr:nvSpPr>
        <xdr:cNvPr id="5" name="Rectangle: Rounded Corners 4">
          <a:extLst>
            <a:ext uri="{FF2B5EF4-FFF2-40B4-BE49-F238E27FC236}">
              <a16:creationId xmlns:a16="http://schemas.microsoft.com/office/drawing/2014/main" id="{D2D651BA-7825-BBA3-4D43-6C1362ED1563}"/>
            </a:ext>
          </a:extLst>
        </xdr:cNvPr>
        <xdr:cNvSpPr/>
      </xdr:nvSpPr>
      <xdr:spPr>
        <a:xfrm>
          <a:off x="1089660" y="220980"/>
          <a:ext cx="1958340" cy="36576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b="1">
              <a:ln>
                <a:noFill/>
              </a:ln>
              <a:solidFill>
                <a:sysClr val="windowText" lastClr="000000"/>
              </a:solidFill>
              <a:latin typeface="Calibri" panose="020F0502020204030204" pitchFamily="34" charset="0"/>
              <a:ea typeface="Calibri" panose="020F0502020204030204" pitchFamily="34" charset="0"/>
              <a:cs typeface="Calibri" panose="020F0502020204030204" pitchFamily="34" charset="0"/>
            </a:rPr>
            <a:t>Sale Data Analysis</a:t>
          </a:r>
        </a:p>
      </xdr:txBody>
    </xdr:sp>
    <xdr:clientData/>
  </xdr:twoCellAnchor>
  <xdr:twoCellAnchor>
    <xdr:from>
      <xdr:col>1</xdr:col>
      <xdr:colOff>480060</xdr:colOff>
      <xdr:row>3</xdr:row>
      <xdr:rowOff>30480</xdr:rowOff>
    </xdr:from>
    <xdr:to>
      <xdr:col>5</xdr:col>
      <xdr:colOff>167640</xdr:colOff>
      <xdr:row>7</xdr:row>
      <xdr:rowOff>22860</xdr:rowOff>
    </xdr:to>
    <xdr:sp macro="" textlink="">
      <xdr:nvSpPr>
        <xdr:cNvPr id="6" name="Rectangle: Rounded Corners 5">
          <a:extLst>
            <a:ext uri="{FF2B5EF4-FFF2-40B4-BE49-F238E27FC236}">
              <a16:creationId xmlns:a16="http://schemas.microsoft.com/office/drawing/2014/main" id="{14C73D63-D64A-F256-ED5F-AB6E7CCC86F6}"/>
            </a:ext>
          </a:extLst>
        </xdr:cNvPr>
        <xdr:cNvSpPr/>
      </xdr:nvSpPr>
      <xdr:spPr>
        <a:xfrm>
          <a:off x="1150620" y="624840"/>
          <a:ext cx="2369820" cy="78486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487680</xdr:colOff>
      <xdr:row>7</xdr:row>
      <xdr:rowOff>99060</xdr:rowOff>
    </xdr:from>
    <xdr:to>
      <xdr:col>7</xdr:col>
      <xdr:colOff>83820</xdr:colOff>
      <xdr:row>15</xdr:row>
      <xdr:rowOff>137160</xdr:rowOff>
    </xdr:to>
    <xdr:sp macro="" textlink="">
      <xdr:nvSpPr>
        <xdr:cNvPr id="10" name="Rectangle: Rounded Corners 9">
          <a:extLst>
            <a:ext uri="{FF2B5EF4-FFF2-40B4-BE49-F238E27FC236}">
              <a16:creationId xmlns:a16="http://schemas.microsoft.com/office/drawing/2014/main" id="{32322C39-20B2-78AB-D58C-FD51B79E7386}"/>
            </a:ext>
          </a:extLst>
        </xdr:cNvPr>
        <xdr:cNvSpPr/>
      </xdr:nvSpPr>
      <xdr:spPr>
        <a:xfrm>
          <a:off x="1158240" y="1485900"/>
          <a:ext cx="3619500" cy="1623060"/>
        </a:xfrm>
        <a:prstGeom prst="roundRect">
          <a:avLst>
            <a:gd name="adj" fmla="val 6515"/>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289560</xdr:colOff>
      <xdr:row>3</xdr:row>
      <xdr:rowOff>30480</xdr:rowOff>
    </xdr:from>
    <xdr:to>
      <xdr:col>8</xdr:col>
      <xdr:colOff>647700</xdr:colOff>
      <xdr:row>7</xdr:row>
      <xdr:rowOff>22860</xdr:rowOff>
    </xdr:to>
    <xdr:sp macro="" textlink="">
      <xdr:nvSpPr>
        <xdr:cNvPr id="16" name="Rectangle: Rounded Corners 15">
          <a:extLst>
            <a:ext uri="{FF2B5EF4-FFF2-40B4-BE49-F238E27FC236}">
              <a16:creationId xmlns:a16="http://schemas.microsoft.com/office/drawing/2014/main" id="{530A2D51-788A-86BF-D3BF-041E9CF3B94C}"/>
            </a:ext>
          </a:extLst>
        </xdr:cNvPr>
        <xdr:cNvSpPr/>
      </xdr:nvSpPr>
      <xdr:spPr>
        <a:xfrm>
          <a:off x="3642360" y="624840"/>
          <a:ext cx="2369820" cy="78486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3</a:t>
          </a:r>
        </a:p>
      </xdr:txBody>
    </xdr:sp>
    <xdr:clientData/>
  </xdr:twoCellAnchor>
  <xdr:twoCellAnchor>
    <xdr:from>
      <xdr:col>9</xdr:col>
      <xdr:colOff>91440</xdr:colOff>
      <xdr:row>3</xdr:row>
      <xdr:rowOff>30480</xdr:rowOff>
    </xdr:from>
    <xdr:to>
      <xdr:col>12</xdr:col>
      <xdr:colOff>449580</xdr:colOff>
      <xdr:row>7</xdr:row>
      <xdr:rowOff>22860</xdr:rowOff>
    </xdr:to>
    <xdr:sp macro="" textlink="">
      <xdr:nvSpPr>
        <xdr:cNvPr id="17" name="Rectangle: Rounded Corners 16">
          <a:extLst>
            <a:ext uri="{FF2B5EF4-FFF2-40B4-BE49-F238E27FC236}">
              <a16:creationId xmlns:a16="http://schemas.microsoft.com/office/drawing/2014/main" id="{D5432F58-BDD0-DB18-924A-3F7ACDDB3D65}"/>
            </a:ext>
          </a:extLst>
        </xdr:cNvPr>
        <xdr:cNvSpPr/>
      </xdr:nvSpPr>
      <xdr:spPr>
        <a:xfrm>
          <a:off x="6126480" y="624840"/>
          <a:ext cx="2369820" cy="78486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182880</xdr:colOff>
      <xdr:row>7</xdr:row>
      <xdr:rowOff>91440</xdr:rowOff>
    </xdr:from>
    <xdr:to>
      <xdr:col>12</xdr:col>
      <xdr:colOff>449580</xdr:colOff>
      <xdr:row>15</xdr:row>
      <xdr:rowOff>129540</xdr:rowOff>
    </xdr:to>
    <xdr:sp macro="" textlink="">
      <xdr:nvSpPr>
        <xdr:cNvPr id="21" name="Rectangle: Rounded Corners 20">
          <a:extLst>
            <a:ext uri="{FF2B5EF4-FFF2-40B4-BE49-F238E27FC236}">
              <a16:creationId xmlns:a16="http://schemas.microsoft.com/office/drawing/2014/main" id="{0067319A-D43A-C1ED-DD90-DAF95FA0CD6B}"/>
            </a:ext>
          </a:extLst>
        </xdr:cNvPr>
        <xdr:cNvSpPr/>
      </xdr:nvSpPr>
      <xdr:spPr>
        <a:xfrm>
          <a:off x="4876800" y="1478280"/>
          <a:ext cx="3619500" cy="1623060"/>
        </a:xfrm>
        <a:prstGeom prst="roundRect">
          <a:avLst>
            <a:gd name="adj" fmla="val 6515"/>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487680</xdr:colOff>
      <xdr:row>15</xdr:row>
      <xdr:rowOff>182880</xdr:rowOff>
    </xdr:from>
    <xdr:to>
      <xdr:col>7</xdr:col>
      <xdr:colOff>83820</xdr:colOff>
      <xdr:row>24</xdr:row>
      <xdr:rowOff>22860</xdr:rowOff>
    </xdr:to>
    <xdr:sp macro="" textlink="">
      <xdr:nvSpPr>
        <xdr:cNvPr id="22" name="Rectangle: Rounded Corners 21">
          <a:extLst>
            <a:ext uri="{FF2B5EF4-FFF2-40B4-BE49-F238E27FC236}">
              <a16:creationId xmlns:a16="http://schemas.microsoft.com/office/drawing/2014/main" id="{C051EA8A-0F34-2220-DD11-4E1F9052E03A}"/>
            </a:ext>
          </a:extLst>
        </xdr:cNvPr>
        <xdr:cNvSpPr/>
      </xdr:nvSpPr>
      <xdr:spPr>
        <a:xfrm>
          <a:off x="1158240" y="3154680"/>
          <a:ext cx="3619500" cy="1623060"/>
        </a:xfrm>
        <a:prstGeom prst="roundRect">
          <a:avLst>
            <a:gd name="adj" fmla="val 6515"/>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190500</xdr:colOff>
      <xdr:row>15</xdr:row>
      <xdr:rowOff>190500</xdr:rowOff>
    </xdr:from>
    <xdr:to>
      <xdr:col>12</xdr:col>
      <xdr:colOff>457200</xdr:colOff>
      <xdr:row>24</xdr:row>
      <xdr:rowOff>30480</xdr:rowOff>
    </xdr:to>
    <xdr:sp macro="" textlink="">
      <xdr:nvSpPr>
        <xdr:cNvPr id="25" name="Rectangle: Rounded Corners 24">
          <a:extLst>
            <a:ext uri="{FF2B5EF4-FFF2-40B4-BE49-F238E27FC236}">
              <a16:creationId xmlns:a16="http://schemas.microsoft.com/office/drawing/2014/main" id="{AF878BDE-C3DF-2BB3-67AC-F74F375DE292}"/>
            </a:ext>
          </a:extLst>
        </xdr:cNvPr>
        <xdr:cNvSpPr/>
      </xdr:nvSpPr>
      <xdr:spPr>
        <a:xfrm>
          <a:off x="4884420" y="3162300"/>
          <a:ext cx="3619500" cy="1623060"/>
        </a:xfrm>
        <a:prstGeom prst="roundRect">
          <a:avLst>
            <a:gd name="adj" fmla="val 6515"/>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525780</xdr:colOff>
      <xdr:row>7</xdr:row>
      <xdr:rowOff>121920</xdr:rowOff>
    </xdr:from>
    <xdr:to>
      <xdr:col>7</xdr:col>
      <xdr:colOff>30480</xdr:colOff>
      <xdr:row>15</xdr:row>
      <xdr:rowOff>106680</xdr:rowOff>
    </xdr:to>
    <xdr:graphicFrame macro="">
      <xdr:nvGraphicFramePr>
        <xdr:cNvPr id="29" name="Chart 28">
          <a:extLst>
            <a:ext uri="{FF2B5EF4-FFF2-40B4-BE49-F238E27FC236}">
              <a16:creationId xmlns:a16="http://schemas.microsoft.com/office/drawing/2014/main" id="{DD50F469-0C2E-4E97-AD98-F92E491ABF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594360</xdr:colOff>
      <xdr:row>1</xdr:row>
      <xdr:rowOff>1</xdr:rowOff>
    </xdr:from>
    <xdr:to>
      <xdr:col>15</xdr:col>
      <xdr:colOff>0</xdr:colOff>
      <xdr:row>6</xdr:row>
      <xdr:rowOff>144781</xdr:rowOff>
    </xdr:to>
    <mc:AlternateContent xmlns:mc="http://schemas.openxmlformats.org/markup-compatibility/2006" xmlns:a14="http://schemas.microsoft.com/office/drawing/2010/main">
      <mc:Choice Requires="a14">
        <xdr:graphicFrame macro="">
          <xdr:nvGraphicFramePr>
            <xdr:cNvPr id="43" name="Sales Person 2">
              <a:extLst>
                <a:ext uri="{FF2B5EF4-FFF2-40B4-BE49-F238E27FC236}">
                  <a16:creationId xmlns:a16="http://schemas.microsoft.com/office/drawing/2014/main" id="{811F3189-B2B4-4C2F-9E25-EF136E9801B2}"/>
                </a:ext>
              </a:extLst>
            </xdr:cNvPr>
            <xdr:cNvGraphicFramePr/>
          </xdr:nvGraphicFramePr>
          <xdr:xfrm>
            <a:off x="0" y="0"/>
            <a:ext cx="0" cy="0"/>
          </xdr:xfrm>
          <a:graphic>
            <a:graphicData uri="http://schemas.microsoft.com/office/drawing/2010/slicer">
              <sle:slicer xmlns:sle="http://schemas.microsoft.com/office/drawing/2010/slicer" name="Sales Person 2"/>
            </a:graphicData>
          </a:graphic>
        </xdr:graphicFrame>
      </mc:Choice>
      <mc:Fallback xmlns="">
        <xdr:sp macro="" textlink="">
          <xdr:nvSpPr>
            <xdr:cNvPr id="0" name=""/>
            <xdr:cNvSpPr>
              <a:spLocks noTextEdit="1"/>
            </xdr:cNvSpPr>
          </xdr:nvSpPr>
          <xdr:spPr>
            <a:xfrm>
              <a:off x="8641080" y="198121"/>
              <a:ext cx="1417320" cy="113538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601980</xdr:colOff>
      <xdr:row>6</xdr:row>
      <xdr:rowOff>167640</xdr:rowOff>
    </xdr:from>
    <xdr:to>
      <xdr:col>14</xdr:col>
      <xdr:colOff>662940</xdr:colOff>
      <xdr:row>13</xdr:row>
      <xdr:rowOff>53339</xdr:rowOff>
    </xdr:to>
    <mc:AlternateContent xmlns:mc="http://schemas.openxmlformats.org/markup-compatibility/2006" xmlns:a14="http://schemas.microsoft.com/office/drawing/2010/main">
      <mc:Choice Requires="a14">
        <xdr:graphicFrame macro="">
          <xdr:nvGraphicFramePr>
            <xdr:cNvPr id="44" name="Region 2">
              <a:extLst>
                <a:ext uri="{FF2B5EF4-FFF2-40B4-BE49-F238E27FC236}">
                  <a16:creationId xmlns:a16="http://schemas.microsoft.com/office/drawing/2014/main" id="{987C7C65-8A97-4E54-9763-AA858141F92A}"/>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8648700" y="1356360"/>
              <a:ext cx="1402080" cy="127253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601980</xdr:colOff>
      <xdr:row>13</xdr:row>
      <xdr:rowOff>68580</xdr:rowOff>
    </xdr:from>
    <xdr:to>
      <xdr:col>14</xdr:col>
      <xdr:colOff>655320</xdr:colOff>
      <xdr:row>17</xdr:row>
      <xdr:rowOff>182880</xdr:rowOff>
    </xdr:to>
    <mc:AlternateContent xmlns:mc="http://schemas.openxmlformats.org/markup-compatibility/2006" xmlns:a14="http://schemas.microsoft.com/office/drawing/2010/main">
      <mc:Choice Requires="a14">
        <xdr:graphicFrame macro="">
          <xdr:nvGraphicFramePr>
            <xdr:cNvPr id="45" name="Years (Date) 2">
              <a:extLst>
                <a:ext uri="{FF2B5EF4-FFF2-40B4-BE49-F238E27FC236}">
                  <a16:creationId xmlns:a16="http://schemas.microsoft.com/office/drawing/2014/main" id="{A1C1B8EC-A80F-4515-BD7F-BD6E47AF79D5}"/>
                </a:ext>
              </a:extLst>
            </xdr:cNvPr>
            <xdr:cNvGraphicFramePr/>
          </xdr:nvGraphicFramePr>
          <xdr:xfrm>
            <a:off x="0" y="0"/>
            <a:ext cx="0" cy="0"/>
          </xdr:xfrm>
          <a:graphic>
            <a:graphicData uri="http://schemas.microsoft.com/office/drawing/2010/slicer">
              <sle:slicer xmlns:sle="http://schemas.microsoft.com/office/drawing/2010/slicer" name="Years (Date) 2"/>
            </a:graphicData>
          </a:graphic>
        </xdr:graphicFrame>
      </mc:Choice>
      <mc:Fallback xmlns="">
        <xdr:sp macro="" textlink="">
          <xdr:nvSpPr>
            <xdr:cNvPr id="0" name=""/>
            <xdr:cNvSpPr>
              <a:spLocks noTextEdit="1"/>
            </xdr:cNvSpPr>
          </xdr:nvSpPr>
          <xdr:spPr>
            <a:xfrm>
              <a:off x="8648700" y="2644140"/>
              <a:ext cx="1394460" cy="90678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609600</xdr:colOff>
      <xdr:row>18</xdr:row>
      <xdr:rowOff>7620</xdr:rowOff>
    </xdr:from>
    <xdr:to>
      <xdr:col>14</xdr:col>
      <xdr:colOff>647700</xdr:colOff>
      <xdr:row>23</xdr:row>
      <xdr:rowOff>137160</xdr:rowOff>
    </xdr:to>
    <mc:AlternateContent xmlns:mc="http://schemas.openxmlformats.org/markup-compatibility/2006" xmlns:a14="http://schemas.microsoft.com/office/drawing/2010/main">
      <mc:Choice Requires="a14">
        <xdr:graphicFrame macro="">
          <xdr:nvGraphicFramePr>
            <xdr:cNvPr id="46" name="Months 1">
              <a:extLst>
                <a:ext uri="{FF2B5EF4-FFF2-40B4-BE49-F238E27FC236}">
                  <a16:creationId xmlns:a16="http://schemas.microsoft.com/office/drawing/2014/main" id="{2462BF90-1C05-4D54-94D3-A74441F7656E}"/>
                </a:ext>
              </a:extLst>
            </xdr:cNvPr>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mlns="">
        <xdr:sp macro="" textlink="">
          <xdr:nvSpPr>
            <xdr:cNvPr id="0" name=""/>
            <xdr:cNvSpPr>
              <a:spLocks noTextEdit="1"/>
            </xdr:cNvSpPr>
          </xdr:nvSpPr>
          <xdr:spPr>
            <a:xfrm>
              <a:off x="8656320" y="3573780"/>
              <a:ext cx="1379220" cy="11201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567690</xdr:colOff>
      <xdr:row>10</xdr:row>
      <xdr:rowOff>3810</xdr:rowOff>
    </xdr:from>
    <xdr:to>
      <xdr:col>18</xdr:col>
      <xdr:colOff>140970</xdr:colOff>
      <xdr:row>14</xdr:row>
      <xdr:rowOff>125730</xdr:rowOff>
    </xdr:to>
    <xdr:sp macro="" textlink="">
      <xdr:nvSpPr>
        <xdr:cNvPr id="47" name="TextBox 46">
          <a:extLst>
            <a:ext uri="{FF2B5EF4-FFF2-40B4-BE49-F238E27FC236}">
              <a16:creationId xmlns:a16="http://schemas.microsoft.com/office/drawing/2014/main" id="{79FD185D-5FED-288F-BBB6-6A1A4B40ED3E}"/>
            </a:ext>
          </a:extLst>
        </xdr:cNvPr>
        <xdr:cNvSpPr txBox="1"/>
      </xdr:nvSpPr>
      <xdr:spPr>
        <a:xfrm>
          <a:off x="11296650" y="1985010"/>
          <a:ext cx="914400" cy="914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noFill/>
          </a:endParaRPr>
        </a:p>
      </xdr:txBody>
    </xdr:sp>
    <xdr:clientData/>
  </xdr:twoCellAnchor>
  <xdr:twoCellAnchor>
    <xdr:from>
      <xdr:col>2</xdr:col>
      <xdr:colOff>297180</xdr:colOff>
      <xdr:row>4</xdr:row>
      <xdr:rowOff>60960</xdr:rowOff>
    </xdr:from>
    <xdr:to>
      <xdr:col>3</xdr:col>
      <xdr:colOff>312420</xdr:colOff>
      <xdr:row>5</xdr:row>
      <xdr:rowOff>167640</xdr:rowOff>
    </xdr:to>
    <xdr:sp macro="" textlink="'Analysis Page'!C14">
      <xdr:nvSpPr>
        <xdr:cNvPr id="49" name="TextBox 48">
          <a:extLst>
            <a:ext uri="{FF2B5EF4-FFF2-40B4-BE49-F238E27FC236}">
              <a16:creationId xmlns:a16="http://schemas.microsoft.com/office/drawing/2014/main" id="{D24B14FB-351D-CB4D-8B2E-98FBF2FC4B7F}"/>
            </a:ext>
          </a:extLst>
        </xdr:cNvPr>
        <xdr:cNvSpPr txBox="1"/>
      </xdr:nvSpPr>
      <xdr:spPr>
        <a:xfrm>
          <a:off x="1638300" y="853440"/>
          <a:ext cx="6858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380D17A-E61F-49D6-BE29-03D755125048}" type="TxLink">
            <a:rPr lang="en-US" sz="1800" b="1"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pPr/>
            <a:t>$2M</a:t>
          </a:fld>
          <a:endParaRPr lang="en-US" sz="18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2</xdr:col>
      <xdr:colOff>205740</xdr:colOff>
      <xdr:row>3</xdr:row>
      <xdr:rowOff>60960</xdr:rowOff>
    </xdr:from>
    <xdr:to>
      <xdr:col>3</xdr:col>
      <xdr:colOff>502920</xdr:colOff>
      <xdr:row>4</xdr:row>
      <xdr:rowOff>76200</xdr:rowOff>
    </xdr:to>
    <xdr:sp macro="" textlink="">
      <xdr:nvSpPr>
        <xdr:cNvPr id="50" name="TextBox 49">
          <a:extLst>
            <a:ext uri="{FF2B5EF4-FFF2-40B4-BE49-F238E27FC236}">
              <a16:creationId xmlns:a16="http://schemas.microsoft.com/office/drawing/2014/main" id="{CC1B5355-95C0-256E-F0C6-F291D15F0C77}"/>
            </a:ext>
          </a:extLst>
        </xdr:cNvPr>
        <xdr:cNvSpPr txBox="1"/>
      </xdr:nvSpPr>
      <xdr:spPr>
        <a:xfrm>
          <a:off x="1546860" y="655320"/>
          <a:ext cx="96774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a:solidFill>
                <a:schemeClr val="bg1">
                  <a:lumMod val="75000"/>
                </a:schemeClr>
              </a:solidFill>
              <a:latin typeface="Calibri" panose="020F0502020204030204" pitchFamily="34" charset="0"/>
              <a:ea typeface="Calibri" panose="020F0502020204030204" pitchFamily="34" charset="0"/>
              <a:cs typeface="Calibri" panose="020F0502020204030204" pitchFamily="34" charset="0"/>
            </a:rPr>
            <a:t>Total Revenue</a:t>
          </a:r>
        </a:p>
      </xdr:txBody>
    </xdr:sp>
    <xdr:clientData/>
  </xdr:twoCellAnchor>
  <xdr:twoCellAnchor>
    <xdr:from>
      <xdr:col>5</xdr:col>
      <xdr:colOff>640080</xdr:colOff>
      <xdr:row>3</xdr:row>
      <xdr:rowOff>30480</xdr:rowOff>
    </xdr:from>
    <xdr:to>
      <xdr:col>7</xdr:col>
      <xdr:colOff>198120</xdr:colOff>
      <xdr:row>4</xdr:row>
      <xdr:rowOff>38100</xdr:rowOff>
    </xdr:to>
    <xdr:sp macro="" textlink="">
      <xdr:nvSpPr>
        <xdr:cNvPr id="51" name="TextBox 50">
          <a:extLst>
            <a:ext uri="{FF2B5EF4-FFF2-40B4-BE49-F238E27FC236}">
              <a16:creationId xmlns:a16="http://schemas.microsoft.com/office/drawing/2014/main" id="{1CC54F2F-B8C4-6599-C7BA-A61D73DA33F0}"/>
            </a:ext>
          </a:extLst>
        </xdr:cNvPr>
        <xdr:cNvSpPr txBox="1"/>
      </xdr:nvSpPr>
      <xdr:spPr>
        <a:xfrm>
          <a:off x="3992880" y="624840"/>
          <a:ext cx="89916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a:solidFill>
                <a:schemeClr val="bg1">
                  <a:lumMod val="75000"/>
                </a:schemeClr>
              </a:solidFill>
              <a:latin typeface="Calibri" panose="020F0502020204030204" pitchFamily="34" charset="0"/>
              <a:ea typeface="Calibri" panose="020F0502020204030204" pitchFamily="34" charset="0"/>
              <a:cs typeface="Calibri" panose="020F0502020204030204" pitchFamily="34" charset="0"/>
            </a:rPr>
            <a:t>Average</a:t>
          </a:r>
          <a:r>
            <a:rPr lang="en-GB" sz="1000" baseline="0">
              <a:solidFill>
                <a:schemeClr val="bg1">
                  <a:lumMod val="75000"/>
                </a:schemeClr>
              </a:solidFill>
              <a:latin typeface="Calibri" panose="020F0502020204030204" pitchFamily="34" charset="0"/>
              <a:ea typeface="Calibri" panose="020F0502020204030204" pitchFamily="34" charset="0"/>
              <a:cs typeface="Calibri" panose="020F0502020204030204" pitchFamily="34" charset="0"/>
            </a:rPr>
            <a:t> Price</a:t>
          </a:r>
          <a:endParaRPr lang="en-GB" sz="1000">
            <a:solidFill>
              <a:schemeClr val="bg1">
                <a:lumMod val="75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3</xdr:col>
      <xdr:colOff>137160</xdr:colOff>
      <xdr:row>3</xdr:row>
      <xdr:rowOff>106680</xdr:rowOff>
    </xdr:from>
    <xdr:to>
      <xdr:col>4</xdr:col>
      <xdr:colOff>575310</xdr:colOff>
      <xdr:row>6</xdr:row>
      <xdr:rowOff>137160</xdr:rowOff>
    </xdr:to>
    <xdr:graphicFrame macro="">
      <xdr:nvGraphicFramePr>
        <xdr:cNvPr id="52" name="Chart 51">
          <a:extLst>
            <a:ext uri="{FF2B5EF4-FFF2-40B4-BE49-F238E27FC236}">
              <a16:creationId xmlns:a16="http://schemas.microsoft.com/office/drawing/2014/main" id="{20CBF2FE-C587-4947-9617-3CBC27076E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403860</xdr:colOff>
      <xdr:row>3</xdr:row>
      <xdr:rowOff>60960</xdr:rowOff>
    </xdr:from>
    <xdr:to>
      <xdr:col>11</xdr:col>
      <xdr:colOff>38100</xdr:colOff>
      <xdr:row>4</xdr:row>
      <xdr:rowOff>83820</xdr:rowOff>
    </xdr:to>
    <xdr:sp macro="" textlink="">
      <xdr:nvSpPr>
        <xdr:cNvPr id="54" name="TextBox 53">
          <a:extLst>
            <a:ext uri="{FF2B5EF4-FFF2-40B4-BE49-F238E27FC236}">
              <a16:creationId xmlns:a16="http://schemas.microsoft.com/office/drawing/2014/main" id="{AB5ABA62-EB59-D8AC-42A8-9C45C6933BB1}"/>
            </a:ext>
          </a:extLst>
        </xdr:cNvPr>
        <xdr:cNvSpPr txBox="1"/>
      </xdr:nvSpPr>
      <xdr:spPr>
        <a:xfrm>
          <a:off x="6438900" y="655320"/>
          <a:ext cx="97536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a:solidFill>
                <a:schemeClr val="bg1">
                  <a:lumMod val="75000"/>
                </a:schemeClr>
              </a:solidFill>
              <a:latin typeface="Calibri" panose="020F0502020204030204" pitchFamily="34" charset="0"/>
              <a:ea typeface="Calibri" panose="020F0502020204030204" pitchFamily="34" charset="0"/>
              <a:cs typeface="Calibri" panose="020F0502020204030204" pitchFamily="34" charset="0"/>
            </a:rPr>
            <a:t>Total Quantity</a:t>
          </a:r>
          <a:r>
            <a:rPr lang="en-GB" sz="1000" baseline="0">
              <a:solidFill>
                <a:schemeClr val="bg1">
                  <a:lumMod val="75000"/>
                </a:schemeClr>
              </a:solidFill>
              <a:latin typeface="Calibri" panose="020F0502020204030204" pitchFamily="34" charset="0"/>
              <a:ea typeface="Calibri" panose="020F0502020204030204" pitchFamily="34" charset="0"/>
              <a:cs typeface="Calibri" panose="020F0502020204030204" pitchFamily="34" charset="0"/>
            </a:rPr>
            <a:t> </a:t>
          </a:r>
          <a:endParaRPr lang="en-GB" sz="1000">
            <a:solidFill>
              <a:schemeClr val="bg1">
                <a:lumMod val="75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5</xdr:col>
      <xdr:colOff>609600</xdr:colOff>
      <xdr:row>4</xdr:row>
      <xdr:rowOff>38100</xdr:rowOff>
    </xdr:from>
    <xdr:to>
      <xdr:col>7</xdr:col>
      <xdr:colOff>167640</xdr:colOff>
      <xdr:row>5</xdr:row>
      <xdr:rowOff>160020</xdr:rowOff>
    </xdr:to>
    <xdr:sp macro="" textlink="'Analysis Page'!C4">
      <xdr:nvSpPr>
        <xdr:cNvPr id="55" name="TextBox 54">
          <a:extLst>
            <a:ext uri="{FF2B5EF4-FFF2-40B4-BE49-F238E27FC236}">
              <a16:creationId xmlns:a16="http://schemas.microsoft.com/office/drawing/2014/main" id="{E71A2BD7-0936-A021-890C-D462F32D819D}"/>
            </a:ext>
          </a:extLst>
        </xdr:cNvPr>
        <xdr:cNvSpPr txBox="1"/>
      </xdr:nvSpPr>
      <xdr:spPr>
        <a:xfrm>
          <a:off x="3962400" y="830580"/>
          <a:ext cx="89916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D42BF0C-D5F5-431A-B22E-0047BDBB6534}" type="TxLink">
            <a:rPr lang="en-US" sz="1800" b="1"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pPr/>
            <a:t> $223.7 </a:t>
          </a:fld>
          <a:endParaRPr lang="en-US" sz="18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7</xdr:col>
      <xdr:colOff>15240</xdr:colOff>
      <xdr:row>3</xdr:row>
      <xdr:rowOff>38100</xdr:rowOff>
    </xdr:from>
    <xdr:to>
      <xdr:col>8</xdr:col>
      <xdr:colOff>518160</xdr:colOff>
      <xdr:row>6</xdr:row>
      <xdr:rowOff>129540</xdr:rowOff>
    </xdr:to>
    <xdr:graphicFrame macro="">
      <xdr:nvGraphicFramePr>
        <xdr:cNvPr id="56" name="Chart 55">
          <a:extLst>
            <a:ext uri="{FF2B5EF4-FFF2-40B4-BE49-F238E27FC236}">
              <a16:creationId xmlns:a16="http://schemas.microsoft.com/office/drawing/2014/main" id="{47517371-DB3E-48FD-80B8-11E89B9300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449580</xdr:colOff>
      <xdr:row>4</xdr:row>
      <xdr:rowOff>45720</xdr:rowOff>
    </xdr:from>
    <xdr:to>
      <xdr:col>10</xdr:col>
      <xdr:colOff>548640</xdr:colOff>
      <xdr:row>5</xdr:row>
      <xdr:rowOff>121920</xdr:rowOff>
    </xdr:to>
    <xdr:sp macro="" textlink="'Analysis Page'!$C$9">
      <xdr:nvSpPr>
        <xdr:cNvPr id="57" name="TextBox 56">
          <a:extLst>
            <a:ext uri="{FF2B5EF4-FFF2-40B4-BE49-F238E27FC236}">
              <a16:creationId xmlns:a16="http://schemas.microsoft.com/office/drawing/2014/main" id="{A04B02D4-C64C-A12C-905D-4C4F715B8322}"/>
            </a:ext>
          </a:extLst>
        </xdr:cNvPr>
        <xdr:cNvSpPr txBox="1"/>
      </xdr:nvSpPr>
      <xdr:spPr>
        <a:xfrm>
          <a:off x="6484620" y="838200"/>
          <a:ext cx="7696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F5B0A73-DAA1-4043-8E6C-4F5AD7EF62A2}" type="TxLink">
            <a:rPr lang="en-US" sz="1800" b="1" i="0" u="none" strike="noStrike">
              <a:solidFill>
                <a:srgbClr val="000000"/>
              </a:solidFill>
              <a:latin typeface="Calibri"/>
              <a:ea typeface="Calibri"/>
              <a:cs typeface="Calibri"/>
            </a:rPr>
            <a:pPr/>
            <a:t>2000</a:t>
          </a:fld>
          <a:endParaRPr lang="en-GB" sz="1800" b="1"/>
        </a:p>
      </xdr:txBody>
    </xdr:sp>
    <xdr:clientData/>
  </xdr:twoCellAnchor>
  <xdr:twoCellAnchor>
    <xdr:from>
      <xdr:col>10</xdr:col>
      <xdr:colOff>419100</xdr:colOff>
      <xdr:row>3</xdr:row>
      <xdr:rowOff>137160</xdr:rowOff>
    </xdr:from>
    <xdr:to>
      <xdr:col>12</xdr:col>
      <xdr:colOff>285750</xdr:colOff>
      <xdr:row>7</xdr:row>
      <xdr:rowOff>7620</xdr:rowOff>
    </xdr:to>
    <xdr:graphicFrame macro="">
      <xdr:nvGraphicFramePr>
        <xdr:cNvPr id="58" name="Chart 57">
          <a:extLst>
            <a:ext uri="{FF2B5EF4-FFF2-40B4-BE49-F238E27FC236}">
              <a16:creationId xmlns:a16="http://schemas.microsoft.com/office/drawing/2014/main" id="{F164FE4A-E23A-47C3-B320-E20E42ED36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228600</xdr:colOff>
      <xdr:row>3</xdr:row>
      <xdr:rowOff>152400</xdr:rowOff>
    </xdr:from>
    <xdr:to>
      <xdr:col>4</xdr:col>
      <xdr:colOff>632460</xdr:colOff>
      <xdr:row>6</xdr:row>
      <xdr:rowOff>60960</xdr:rowOff>
    </xdr:to>
    <xdr:graphicFrame macro="">
      <xdr:nvGraphicFramePr>
        <xdr:cNvPr id="62" name="Chart 61">
          <a:extLst>
            <a:ext uri="{FF2B5EF4-FFF2-40B4-BE49-F238E27FC236}">
              <a16:creationId xmlns:a16="http://schemas.microsoft.com/office/drawing/2014/main" id="{9CC00342-4639-43D1-8BBF-5F36FF59DC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60960</xdr:colOff>
      <xdr:row>3</xdr:row>
      <xdr:rowOff>129540</xdr:rowOff>
    </xdr:from>
    <xdr:to>
      <xdr:col>8</xdr:col>
      <xdr:colOff>556260</xdr:colOff>
      <xdr:row>6</xdr:row>
      <xdr:rowOff>76200</xdr:rowOff>
    </xdr:to>
    <xdr:graphicFrame macro="">
      <xdr:nvGraphicFramePr>
        <xdr:cNvPr id="63" name="Chart 62">
          <a:extLst>
            <a:ext uri="{FF2B5EF4-FFF2-40B4-BE49-F238E27FC236}">
              <a16:creationId xmlns:a16="http://schemas.microsoft.com/office/drawing/2014/main" id="{F35688C0-C57B-4E37-A79A-7777E6080A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510540</xdr:colOff>
      <xdr:row>16</xdr:row>
      <xdr:rowOff>7620</xdr:rowOff>
    </xdr:from>
    <xdr:to>
      <xdr:col>7</xdr:col>
      <xdr:colOff>38100</xdr:colOff>
      <xdr:row>23</xdr:row>
      <xdr:rowOff>175260</xdr:rowOff>
    </xdr:to>
    <xdr:graphicFrame macro="">
      <xdr:nvGraphicFramePr>
        <xdr:cNvPr id="65" name="Chart 64">
          <a:extLst>
            <a:ext uri="{FF2B5EF4-FFF2-40B4-BE49-F238E27FC236}">
              <a16:creationId xmlns:a16="http://schemas.microsoft.com/office/drawing/2014/main" id="{4E9B92B7-4BC5-43F8-B934-6B2EBA1E3B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228600</xdr:colOff>
      <xdr:row>16</xdr:row>
      <xdr:rowOff>15240</xdr:rowOff>
    </xdr:from>
    <xdr:to>
      <xdr:col>12</xdr:col>
      <xdr:colOff>426720</xdr:colOff>
      <xdr:row>24</xdr:row>
      <xdr:rowOff>7620</xdr:rowOff>
    </xdr:to>
    <xdr:graphicFrame macro="">
      <xdr:nvGraphicFramePr>
        <xdr:cNvPr id="66" name="Chart 65">
          <a:extLst>
            <a:ext uri="{FF2B5EF4-FFF2-40B4-BE49-F238E27FC236}">
              <a16:creationId xmlns:a16="http://schemas.microsoft.com/office/drawing/2014/main" id="{FDA2478E-A187-4A00-ABDB-CA1D568C88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220980</xdr:colOff>
      <xdr:row>3</xdr:row>
      <xdr:rowOff>114300</xdr:rowOff>
    </xdr:from>
    <xdr:to>
      <xdr:col>5</xdr:col>
      <xdr:colOff>15240</xdr:colOff>
      <xdr:row>6</xdr:row>
      <xdr:rowOff>114300</xdr:rowOff>
    </xdr:to>
    <xdr:graphicFrame macro="">
      <xdr:nvGraphicFramePr>
        <xdr:cNvPr id="67" name="Chart 66">
          <a:extLst>
            <a:ext uri="{FF2B5EF4-FFF2-40B4-BE49-F238E27FC236}">
              <a16:creationId xmlns:a16="http://schemas.microsoft.com/office/drawing/2014/main" id="{4C95472D-EC01-4EC7-8793-A5BAC1DE95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259080</xdr:colOff>
      <xdr:row>5</xdr:row>
      <xdr:rowOff>160020</xdr:rowOff>
    </xdr:from>
    <xdr:to>
      <xdr:col>4</xdr:col>
      <xdr:colOff>160020</xdr:colOff>
      <xdr:row>6</xdr:row>
      <xdr:rowOff>167640</xdr:rowOff>
    </xdr:to>
    <xdr:sp macro="" textlink="'Analysis Page'!CB5">
      <xdr:nvSpPr>
        <xdr:cNvPr id="68" name="TextBox 67">
          <a:extLst>
            <a:ext uri="{FF2B5EF4-FFF2-40B4-BE49-F238E27FC236}">
              <a16:creationId xmlns:a16="http://schemas.microsoft.com/office/drawing/2014/main" id="{D83AC537-9F58-99ED-C35E-8027624316A4}"/>
            </a:ext>
          </a:extLst>
        </xdr:cNvPr>
        <xdr:cNvSpPr txBox="1"/>
      </xdr:nvSpPr>
      <xdr:spPr>
        <a:xfrm>
          <a:off x="1600200" y="1150620"/>
          <a:ext cx="124206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7EEB750-0930-49D3-B9B9-C6E58AEDBAD4}" type="TxLink">
            <a:rPr lang="en-US" sz="900" b="0" i="0" u="none" strike="noStrike">
              <a:solidFill>
                <a:srgbClr val="000000"/>
              </a:solidFill>
              <a:latin typeface="Calibri"/>
              <a:ea typeface="Calibri"/>
              <a:cs typeface="Calibri"/>
            </a:rPr>
            <a:pPr/>
            <a:t>-25%</a:t>
          </a:fld>
          <a:r>
            <a:rPr lang="en-US" sz="900" b="0" i="0" u="none" strike="noStrike">
              <a:solidFill>
                <a:srgbClr val="000000"/>
              </a:solidFill>
              <a:latin typeface="Calibri"/>
              <a:ea typeface="Calibri"/>
              <a:cs typeface="Calibri"/>
            </a:rPr>
            <a:t> </a:t>
          </a:r>
          <a:r>
            <a:rPr lang="en-US" sz="900" b="0" i="1" u="none" strike="noStrike">
              <a:solidFill>
                <a:srgbClr val="000000"/>
              </a:solidFill>
              <a:latin typeface="Calibri"/>
              <a:ea typeface="Calibri"/>
              <a:cs typeface="Calibri"/>
            </a:rPr>
            <a:t>vs</a:t>
          </a:r>
          <a:r>
            <a:rPr lang="en-US" sz="900" b="0" i="0" u="none" strike="noStrike">
              <a:solidFill>
                <a:srgbClr val="000000"/>
              </a:solidFill>
              <a:latin typeface="Calibri"/>
              <a:ea typeface="Calibri"/>
              <a:cs typeface="Calibri"/>
            </a:rPr>
            <a:t> Prev Year</a:t>
          </a:r>
          <a:endParaRPr lang="en-GB" sz="900"/>
        </a:p>
      </xdr:txBody>
    </xdr:sp>
    <xdr:clientData/>
  </xdr:twoCellAnchor>
  <xdr:twoCellAnchor>
    <xdr:from>
      <xdr:col>5</xdr:col>
      <xdr:colOff>655320</xdr:colOff>
      <xdr:row>5</xdr:row>
      <xdr:rowOff>121920</xdr:rowOff>
    </xdr:from>
    <xdr:to>
      <xdr:col>7</xdr:col>
      <xdr:colOff>350520</xdr:colOff>
      <xdr:row>6</xdr:row>
      <xdr:rowOff>160020</xdr:rowOff>
    </xdr:to>
    <xdr:sp macro="" textlink="'Analysis Page'!CH5">
      <xdr:nvSpPr>
        <xdr:cNvPr id="69" name="TextBox 68">
          <a:extLst>
            <a:ext uri="{FF2B5EF4-FFF2-40B4-BE49-F238E27FC236}">
              <a16:creationId xmlns:a16="http://schemas.microsoft.com/office/drawing/2014/main" id="{9F8B5B1A-0D74-AD1F-698F-9CAD0C135D01}"/>
            </a:ext>
          </a:extLst>
        </xdr:cNvPr>
        <xdr:cNvSpPr txBox="1"/>
      </xdr:nvSpPr>
      <xdr:spPr>
        <a:xfrm>
          <a:off x="4008120" y="1112520"/>
          <a:ext cx="103632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81AAA04-6842-4F4B-9D6F-B061772C4DCF}" type="TxLink">
            <a:rPr lang="en-US" sz="900" b="0" i="0" u="none" strike="noStrike">
              <a:solidFill>
                <a:srgbClr val="000000"/>
              </a:solidFill>
              <a:latin typeface="Calibri"/>
              <a:ea typeface="Calibri"/>
              <a:cs typeface="Calibri"/>
            </a:rPr>
            <a:pPr/>
            <a:t>1%</a:t>
          </a:fld>
          <a:r>
            <a:rPr lang="en-US" sz="900" b="0" i="0" u="none" strike="noStrike">
              <a:solidFill>
                <a:srgbClr val="000000"/>
              </a:solidFill>
              <a:latin typeface="Calibri"/>
              <a:ea typeface="Calibri"/>
              <a:cs typeface="Calibri"/>
            </a:rPr>
            <a:t> </a:t>
          </a:r>
          <a:r>
            <a:rPr lang="en-US" sz="900" b="0" i="1" u="none" strike="noStrike">
              <a:solidFill>
                <a:srgbClr val="000000"/>
              </a:solidFill>
              <a:latin typeface="Calibri"/>
              <a:ea typeface="Calibri"/>
              <a:cs typeface="Calibri"/>
            </a:rPr>
            <a:t>vs</a:t>
          </a:r>
          <a:r>
            <a:rPr lang="en-US" sz="900" b="0" i="0" u="none" strike="noStrike">
              <a:solidFill>
                <a:srgbClr val="000000"/>
              </a:solidFill>
              <a:latin typeface="Calibri"/>
              <a:ea typeface="Calibri"/>
              <a:cs typeface="Calibri"/>
            </a:rPr>
            <a:t> Prev</a:t>
          </a:r>
          <a:r>
            <a:rPr lang="en-US" sz="900" b="0" i="0" u="none" strike="noStrike" baseline="0">
              <a:solidFill>
                <a:srgbClr val="000000"/>
              </a:solidFill>
              <a:latin typeface="Calibri"/>
              <a:ea typeface="Calibri"/>
              <a:cs typeface="Calibri"/>
            </a:rPr>
            <a:t> Year</a:t>
          </a:r>
          <a:endParaRPr lang="en-GB" sz="900"/>
        </a:p>
      </xdr:txBody>
    </xdr:sp>
    <xdr:clientData/>
  </xdr:twoCellAnchor>
  <xdr:twoCellAnchor>
    <xdr:from>
      <xdr:col>9</xdr:col>
      <xdr:colOff>426720</xdr:colOff>
      <xdr:row>5</xdr:row>
      <xdr:rowOff>129540</xdr:rowOff>
    </xdr:from>
    <xdr:to>
      <xdr:col>11</xdr:col>
      <xdr:colOff>106680</xdr:colOff>
      <xdr:row>6</xdr:row>
      <xdr:rowOff>144780</xdr:rowOff>
    </xdr:to>
    <xdr:sp macro="" textlink="'Analysis Page'!CN5">
      <xdr:nvSpPr>
        <xdr:cNvPr id="70" name="TextBox 69">
          <a:extLst>
            <a:ext uri="{FF2B5EF4-FFF2-40B4-BE49-F238E27FC236}">
              <a16:creationId xmlns:a16="http://schemas.microsoft.com/office/drawing/2014/main" id="{72037683-9534-143F-4E64-405790E31670}"/>
            </a:ext>
          </a:extLst>
        </xdr:cNvPr>
        <xdr:cNvSpPr txBox="1"/>
      </xdr:nvSpPr>
      <xdr:spPr>
        <a:xfrm>
          <a:off x="6461760" y="1120140"/>
          <a:ext cx="102108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CD1D832-D64A-4B31-BC6E-79662F8AECD9}" type="TxLink">
            <a:rPr lang="en-US" sz="900" b="0" i="0" u="none" strike="noStrike">
              <a:solidFill>
                <a:srgbClr val="000000"/>
              </a:solidFill>
              <a:latin typeface="Calibri"/>
              <a:ea typeface="Calibri"/>
              <a:cs typeface="Calibri"/>
            </a:rPr>
            <a:pPr/>
            <a:t>-25%</a:t>
          </a:fld>
          <a:r>
            <a:rPr lang="en-US" sz="900" b="0" i="0" u="none" strike="noStrike">
              <a:solidFill>
                <a:srgbClr val="000000"/>
              </a:solidFill>
              <a:latin typeface="Calibri"/>
              <a:ea typeface="Calibri"/>
              <a:cs typeface="Calibri"/>
            </a:rPr>
            <a:t> </a:t>
          </a:r>
          <a:r>
            <a:rPr lang="en-US" sz="900" b="0" i="1" u="none" strike="noStrike">
              <a:solidFill>
                <a:srgbClr val="000000"/>
              </a:solidFill>
              <a:latin typeface="Calibri"/>
              <a:ea typeface="Calibri"/>
              <a:cs typeface="Calibri"/>
            </a:rPr>
            <a:t>vs</a:t>
          </a:r>
          <a:r>
            <a:rPr lang="en-US" sz="900" b="0" i="0" u="none" strike="noStrike">
              <a:solidFill>
                <a:srgbClr val="000000"/>
              </a:solidFill>
              <a:latin typeface="Calibri"/>
              <a:ea typeface="Calibri"/>
              <a:cs typeface="Calibri"/>
            </a:rPr>
            <a:t> Prev Year</a:t>
          </a:r>
          <a:endParaRPr lang="en-GB" sz="900"/>
        </a:p>
      </xdr:txBody>
    </xdr:sp>
    <xdr:clientData/>
  </xdr:twoCellAnchor>
  <xdr:twoCellAnchor>
    <xdr:from>
      <xdr:col>7</xdr:col>
      <xdr:colOff>91440</xdr:colOff>
      <xdr:row>7</xdr:row>
      <xdr:rowOff>91440</xdr:rowOff>
    </xdr:from>
    <xdr:to>
      <xdr:col>12</xdr:col>
      <xdr:colOff>388620</xdr:colOff>
      <xdr:row>15</xdr:row>
      <xdr:rowOff>91440</xdr:rowOff>
    </xdr:to>
    <mc:AlternateContent xmlns:mc="http://schemas.openxmlformats.org/markup-compatibility/2006">
      <mc:Choice xmlns:cx6="http://schemas.microsoft.com/office/drawing/2016/5/12/chartex" Requires="cx6">
        <xdr:graphicFrame macro="">
          <xdr:nvGraphicFramePr>
            <xdr:cNvPr id="7" name="Chart 6">
              <a:extLst>
                <a:ext uri="{FF2B5EF4-FFF2-40B4-BE49-F238E27FC236}">
                  <a16:creationId xmlns:a16="http://schemas.microsoft.com/office/drawing/2014/main" id="{7BCF337A-AD34-4A6A-8D54-48312BD4EEB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4785360" y="1478280"/>
              <a:ext cx="3649980" cy="158496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richPivotRecords" Target="richPivot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Tosin Adepoju" refreshedDate="45757.934303125003" createdVersion="8" refreshedVersion="8" minRefreshableVersion="3" recordCount="2000" xr:uid="{0EC5EEF1-D17E-4209-86F2-F69BAE74DDDB}">
  <cacheSource type="worksheet">
    <worksheetSource ref="A1:J2001" sheet="Sales Data"/>
  </cacheSource>
  <cacheFields count="13">
    <cacheField name="Order ID" numFmtId="49">
      <sharedItems/>
    </cacheField>
    <cacheField name="Date" numFmtId="14">
      <sharedItems containsSemiMixedTypes="0" containsNonDate="0" containsDate="1" containsString="0" minDate="2018-01-01T00:00:00" maxDate="2019-10-17T00:00:00" count="654">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sharedItems>
      <fieldGroup par="12"/>
    </cacheField>
    <cacheField name="Customer ID" numFmtId="0">
      <sharedItems containsSemiMixedTypes="0" containsString="0" containsNumber="1" containsInteger="1" minValue="1" maxValue="20"/>
    </cacheField>
    <cacheField name="Customer Name" numFmtId="0">
      <sharedItems count="20">
        <s v="Company K"/>
        <s v="Company A"/>
        <s v="Company I"/>
        <s v="Company R"/>
        <s v="Company P"/>
        <s v="Company M"/>
        <s v="Company Q"/>
        <s v="Company N"/>
        <s v="Company T"/>
        <s v="Company C"/>
        <s v="Company H"/>
        <s v="Company F"/>
        <s v="Company D"/>
        <s v="Company S"/>
        <s v="Company J"/>
        <s v="Company E"/>
        <s v="Company L"/>
        <s v="Company G"/>
        <s v="Company B"/>
        <s v="Company O"/>
      </sharedItems>
    </cacheField>
    <cacheField name="Sales Person" numFmtId="0">
      <sharedItems count="8">
        <s v="Michael Fox"/>
        <s v="Anna Weber"/>
        <s v="Kim Fishman"/>
        <s v="Oscar Knox"/>
        <s v="Andrew James"/>
        <s v="Laura Larsen"/>
        <s v="Anne Lee"/>
        <s v="Ben Wallace"/>
      </sharedItems>
    </cacheField>
    <cacheField name="Region" numFmtId="0">
      <sharedItems count="4">
        <s v="New Mexico"/>
        <s v="Texas"/>
        <s v="California"/>
        <s v="Arizona"/>
      </sharedItems>
    </cacheField>
    <cacheField name="Item" numFmtId="0">
      <sharedItems count="5">
        <s v="Item 2"/>
        <s v="Item 5"/>
        <s v="Item 4"/>
        <s v="Item 3"/>
        <s v="Item 1"/>
      </sharedItems>
    </cacheField>
    <cacheField name="Price" numFmtId="0">
      <sharedItems containsSemiMixedTypes="0" containsString="0" containsNumber="1" containsInteger="1" minValue="69" maxValue="399"/>
    </cacheField>
    <cacheField name="Quantity" numFmtId="0">
      <sharedItems containsSemiMixedTypes="0" containsString="0" containsNumber="1" containsInteger="1" minValue="0" maxValue="9"/>
    </cacheField>
    <cacheField name="Revenue" numFmtId="0">
      <sharedItems containsSemiMixedTypes="0" containsString="0" containsNumber="1" containsInteger="1" minValue="0" maxValue="3591"/>
    </cacheField>
    <cacheField name="Months (Date)" numFmtId="0" databaseField="0">
      <fieldGroup base="1">
        <rangePr groupBy="months" startDate="2018-01-01T00:00:00" endDate="2019-10-17T00:00:00"/>
        <groupItems count="14">
          <s v="&lt;01/01/2018"/>
          <s v="Jan"/>
          <s v="Feb"/>
          <s v="Mar"/>
          <s v="Apr"/>
          <s v="May"/>
          <s v="Jun"/>
          <s v="Jul"/>
          <s v="Aug"/>
          <s v="Sep"/>
          <s v="Oct"/>
          <s v="Nov"/>
          <s v="Dec"/>
          <s v="&gt;17/10/2019"/>
        </groupItems>
      </fieldGroup>
    </cacheField>
    <cacheField name="Quarters (Date)" numFmtId="0" databaseField="0">
      <fieldGroup base="1">
        <rangePr groupBy="quarters" startDate="2018-01-01T00:00:00" endDate="2019-10-17T00:00:00"/>
        <groupItems count="6">
          <s v="&lt;01/01/2018"/>
          <s v="Qtr1"/>
          <s v="Qtr2"/>
          <s v="Qtr3"/>
          <s v="Qtr4"/>
          <s v="&gt;17/10/2019"/>
        </groupItems>
      </fieldGroup>
    </cacheField>
    <cacheField name="Years (Date)" numFmtId="0" databaseField="0">
      <fieldGroup base="1">
        <rangePr groupBy="years" startDate="2018-01-01T00:00:00" endDate="2019-10-17T00:00:00"/>
        <groupItems count="4">
          <s v="&lt;01/01/2018"/>
          <s v="2018"/>
          <s v="2019"/>
          <s v="&gt;17/10/2019"/>
        </groupItems>
      </fieldGroup>
    </cacheField>
  </cacheFields>
  <extLst>
    <ext xmlns:x14="http://schemas.microsoft.com/office/spreadsheetml/2009/9/main" uri="{725AE2AE-9491-48be-B2B4-4EB974FC3084}">
      <x14:pivotCacheDefinition pivotCacheId="408598976"/>
    </ext>
    <ext xmlns:xxpvi="http://schemas.microsoft.com/office/spreadsheetml/2022/pivotVersionInfo" uri="{9F748A41-CAEA-4470-BF7A-CE61E8FFA7F9}">
      <xxpvi:cacheVersionInfo>
        <xxpvi:lastRefreshFeature>RichData</xxpvi:lastRefreshFeature>
      </xxpvi:cacheVersionInfo>
    </ext>
    <ext xmlns:xprd="http://schemas.microsoft.com/office/spreadsheetml/2022/pivotRichData" uri="{2C874A73-7782-4A18-856F-96AC7E287872}">
      <xprd:richInfo pivotCacheGuid="{0EC5EEF1-D17E-4209-86F2-F69BAE74DDDB}" pivotIgnoreInvalidCache="1" r:id="rId1"/>
    </ext>
  </extLst>
</pivotCacheDefinition>
</file>

<file path=xl/pivotCache/richPivot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s v="0001"/>
    <x v="0"/>
    <n v="11"/>
    <x v="0"/>
    <x v="0"/>
    <x v="0"/>
    <x v="0"/>
    <n v="199"/>
    <n v="3"/>
    <n v="597"/>
  </r>
  <r>
    <s v="0002"/>
    <x v="1"/>
    <n v="1"/>
    <x v="1"/>
    <x v="1"/>
    <x v="1"/>
    <x v="1"/>
    <n v="289"/>
    <n v="7"/>
    <n v="2023"/>
  </r>
  <r>
    <s v="0003"/>
    <x v="2"/>
    <n v="9"/>
    <x v="2"/>
    <x v="2"/>
    <x v="2"/>
    <x v="2"/>
    <n v="159"/>
    <n v="3"/>
    <n v="477"/>
  </r>
  <r>
    <s v="0004"/>
    <x v="2"/>
    <n v="18"/>
    <x v="3"/>
    <x v="3"/>
    <x v="3"/>
    <x v="1"/>
    <n v="289"/>
    <n v="3"/>
    <n v="867"/>
  </r>
  <r>
    <s v="0005"/>
    <x v="3"/>
    <n v="16"/>
    <x v="4"/>
    <x v="3"/>
    <x v="3"/>
    <x v="3"/>
    <n v="69"/>
    <n v="4"/>
    <n v="276"/>
  </r>
  <r>
    <s v="0006"/>
    <x v="3"/>
    <n v="13"/>
    <x v="5"/>
    <x v="0"/>
    <x v="0"/>
    <x v="0"/>
    <n v="199"/>
    <n v="2"/>
    <n v="398"/>
  </r>
  <r>
    <s v="0007"/>
    <x v="3"/>
    <n v="17"/>
    <x v="6"/>
    <x v="4"/>
    <x v="3"/>
    <x v="1"/>
    <n v="289"/>
    <n v="9"/>
    <n v="2601"/>
  </r>
  <r>
    <s v="0008"/>
    <x v="4"/>
    <n v="14"/>
    <x v="7"/>
    <x v="0"/>
    <x v="0"/>
    <x v="0"/>
    <n v="199"/>
    <n v="5"/>
    <n v="995"/>
  </r>
  <r>
    <s v="0009"/>
    <x v="4"/>
    <n v="20"/>
    <x v="8"/>
    <x v="4"/>
    <x v="3"/>
    <x v="4"/>
    <n v="399"/>
    <n v="5"/>
    <n v="1995"/>
  </r>
  <r>
    <s v="0010"/>
    <x v="4"/>
    <n v="3"/>
    <x v="9"/>
    <x v="1"/>
    <x v="1"/>
    <x v="0"/>
    <n v="199"/>
    <n v="0"/>
    <n v="0"/>
  </r>
  <r>
    <s v="0011"/>
    <x v="4"/>
    <n v="8"/>
    <x v="10"/>
    <x v="5"/>
    <x v="2"/>
    <x v="1"/>
    <n v="289"/>
    <n v="9"/>
    <n v="2601"/>
  </r>
  <r>
    <s v="0012"/>
    <x v="4"/>
    <n v="6"/>
    <x v="11"/>
    <x v="5"/>
    <x v="2"/>
    <x v="4"/>
    <n v="399"/>
    <n v="6"/>
    <n v="2394"/>
  </r>
  <r>
    <s v="0013"/>
    <x v="4"/>
    <n v="9"/>
    <x v="2"/>
    <x v="2"/>
    <x v="2"/>
    <x v="0"/>
    <n v="199"/>
    <n v="6"/>
    <n v="1194"/>
  </r>
  <r>
    <s v="0014"/>
    <x v="4"/>
    <n v="4"/>
    <x v="12"/>
    <x v="1"/>
    <x v="1"/>
    <x v="4"/>
    <n v="399"/>
    <n v="4"/>
    <n v="1596"/>
  </r>
  <r>
    <s v="0015"/>
    <x v="4"/>
    <n v="6"/>
    <x v="11"/>
    <x v="2"/>
    <x v="2"/>
    <x v="0"/>
    <n v="199"/>
    <n v="2"/>
    <n v="398"/>
  </r>
  <r>
    <s v="0016"/>
    <x v="5"/>
    <n v="13"/>
    <x v="5"/>
    <x v="0"/>
    <x v="0"/>
    <x v="3"/>
    <n v="69"/>
    <n v="0"/>
    <n v="0"/>
  </r>
  <r>
    <s v="0017"/>
    <x v="6"/>
    <n v="14"/>
    <x v="7"/>
    <x v="0"/>
    <x v="0"/>
    <x v="1"/>
    <n v="289"/>
    <n v="0"/>
    <n v="0"/>
  </r>
  <r>
    <s v="0018"/>
    <x v="6"/>
    <n v="19"/>
    <x v="13"/>
    <x v="3"/>
    <x v="3"/>
    <x v="2"/>
    <n v="159"/>
    <n v="5"/>
    <n v="795"/>
  </r>
  <r>
    <s v="0019"/>
    <x v="6"/>
    <n v="10"/>
    <x v="14"/>
    <x v="5"/>
    <x v="2"/>
    <x v="3"/>
    <n v="69"/>
    <n v="2"/>
    <n v="138"/>
  </r>
  <r>
    <s v="0020"/>
    <x v="6"/>
    <n v="5"/>
    <x v="15"/>
    <x v="1"/>
    <x v="1"/>
    <x v="4"/>
    <n v="399"/>
    <n v="3"/>
    <n v="1197"/>
  </r>
  <r>
    <s v="0021"/>
    <x v="6"/>
    <n v="10"/>
    <x v="14"/>
    <x v="5"/>
    <x v="2"/>
    <x v="3"/>
    <n v="69"/>
    <n v="2"/>
    <n v="138"/>
  </r>
  <r>
    <s v="0022"/>
    <x v="6"/>
    <n v="11"/>
    <x v="0"/>
    <x v="6"/>
    <x v="0"/>
    <x v="1"/>
    <n v="289"/>
    <n v="6"/>
    <n v="1734"/>
  </r>
  <r>
    <s v="0023"/>
    <x v="6"/>
    <n v="8"/>
    <x v="10"/>
    <x v="5"/>
    <x v="2"/>
    <x v="2"/>
    <n v="159"/>
    <n v="4"/>
    <n v="636"/>
  </r>
  <r>
    <s v="0024"/>
    <x v="6"/>
    <n v="12"/>
    <x v="16"/>
    <x v="0"/>
    <x v="0"/>
    <x v="4"/>
    <n v="399"/>
    <n v="2"/>
    <n v="798"/>
  </r>
  <r>
    <s v="0025"/>
    <x v="7"/>
    <n v="3"/>
    <x v="9"/>
    <x v="7"/>
    <x v="1"/>
    <x v="4"/>
    <n v="399"/>
    <n v="0"/>
    <n v="0"/>
  </r>
  <r>
    <s v="0026"/>
    <x v="7"/>
    <n v="14"/>
    <x v="7"/>
    <x v="0"/>
    <x v="0"/>
    <x v="1"/>
    <n v="289"/>
    <n v="0"/>
    <n v="0"/>
  </r>
  <r>
    <s v="0027"/>
    <x v="7"/>
    <n v="14"/>
    <x v="7"/>
    <x v="6"/>
    <x v="0"/>
    <x v="0"/>
    <n v="199"/>
    <n v="1"/>
    <n v="199"/>
  </r>
  <r>
    <s v="0028"/>
    <x v="7"/>
    <n v="19"/>
    <x v="13"/>
    <x v="4"/>
    <x v="3"/>
    <x v="4"/>
    <n v="399"/>
    <n v="7"/>
    <n v="2793"/>
  </r>
  <r>
    <s v="0029"/>
    <x v="8"/>
    <n v="10"/>
    <x v="14"/>
    <x v="5"/>
    <x v="2"/>
    <x v="0"/>
    <n v="199"/>
    <n v="3"/>
    <n v="597"/>
  </r>
  <r>
    <s v="0030"/>
    <x v="8"/>
    <n v="12"/>
    <x v="16"/>
    <x v="6"/>
    <x v="0"/>
    <x v="1"/>
    <n v="289"/>
    <n v="0"/>
    <n v="0"/>
  </r>
  <r>
    <s v="0031"/>
    <x v="8"/>
    <n v="6"/>
    <x v="11"/>
    <x v="2"/>
    <x v="2"/>
    <x v="2"/>
    <n v="159"/>
    <n v="2"/>
    <n v="318"/>
  </r>
  <r>
    <s v="0032"/>
    <x v="8"/>
    <n v="6"/>
    <x v="11"/>
    <x v="5"/>
    <x v="2"/>
    <x v="4"/>
    <n v="399"/>
    <n v="3"/>
    <n v="1197"/>
  </r>
  <r>
    <s v="0033"/>
    <x v="9"/>
    <n v="6"/>
    <x v="11"/>
    <x v="5"/>
    <x v="2"/>
    <x v="3"/>
    <n v="69"/>
    <n v="2"/>
    <n v="138"/>
  </r>
  <r>
    <s v="0034"/>
    <x v="10"/>
    <n v="1"/>
    <x v="1"/>
    <x v="7"/>
    <x v="1"/>
    <x v="0"/>
    <n v="199"/>
    <n v="8"/>
    <n v="1592"/>
  </r>
  <r>
    <s v="0035"/>
    <x v="10"/>
    <n v="16"/>
    <x v="4"/>
    <x v="4"/>
    <x v="3"/>
    <x v="0"/>
    <n v="199"/>
    <n v="5"/>
    <n v="995"/>
  </r>
  <r>
    <s v="0036"/>
    <x v="10"/>
    <n v="13"/>
    <x v="5"/>
    <x v="6"/>
    <x v="0"/>
    <x v="1"/>
    <n v="289"/>
    <n v="1"/>
    <n v="289"/>
  </r>
  <r>
    <s v="0037"/>
    <x v="10"/>
    <n v="13"/>
    <x v="5"/>
    <x v="6"/>
    <x v="0"/>
    <x v="4"/>
    <n v="399"/>
    <n v="4"/>
    <n v="1596"/>
  </r>
  <r>
    <s v="0038"/>
    <x v="11"/>
    <n v="20"/>
    <x v="8"/>
    <x v="3"/>
    <x v="3"/>
    <x v="4"/>
    <n v="399"/>
    <n v="3"/>
    <n v="1197"/>
  </r>
  <r>
    <s v="0039"/>
    <x v="11"/>
    <n v="19"/>
    <x v="13"/>
    <x v="4"/>
    <x v="3"/>
    <x v="3"/>
    <n v="69"/>
    <n v="8"/>
    <n v="552"/>
  </r>
  <r>
    <s v="0040"/>
    <x v="11"/>
    <n v="14"/>
    <x v="7"/>
    <x v="0"/>
    <x v="0"/>
    <x v="1"/>
    <n v="289"/>
    <n v="3"/>
    <n v="867"/>
  </r>
  <r>
    <s v="0041"/>
    <x v="12"/>
    <n v="9"/>
    <x v="2"/>
    <x v="2"/>
    <x v="2"/>
    <x v="4"/>
    <n v="399"/>
    <n v="4"/>
    <n v="1596"/>
  </r>
  <r>
    <s v="0042"/>
    <x v="12"/>
    <n v="17"/>
    <x v="6"/>
    <x v="4"/>
    <x v="3"/>
    <x v="3"/>
    <n v="69"/>
    <n v="5"/>
    <n v="345"/>
  </r>
  <r>
    <s v="0043"/>
    <x v="12"/>
    <n v="13"/>
    <x v="5"/>
    <x v="6"/>
    <x v="0"/>
    <x v="2"/>
    <n v="159"/>
    <n v="8"/>
    <n v="1272"/>
  </r>
  <r>
    <s v="0044"/>
    <x v="12"/>
    <n v="7"/>
    <x v="17"/>
    <x v="5"/>
    <x v="2"/>
    <x v="4"/>
    <n v="399"/>
    <n v="5"/>
    <n v="1995"/>
  </r>
  <r>
    <s v="0045"/>
    <x v="12"/>
    <n v="12"/>
    <x v="16"/>
    <x v="6"/>
    <x v="0"/>
    <x v="1"/>
    <n v="289"/>
    <n v="4"/>
    <n v="1156"/>
  </r>
  <r>
    <s v="0046"/>
    <x v="12"/>
    <n v="14"/>
    <x v="7"/>
    <x v="0"/>
    <x v="0"/>
    <x v="2"/>
    <n v="159"/>
    <n v="7"/>
    <n v="1113"/>
  </r>
  <r>
    <s v="0047"/>
    <x v="12"/>
    <n v="17"/>
    <x v="6"/>
    <x v="3"/>
    <x v="3"/>
    <x v="1"/>
    <n v="289"/>
    <n v="0"/>
    <n v="0"/>
  </r>
  <r>
    <s v="0048"/>
    <x v="12"/>
    <n v="16"/>
    <x v="4"/>
    <x v="3"/>
    <x v="3"/>
    <x v="3"/>
    <n v="69"/>
    <n v="1"/>
    <n v="69"/>
  </r>
  <r>
    <s v="0049"/>
    <x v="12"/>
    <n v="4"/>
    <x v="12"/>
    <x v="7"/>
    <x v="1"/>
    <x v="2"/>
    <n v="159"/>
    <n v="5"/>
    <n v="795"/>
  </r>
  <r>
    <s v="0050"/>
    <x v="12"/>
    <n v="5"/>
    <x v="15"/>
    <x v="7"/>
    <x v="1"/>
    <x v="2"/>
    <n v="159"/>
    <n v="7"/>
    <n v="1113"/>
  </r>
  <r>
    <s v="0051"/>
    <x v="12"/>
    <n v="19"/>
    <x v="13"/>
    <x v="4"/>
    <x v="3"/>
    <x v="4"/>
    <n v="399"/>
    <n v="6"/>
    <n v="2394"/>
  </r>
  <r>
    <s v="0052"/>
    <x v="12"/>
    <n v="1"/>
    <x v="1"/>
    <x v="7"/>
    <x v="1"/>
    <x v="3"/>
    <n v="69"/>
    <n v="2"/>
    <n v="138"/>
  </r>
  <r>
    <s v="0053"/>
    <x v="13"/>
    <n v="17"/>
    <x v="6"/>
    <x v="4"/>
    <x v="3"/>
    <x v="3"/>
    <n v="69"/>
    <n v="7"/>
    <n v="483"/>
  </r>
  <r>
    <s v="0054"/>
    <x v="14"/>
    <n v="8"/>
    <x v="10"/>
    <x v="5"/>
    <x v="2"/>
    <x v="1"/>
    <n v="289"/>
    <n v="1"/>
    <n v="289"/>
  </r>
  <r>
    <s v="0055"/>
    <x v="14"/>
    <n v="7"/>
    <x v="17"/>
    <x v="5"/>
    <x v="2"/>
    <x v="4"/>
    <n v="399"/>
    <n v="0"/>
    <n v="0"/>
  </r>
  <r>
    <s v="0056"/>
    <x v="14"/>
    <n v="20"/>
    <x v="8"/>
    <x v="4"/>
    <x v="3"/>
    <x v="3"/>
    <n v="69"/>
    <n v="9"/>
    <n v="621"/>
  </r>
  <r>
    <s v="0057"/>
    <x v="14"/>
    <n v="8"/>
    <x v="10"/>
    <x v="5"/>
    <x v="2"/>
    <x v="0"/>
    <n v="199"/>
    <n v="5"/>
    <n v="995"/>
  </r>
  <r>
    <s v="0058"/>
    <x v="14"/>
    <n v="11"/>
    <x v="0"/>
    <x v="0"/>
    <x v="0"/>
    <x v="3"/>
    <n v="69"/>
    <n v="9"/>
    <n v="621"/>
  </r>
  <r>
    <s v="0059"/>
    <x v="14"/>
    <n v="9"/>
    <x v="2"/>
    <x v="2"/>
    <x v="2"/>
    <x v="4"/>
    <n v="399"/>
    <n v="7"/>
    <n v="2793"/>
  </r>
  <r>
    <s v="0060"/>
    <x v="14"/>
    <n v="10"/>
    <x v="14"/>
    <x v="5"/>
    <x v="2"/>
    <x v="0"/>
    <n v="199"/>
    <n v="3"/>
    <n v="597"/>
  </r>
  <r>
    <s v="0061"/>
    <x v="15"/>
    <n v="2"/>
    <x v="18"/>
    <x v="1"/>
    <x v="1"/>
    <x v="2"/>
    <n v="159"/>
    <n v="8"/>
    <n v="1272"/>
  </r>
  <r>
    <s v="0062"/>
    <x v="16"/>
    <n v="20"/>
    <x v="8"/>
    <x v="4"/>
    <x v="3"/>
    <x v="2"/>
    <n v="159"/>
    <n v="9"/>
    <n v="1431"/>
  </r>
  <r>
    <s v="0063"/>
    <x v="16"/>
    <n v="9"/>
    <x v="2"/>
    <x v="5"/>
    <x v="2"/>
    <x v="1"/>
    <n v="289"/>
    <n v="7"/>
    <n v="2023"/>
  </r>
  <r>
    <s v="0064"/>
    <x v="17"/>
    <n v="9"/>
    <x v="2"/>
    <x v="5"/>
    <x v="2"/>
    <x v="4"/>
    <n v="399"/>
    <n v="1"/>
    <n v="399"/>
  </r>
  <r>
    <s v="0065"/>
    <x v="18"/>
    <n v="9"/>
    <x v="2"/>
    <x v="5"/>
    <x v="2"/>
    <x v="0"/>
    <n v="199"/>
    <n v="6"/>
    <n v="1194"/>
  </r>
  <r>
    <s v="0066"/>
    <x v="18"/>
    <n v="10"/>
    <x v="14"/>
    <x v="5"/>
    <x v="2"/>
    <x v="1"/>
    <n v="289"/>
    <n v="3"/>
    <n v="867"/>
  </r>
  <r>
    <s v="0067"/>
    <x v="19"/>
    <n v="16"/>
    <x v="4"/>
    <x v="3"/>
    <x v="3"/>
    <x v="3"/>
    <n v="69"/>
    <n v="2"/>
    <n v="138"/>
  </r>
  <r>
    <s v="0068"/>
    <x v="19"/>
    <n v="13"/>
    <x v="5"/>
    <x v="6"/>
    <x v="0"/>
    <x v="0"/>
    <n v="199"/>
    <n v="8"/>
    <n v="1592"/>
  </r>
  <r>
    <s v="0069"/>
    <x v="20"/>
    <n v="19"/>
    <x v="13"/>
    <x v="4"/>
    <x v="3"/>
    <x v="0"/>
    <n v="199"/>
    <n v="8"/>
    <n v="1592"/>
  </r>
  <r>
    <s v="0070"/>
    <x v="20"/>
    <n v="6"/>
    <x v="11"/>
    <x v="5"/>
    <x v="2"/>
    <x v="0"/>
    <n v="199"/>
    <n v="0"/>
    <n v="0"/>
  </r>
  <r>
    <s v="0071"/>
    <x v="20"/>
    <n v="17"/>
    <x v="6"/>
    <x v="3"/>
    <x v="3"/>
    <x v="2"/>
    <n v="159"/>
    <n v="4"/>
    <n v="636"/>
  </r>
  <r>
    <s v="0072"/>
    <x v="21"/>
    <n v="15"/>
    <x v="19"/>
    <x v="6"/>
    <x v="0"/>
    <x v="4"/>
    <n v="399"/>
    <n v="4"/>
    <n v="1596"/>
  </r>
  <r>
    <s v="0073"/>
    <x v="22"/>
    <n v="15"/>
    <x v="19"/>
    <x v="6"/>
    <x v="0"/>
    <x v="2"/>
    <n v="159"/>
    <n v="1"/>
    <n v="159"/>
  </r>
  <r>
    <s v="0074"/>
    <x v="22"/>
    <n v="20"/>
    <x v="8"/>
    <x v="3"/>
    <x v="3"/>
    <x v="1"/>
    <n v="289"/>
    <n v="1"/>
    <n v="289"/>
  </r>
  <r>
    <s v="0075"/>
    <x v="22"/>
    <n v="13"/>
    <x v="5"/>
    <x v="0"/>
    <x v="0"/>
    <x v="1"/>
    <n v="289"/>
    <n v="5"/>
    <n v="1445"/>
  </r>
  <r>
    <s v="0076"/>
    <x v="23"/>
    <n v="18"/>
    <x v="3"/>
    <x v="3"/>
    <x v="3"/>
    <x v="3"/>
    <n v="69"/>
    <n v="7"/>
    <n v="483"/>
  </r>
  <r>
    <s v="0077"/>
    <x v="23"/>
    <n v="8"/>
    <x v="10"/>
    <x v="5"/>
    <x v="2"/>
    <x v="3"/>
    <n v="69"/>
    <n v="2"/>
    <n v="138"/>
  </r>
  <r>
    <s v="0078"/>
    <x v="23"/>
    <n v="5"/>
    <x v="15"/>
    <x v="7"/>
    <x v="1"/>
    <x v="1"/>
    <n v="289"/>
    <n v="1"/>
    <n v="289"/>
  </r>
  <r>
    <s v="0079"/>
    <x v="23"/>
    <n v="19"/>
    <x v="13"/>
    <x v="3"/>
    <x v="3"/>
    <x v="1"/>
    <n v="289"/>
    <n v="8"/>
    <n v="2312"/>
  </r>
  <r>
    <s v="0080"/>
    <x v="23"/>
    <n v="10"/>
    <x v="14"/>
    <x v="2"/>
    <x v="2"/>
    <x v="1"/>
    <n v="289"/>
    <n v="3"/>
    <n v="867"/>
  </r>
  <r>
    <s v="0081"/>
    <x v="23"/>
    <n v="7"/>
    <x v="17"/>
    <x v="5"/>
    <x v="2"/>
    <x v="4"/>
    <n v="399"/>
    <n v="6"/>
    <n v="2394"/>
  </r>
  <r>
    <s v="0082"/>
    <x v="23"/>
    <n v="5"/>
    <x v="15"/>
    <x v="1"/>
    <x v="1"/>
    <x v="3"/>
    <n v="69"/>
    <n v="1"/>
    <n v="69"/>
  </r>
  <r>
    <s v="0083"/>
    <x v="23"/>
    <n v="10"/>
    <x v="14"/>
    <x v="5"/>
    <x v="2"/>
    <x v="3"/>
    <n v="69"/>
    <n v="2"/>
    <n v="138"/>
  </r>
  <r>
    <s v="0084"/>
    <x v="24"/>
    <n v="18"/>
    <x v="3"/>
    <x v="4"/>
    <x v="3"/>
    <x v="4"/>
    <n v="399"/>
    <n v="1"/>
    <n v="399"/>
  </r>
  <r>
    <s v="0085"/>
    <x v="25"/>
    <n v="4"/>
    <x v="12"/>
    <x v="7"/>
    <x v="1"/>
    <x v="4"/>
    <n v="399"/>
    <n v="9"/>
    <n v="3591"/>
  </r>
  <r>
    <s v="0086"/>
    <x v="25"/>
    <n v="12"/>
    <x v="16"/>
    <x v="0"/>
    <x v="0"/>
    <x v="4"/>
    <n v="399"/>
    <n v="2"/>
    <n v="798"/>
  </r>
  <r>
    <s v="0087"/>
    <x v="26"/>
    <n v="17"/>
    <x v="6"/>
    <x v="4"/>
    <x v="3"/>
    <x v="2"/>
    <n v="159"/>
    <n v="3"/>
    <n v="477"/>
  </r>
  <r>
    <s v="0088"/>
    <x v="26"/>
    <n v="12"/>
    <x v="16"/>
    <x v="0"/>
    <x v="0"/>
    <x v="3"/>
    <n v="69"/>
    <n v="2"/>
    <n v="138"/>
  </r>
  <r>
    <s v="0089"/>
    <x v="26"/>
    <n v="8"/>
    <x v="10"/>
    <x v="2"/>
    <x v="2"/>
    <x v="0"/>
    <n v="199"/>
    <n v="5"/>
    <n v="995"/>
  </r>
  <r>
    <s v="0090"/>
    <x v="26"/>
    <n v="12"/>
    <x v="16"/>
    <x v="6"/>
    <x v="0"/>
    <x v="3"/>
    <n v="69"/>
    <n v="2"/>
    <n v="138"/>
  </r>
  <r>
    <s v="0091"/>
    <x v="26"/>
    <n v="19"/>
    <x v="13"/>
    <x v="4"/>
    <x v="3"/>
    <x v="1"/>
    <n v="289"/>
    <n v="4"/>
    <n v="1156"/>
  </r>
  <r>
    <s v="0092"/>
    <x v="27"/>
    <n v="20"/>
    <x v="8"/>
    <x v="3"/>
    <x v="3"/>
    <x v="4"/>
    <n v="399"/>
    <n v="6"/>
    <n v="2394"/>
  </r>
  <r>
    <s v="0093"/>
    <x v="28"/>
    <n v="7"/>
    <x v="17"/>
    <x v="2"/>
    <x v="2"/>
    <x v="4"/>
    <n v="399"/>
    <n v="1"/>
    <n v="399"/>
  </r>
  <r>
    <s v="0094"/>
    <x v="28"/>
    <n v="8"/>
    <x v="10"/>
    <x v="2"/>
    <x v="2"/>
    <x v="0"/>
    <n v="199"/>
    <n v="2"/>
    <n v="398"/>
  </r>
  <r>
    <s v="0095"/>
    <x v="28"/>
    <n v="7"/>
    <x v="17"/>
    <x v="5"/>
    <x v="2"/>
    <x v="3"/>
    <n v="69"/>
    <n v="8"/>
    <n v="552"/>
  </r>
  <r>
    <s v="0096"/>
    <x v="29"/>
    <n v="15"/>
    <x v="19"/>
    <x v="0"/>
    <x v="0"/>
    <x v="3"/>
    <n v="69"/>
    <n v="9"/>
    <n v="621"/>
  </r>
  <r>
    <s v="0097"/>
    <x v="29"/>
    <n v="11"/>
    <x v="0"/>
    <x v="6"/>
    <x v="0"/>
    <x v="3"/>
    <n v="69"/>
    <n v="7"/>
    <n v="483"/>
  </r>
  <r>
    <s v="0098"/>
    <x v="29"/>
    <n v="19"/>
    <x v="13"/>
    <x v="3"/>
    <x v="3"/>
    <x v="2"/>
    <n v="159"/>
    <n v="8"/>
    <n v="1272"/>
  </r>
  <r>
    <s v="0099"/>
    <x v="29"/>
    <n v="8"/>
    <x v="10"/>
    <x v="5"/>
    <x v="2"/>
    <x v="0"/>
    <n v="199"/>
    <n v="9"/>
    <n v="1791"/>
  </r>
  <r>
    <s v="0100"/>
    <x v="29"/>
    <n v="12"/>
    <x v="16"/>
    <x v="0"/>
    <x v="0"/>
    <x v="0"/>
    <n v="199"/>
    <n v="5"/>
    <n v="995"/>
  </r>
  <r>
    <s v="0101"/>
    <x v="30"/>
    <n v="18"/>
    <x v="3"/>
    <x v="3"/>
    <x v="3"/>
    <x v="3"/>
    <n v="69"/>
    <n v="4"/>
    <n v="276"/>
  </r>
  <r>
    <s v="0102"/>
    <x v="31"/>
    <n v="10"/>
    <x v="14"/>
    <x v="2"/>
    <x v="2"/>
    <x v="3"/>
    <n v="69"/>
    <n v="4"/>
    <n v="276"/>
  </r>
  <r>
    <s v="0103"/>
    <x v="31"/>
    <n v="20"/>
    <x v="8"/>
    <x v="4"/>
    <x v="3"/>
    <x v="3"/>
    <n v="69"/>
    <n v="6"/>
    <n v="414"/>
  </r>
  <r>
    <s v="0104"/>
    <x v="32"/>
    <n v="4"/>
    <x v="12"/>
    <x v="7"/>
    <x v="1"/>
    <x v="4"/>
    <n v="399"/>
    <n v="1"/>
    <n v="399"/>
  </r>
  <r>
    <s v="0105"/>
    <x v="32"/>
    <n v="11"/>
    <x v="0"/>
    <x v="0"/>
    <x v="0"/>
    <x v="2"/>
    <n v="159"/>
    <n v="0"/>
    <n v="0"/>
  </r>
  <r>
    <s v="0106"/>
    <x v="32"/>
    <n v="2"/>
    <x v="18"/>
    <x v="7"/>
    <x v="1"/>
    <x v="2"/>
    <n v="159"/>
    <n v="5"/>
    <n v="795"/>
  </r>
  <r>
    <s v="0107"/>
    <x v="32"/>
    <n v="7"/>
    <x v="17"/>
    <x v="2"/>
    <x v="2"/>
    <x v="2"/>
    <n v="159"/>
    <n v="5"/>
    <n v="795"/>
  </r>
  <r>
    <s v="0108"/>
    <x v="32"/>
    <n v="15"/>
    <x v="19"/>
    <x v="6"/>
    <x v="0"/>
    <x v="4"/>
    <n v="399"/>
    <n v="2"/>
    <n v="798"/>
  </r>
  <r>
    <s v="0109"/>
    <x v="32"/>
    <n v="20"/>
    <x v="8"/>
    <x v="3"/>
    <x v="3"/>
    <x v="2"/>
    <n v="159"/>
    <n v="7"/>
    <n v="1113"/>
  </r>
  <r>
    <s v="0110"/>
    <x v="33"/>
    <n v="16"/>
    <x v="4"/>
    <x v="3"/>
    <x v="3"/>
    <x v="0"/>
    <n v="199"/>
    <n v="6"/>
    <n v="1194"/>
  </r>
  <r>
    <s v="0111"/>
    <x v="33"/>
    <n v="19"/>
    <x v="13"/>
    <x v="4"/>
    <x v="3"/>
    <x v="4"/>
    <n v="399"/>
    <n v="6"/>
    <n v="2394"/>
  </r>
  <r>
    <s v="0112"/>
    <x v="34"/>
    <n v="1"/>
    <x v="1"/>
    <x v="1"/>
    <x v="1"/>
    <x v="4"/>
    <n v="399"/>
    <n v="2"/>
    <n v="798"/>
  </r>
  <r>
    <s v="0113"/>
    <x v="35"/>
    <n v="17"/>
    <x v="6"/>
    <x v="3"/>
    <x v="3"/>
    <x v="4"/>
    <n v="399"/>
    <n v="5"/>
    <n v="1995"/>
  </r>
  <r>
    <s v="0114"/>
    <x v="35"/>
    <n v="9"/>
    <x v="2"/>
    <x v="2"/>
    <x v="2"/>
    <x v="2"/>
    <n v="159"/>
    <n v="4"/>
    <n v="636"/>
  </r>
  <r>
    <s v="0115"/>
    <x v="35"/>
    <n v="2"/>
    <x v="18"/>
    <x v="7"/>
    <x v="1"/>
    <x v="3"/>
    <n v="69"/>
    <n v="7"/>
    <n v="483"/>
  </r>
  <r>
    <s v="0116"/>
    <x v="35"/>
    <n v="14"/>
    <x v="7"/>
    <x v="0"/>
    <x v="0"/>
    <x v="3"/>
    <n v="69"/>
    <n v="7"/>
    <n v="483"/>
  </r>
  <r>
    <s v="0117"/>
    <x v="35"/>
    <n v="14"/>
    <x v="7"/>
    <x v="0"/>
    <x v="0"/>
    <x v="4"/>
    <n v="399"/>
    <n v="7"/>
    <n v="2793"/>
  </r>
  <r>
    <s v="0118"/>
    <x v="36"/>
    <n v="5"/>
    <x v="15"/>
    <x v="1"/>
    <x v="1"/>
    <x v="1"/>
    <n v="289"/>
    <n v="2"/>
    <n v="578"/>
  </r>
  <r>
    <s v="0119"/>
    <x v="36"/>
    <n v="5"/>
    <x v="15"/>
    <x v="1"/>
    <x v="1"/>
    <x v="0"/>
    <n v="199"/>
    <n v="2"/>
    <n v="398"/>
  </r>
  <r>
    <s v="0120"/>
    <x v="36"/>
    <n v="14"/>
    <x v="7"/>
    <x v="0"/>
    <x v="0"/>
    <x v="2"/>
    <n v="159"/>
    <n v="3"/>
    <n v="477"/>
  </r>
  <r>
    <s v="0121"/>
    <x v="37"/>
    <n v="15"/>
    <x v="19"/>
    <x v="0"/>
    <x v="0"/>
    <x v="0"/>
    <n v="199"/>
    <n v="3"/>
    <n v="597"/>
  </r>
  <r>
    <s v="0122"/>
    <x v="38"/>
    <n v="8"/>
    <x v="10"/>
    <x v="5"/>
    <x v="2"/>
    <x v="3"/>
    <n v="69"/>
    <n v="6"/>
    <n v="414"/>
  </r>
  <r>
    <s v="0123"/>
    <x v="38"/>
    <n v="2"/>
    <x v="18"/>
    <x v="1"/>
    <x v="1"/>
    <x v="1"/>
    <n v="289"/>
    <n v="6"/>
    <n v="1734"/>
  </r>
  <r>
    <s v="0124"/>
    <x v="38"/>
    <n v="4"/>
    <x v="12"/>
    <x v="7"/>
    <x v="1"/>
    <x v="1"/>
    <n v="289"/>
    <n v="7"/>
    <n v="2023"/>
  </r>
  <r>
    <s v="0125"/>
    <x v="38"/>
    <n v="10"/>
    <x v="14"/>
    <x v="2"/>
    <x v="2"/>
    <x v="2"/>
    <n v="159"/>
    <n v="0"/>
    <n v="0"/>
  </r>
  <r>
    <s v="0126"/>
    <x v="38"/>
    <n v="18"/>
    <x v="3"/>
    <x v="3"/>
    <x v="3"/>
    <x v="4"/>
    <n v="399"/>
    <n v="4"/>
    <n v="1596"/>
  </r>
  <r>
    <s v="0127"/>
    <x v="38"/>
    <n v="8"/>
    <x v="10"/>
    <x v="5"/>
    <x v="2"/>
    <x v="2"/>
    <n v="159"/>
    <n v="4"/>
    <n v="636"/>
  </r>
  <r>
    <s v="0128"/>
    <x v="39"/>
    <n v="11"/>
    <x v="0"/>
    <x v="6"/>
    <x v="0"/>
    <x v="0"/>
    <n v="199"/>
    <n v="0"/>
    <n v="0"/>
  </r>
  <r>
    <s v="0129"/>
    <x v="40"/>
    <n v="6"/>
    <x v="11"/>
    <x v="2"/>
    <x v="2"/>
    <x v="0"/>
    <n v="199"/>
    <n v="8"/>
    <n v="1592"/>
  </r>
  <r>
    <s v="0130"/>
    <x v="41"/>
    <n v="16"/>
    <x v="4"/>
    <x v="3"/>
    <x v="3"/>
    <x v="0"/>
    <n v="199"/>
    <n v="0"/>
    <n v="0"/>
  </r>
  <r>
    <s v="0131"/>
    <x v="41"/>
    <n v="10"/>
    <x v="14"/>
    <x v="2"/>
    <x v="2"/>
    <x v="4"/>
    <n v="399"/>
    <n v="3"/>
    <n v="1197"/>
  </r>
  <r>
    <s v="0132"/>
    <x v="41"/>
    <n v="7"/>
    <x v="17"/>
    <x v="2"/>
    <x v="2"/>
    <x v="2"/>
    <n v="159"/>
    <n v="9"/>
    <n v="1431"/>
  </r>
  <r>
    <s v="0133"/>
    <x v="41"/>
    <n v="12"/>
    <x v="16"/>
    <x v="0"/>
    <x v="0"/>
    <x v="4"/>
    <n v="399"/>
    <n v="9"/>
    <n v="3591"/>
  </r>
  <r>
    <s v="0134"/>
    <x v="42"/>
    <n v="13"/>
    <x v="5"/>
    <x v="0"/>
    <x v="0"/>
    <x v="2"/>
    <n v="159"/>
    <n v="7"/>
    <n v="1113"/>
  </r>
  <r>
    <s v="0135"/>
    <x v="42"/>
    <n v="16"/>
    <x v="4"/>
    <x v="3"/>
    <x v="3"/>
    <x v="3"/>
    <n v="69"/>
    <n v="5"/>
    <n v="345"/>
  </r>
  <r>
    <s v="0136"/>
    <x v="43"/>
    <n v="6"/>
    <x v="11"/>
    <x v="5"/>
    <x v="2"/>
    <x v="0"/>
    <n v="199"/>
    <n v="9"/>
    <n v="1791"/>
  </r>
  <r>
    <s v="0137"/>
    <x v="43"/>
    <n v="12"/>
    <x v="16"/>
    <x v="6"/>
    <x v="0"/>
    <x v="4"/>
    <n v="399"/>
    <n v="3"/>
    <n v="1197"/>
  </r>
  <r>
    <s v="0138"/>
    <x v="43"/>
    <n v="14"/>
    <x v="7"/>
    <x v="6"/>
    <x v="0"/>
    <x v="4"/>
    <n v="399"/>
    <n v="3"/>
    <n v="1197"/>
  </r>
  <r>
    <s v="0139"/>
    <x v="43"/>
    <n v="13"/>
    <x v="5"/>
    <x v="0"/>
    <x v="0"/>
    <x v="3"/>
    <n v="69"/>
    <n v="4"/>
    <n v="276"/>
  </r>
  <r>
    <s v="0140"/>
    <x v="43"/>
    <n v="15"/>
    <x v="19"/>
    <x v="6"/>
    <x v="0"/>
    <x v="4"/>
    <n v="399"/>
    <n v="8"/>
    <n v="3192"/>
  </r>
  <r>
    <s v="0141"/>
    <x v="43"/>
    <n v="10"/>
    <x v="14"/>
    <x v="2"/>
    <x v="2"/>
    <x v="2"/>
    <n v="159"/>
    <n v="8"/>
    <n v="1272"/>
  </r>
  <r>
    <s v="0142"/>
    <x v="43"/>
    <n v="10"/>
    <x v="14"/>
    <x v="2"/>
    <x v="2"/>
    <x v="1"/>
    <n v="289"/>
    <n v="4"/>
    <n v="1156"/>
  </r>
  <r>
    <s v="0143"/>
    <x v="43"/>
    <n v="7"/>
    <x v="17"/>
    <x v="5"/>
    <x v="2"/>
    <x v="1"/>
    <n v="289"/>
    <n v="5"/>
    <n v="1445"/>
  </r>
  <r>
    <s v="0144"/>
    <x v="43"/>
    <n v="13"/>
    <x v="5"/>
    <x v="6"/>
    <x v="0"/>
    <x v="2"/>
    <n v="159"/>
    <n v="2"/>
    <n v="318"/>
  </r>
  <r>
    <s v="0145"/>
    <x v="43"/>
    <n v="6"/>
    <x v="11"/>
    <x v="2"/>
    <x v="2"/>
    <x v="0"/>
    <n v="199"/>
    <n v="6"/>
    <n v="1194"/>
  </r>
  <r>
    <s v="0146"/>
    <x v="43"/>
    <n v="8"/>
    <x v="10"/>
    <x v="5"/>
    <x v="2"/>
    <x v="0"/>
    <n v="199"/>
    <n v="2"/>
    <n v="398"/>
  </r>
  <r>
    <s v="0147"/>
    <x v="43"/>
    <n v="13"/>
    <x v="5"/>
    <x v="6"/>
    <x v="0"/>
    <x v="2"/>
    <n v="159"/>
    <n v="5"/>
    <n v="795"/>
  </r>
  <r>
    <s v="0148"/>
    <x v="43"/>
    <n v="2"/>
    <x v="18"/>
    <x v="7"/>
    <x v="1"/>
    <x v="4"/>
    <n v="399"/>
    <n v="2"/>
    <n v="798"/>
  </r>
  <r>
    <s v="0149"/>
    <x v="43"/>
    <n v="12"/>
    <x v="16"/>
    <x v="6"/>
    <x v="0"/>
    <x v="1"/>
    <n v="289"/>
    <n v="8"/>
    <n v="2312"/>
  </r>
  <r>
    <s v="0150"/>
    <x v="43"/>
    <n v="8"/>
    <x v="10"/>
    <x v="5"/>
    <x v="2"/>
    <x v="0"/>
    <n v="199"/>
    <n v="1"/>
    <n v="199"/>
  </r>
  <r>
    <s v="0151"/>
    <x v="43"/>
    <n v="20"/>
    <x v="8"/>
    <x v="3"/>
    <x v="3"/>
    <x v="0"/>
    <n v="199"/>
    <n v="8"/>
    <n v="1592"/>
  </r>
  <r>
    <s v="0152"/>
    <x v="43"/>
    <n v="12"/>
    <x v="16"/>
    <x v="0"/>
    <x v="0"/>
    <x v="2"/>
    <n v="159"/>
    <n v="6"/>
    <n v="954"/>
  </r>
  <r>
    <s v="0153"/>
    <x v="43"/>
    <n v="2"/>
    <x v="18"/>
    <x v="7"/>
    <x v="1"/>
    <x v="1"/>
    <n v="289"/>
    <n v="2"/>
    <n v="578"/>
  </r>
  <r>
    <s v="0154"/>
    <x v="44"/>
    <n v="8"/>
    <x v="10"/>
    <x v="2"/>
    <x v="2"/>
    <x v="3"/>
    <n v="69"/>
    <n v="8"/>
    <n v="552"/>
  </r>
  <r>
    <s v="0155"/>
    <x v="45"/>
    <n v="15"/>
    <x v="19"/>
    <x v="0"/>
    <x v="0"/>
    <x v="0"/>
    <n v="199"/>
    <n v="9"/>
    <n v="1791"/>
  </r>
  <r>
    <s v="0156"/>
    <x v="45"/>
    <n v="18"/>
    <x v="3"/>
    <x v="4"/>
    <x v="3"/>
    <x v="2"/>
    <n v="159"/>
    <n v="4"/>
    <n v="636"/>
  </r>
  <r>
    <s v="0157"/>
    <x v="46"/>
    <n v="13"/>
    <x v="5"/>
    <x v="0"/>
    <x v="0"/>
    <x v="1"/>
    <n v="289"/>
    <n v="3"/>
    <n v="867"/>
  </r>
  <r>
    <s v="0158"/>
    <x v="46"/>
    <n v="11"/>
    <x v="0"/>
    <x v="6"/>
    <x v="0"/>
    <x v="0"/>
    <n v="199"/>
    <n v="4"/>
    <n v="796"/>
  </r>
  <r>
    <s v="0159"/>
    <x v="46"/>
    <n v="20"/>
    <x v="8"/>
    <x v="3"/>
    <x v="3"/>
    <x v="2"/>
    <n v="159"/>
    <n v="6"/>
    <n v="954"/>
  </r>
  <r>
    <s v="0160"/>
    <x v="46"/>
    <n v="1"/>
    <x v="1"/>
    <x v="1"/>
    <x v="1"/>
    <x v="0"/>
    <n v="199"/>
    <n v="9"/>
    <n v="1791"/>
  </r>
  <r>
    <s v="0161"/>
    <x v="46"/>
    <n v="8"/>
    <x v="10"/>
    <x v="5"/>
    <x v="2"/>
    <x v="0"/>
    <n v="199"/>
    <n v="2"/>
    <n v="398"/>
  </r>
  <r>
    <s v="0162"/>
    <x v="46"/>
    <n v="15"/>
    <x v="19"/>
    <x v="6"/>
    <x v="0"/>
    <x v="3"/>
    <n v="69"/>
    <n v="5"/>
    <n v="345"/>
  </r>
  <r>
    <s v="0163"/>
    <x v="46"/>
    <n v="19"/>
    <x v="13"/>
    <x v="3"/>
    <x v="3"/>
    <x v="1"/>
    <n v="289"/>
    <n v="7"/>
    <n v="2023"/>
  </r>
  <r>
    <s v="0164"/>
    <x v="47"/>
    <n v="13"/>
    <x v="5"/>
    <x v="6"/>
    <x v="0"/>
    <x v="3"/>
    <n v="69"/>
    <n v="1"/>
    <n v="69"/>
  </r>
  <r>
    <s v="0165"/>
    <x v="47"/>
    <n v="4"/>
    <x v="12"/>
    <x v="1"/>
    <x v="1"/>
    <x v="2"/>
    <n v="159"/>
    <n v="1"/>
    <n v="159"/>
  </r>
  <r>
    <s v="0166"/>
    <x v="48"/>
    <n v="15"/>
    <x v="19"/>
    <x v="0"/>
    <x v="0"/>
    <x v="3"/>
    <n v="69"/>
    <n v="0"/>
    <n v="0"/>
  </r>
  <r>
    <s v="0167"/>
    <x v="48"/>
    <n v="12"/>
    <x v="16"/>
    <x v="6"/>
    <x v="0"/>
    <x v="3"/>
    <n v="69"/>
    <n v="1"/>
    <n v="69"/>
  </r>
  <r>
    <s v="0168"/>
    <x v="48"/>
    <n v="7"/>
    <x v="17"/>
    <x v="2"/>
    <x v="2"/>
    <x v="2"/>
    <n v="159"/>
    <n v="2"/>
    <n v="318"/>
  </r>
  <r>
    <s v="0169"/>
    <x v="48"/>
    <n v="10"/>
    <x v="14"/>
    <x v="5"/>
    <x v="2"/>
    <x v="3"/>
    <n v="69"/>
    <n v="4"/>
    <n v="276"/>
  </r>
  <r>
    <s v="0170"/>
    <x v="48"/>
    <n v="6"/>
    <x v="11"/>
    <x v="5"/>
    <x v="2"/>
    <x v="3"/>
    <n v="69"/>
    <n v="3"/>
    <n v="207"/>
  </r>
  <r>
    <s v="0171"/>
    <x v="49"/>
    <n v="8"/>
    <x v="10"/>
    <x v="5"/>
    <x v="2"/>
    <x v="4"/>
    <n v="399"/>
    <n v="6"/>
    <n v="2394"/>
  </r>
  <r>
    <s v="0172"/>
    <x v="49"/>
    <n v="11"/>
    <x v="0"/>
    <x v="0"/>
    <x v="0"/>
    <x v="3"/>
    <n v="69"/>
    <n v="5"/>
    <n v="345"/>
  </r>
  <r>
    <s v="0173"/>
    <x v="49"/>
    <n v="2"/>
    <x v="18"/>
    <x v="7"/>
    <x v="1"/>
    <x v="4"/>
    <n v="399"/>
    <n v="1"/>
    <n v="399"/>
  </r>
  <r>
    <s v="0174"/>
    <x v="49"/>
    <n v="6"/>
    <x v="11"/>
    <x v="5"/>
    <x v="2"/>
    <x v="4"/>
    <n v="399"/>
    <n v="6"/>
    <n v="2394"/>
  </r>
  <r>
    <s v="0175"/>
    <x v="50"/>
    <n v="11"/>
    <x v="0"/>
    <x v="0"/>
    <x v="0"/>
    <x v="1"/>
    <n v="289"/>
    <n v="5"/>
    <n v="1445"/>
  </r>
  <r>
    <s v="0176"/>
    <x v="51"/>
    <n v="13"/>
    <x v="5"/>
    <x v="6"/>
    <x v="0"/>
    <x v="0"/>
    <n v="199"/>
    <n v="6"/>
    <n v="1194"/>
  </r>
  <r>
    <s v="0177"/>
    <x v="51"/>
    <n v="8"/>
    <x v="10"/>
    <x v="5"/>
    <x v="2"/>
    <x v="1"/>
    <n v="289"/>
    <n v="1"/>
    <n v="289"/>
  </r>
  <r>
    <s v="0178"/>
    <x v="51"/>
    <n v="13"/>
    <x v="5"/>
    <x v="0"/>
    <x v="0"/>
    <x v="2"/>
    <n v="159"/>
    <n v="1"/>
    <n v="159"/>
  </r>
  <r>
    <s v="0179"/>
    <x v="51"/>
    <n v="1"/>
    <x v="1"/>
    <x v="1"/>
    <x v="1"/>
    <x v="1"/>
    <n v="289"/>
    <n v="2"/>
    <n v="578"/>
  </r>
  <r>
    <s v="0180"/>
    <x v="51"/>
    <n v="20"/>
    <x v="8"/>
    <x v="3"/>
    <x v="3"/>
    <x v="3"/>
    <n v="69"/>
    <n v="3"/>
    <n v="207"/>
  </r>
  <r>
    <s v="0181"/>
    <x v="51"/>
    <n v="20"/>
    <x v="8"/>
    <x v="4"/>
    <x v="3"/>
    <x v="3"/>
    <n v="69"/>
    <n v="1"/>
    <n v="69"/>
  </r>
  <r>
    <s v="0182"/>
    <x v="51"/>
    <n v="1"/>
    <x v="1"/>
    <x v="1"/>
    <x v="1"/>
    <x v="2"/>
    <n v="159"/>
    <n v="2"/>
    <n v="318"/>
  </r>
  <r>
    <s v="0183"/>
    <x v="52"/>
    <n v="10"/>
    <x v="14"/>
    <x v="2"/>
    <x v="2"/>
    <x v="0"/>
    <n v="199"/>
    <n v="2"/>
    <n v="398"/>
  </r>
  <r>
    <s v="0184"/>
    <x v="53"/>
    <n v="12"/>
    <x v="16"/>
    <x v="6"/>
    <x v="0"/>
    <x v="2"/>
    <n v="159"/>
    <n v="7"/>
    <n v="1113"/>
  </r>
  <r>
    <s v="0185"/>
    <x v="53"/>
    <n v="4"/>
    <x v="12"/>
    <x v="7"/>
    <x v="1"/>
    <x v="4"/>
    <n v="399"/>
    <n v="5"/>
    <n v="1995"/>
  </r>
  <r>
    <s v="0186"/>
    <x v="53"/>
    <n v="5"/>
    <x v="15"/>
    <x v="7"/>
    <x v="1"/>
    <x v="1"/>
    <n v="289"/>
    <n v="4"/>
    <n v="1156"/>
  </r>
  <r>
    <s v="0187"/>
    <x v="54"/>
    <n v="17"/>
    <x v="6"/>
    <x v="3"/>
    <x v="3"/>
    <x v="4"/>
    <n v="399"/>
    <n v="9"/>
    <n v="3591"/>
  </r>
  <r>
    <s v="0188"/>
    <x v="54"/>
    <n v="17"/>
    <x v="6"/>
    <x v="4"/>
    <x v="3"/>
    <x v="0"/>
    <n v="199"/>
    <n v="6"/>
    <n v="1194"/>
  </r>
  <r>
    <s v="0189"/>
    <x v="55"/>
    <n v="20"/>
    <x v="8"/>
    <x v="3"/>
    <x v="3"/>
    <x v="4"/>
    <n v="399"/>
    <n v="8"/>
    <n v="3192"/>
  </r>
  <r>
    <s v="0190"/>
    <x v="55"/>
    <n v="5"/>
    <x v="15"/>
    <x v="1"/>
    <x v="1"/>
    <x v="0"/>
    <n v="199"/>
    <n v="5"/>
    <n v="995"/>
  </r>
  <r>
    <s v="0191"/>
    <x v="55"/>
    <n v="11"/>
    <x v="0"/>
    <x v="0"/>
    <x v="0"/>
    <x v="2"/>
    <n v="159"/>
    <n v="4"/>
    <n v="636"/>
  </r>
  <r>
    <s v="0192"/>
    <x v="56"/>
    <n v="12"/>
    <x v="16"/>
    <x v="6"/>
    <x v="0"/>
    <x v="4"/>
    <n v="399"/>
    <n v="0"/>
    <n v="0"/>
  </r>
  <r>
    <s v="0193"/>
    <x v="57"/>
    <n v="9"/>
    <x v="2"/>
    <x v="5"/>
    <x v="2"/>
    <x v="2"/>
    <n v="159"/>
    <n v="1"/>
    <n v="159"/>
  </r>
  <r>
    <s v="0194"/>
    <x v="57"/>
    <n v="4"/>
    <x v="12"/>
    <x v="1"/>
    <x v="1"/>
    <x v="0"/>
    <n v="199"/>
    <n v="0"/>
    <n v="0"/>
  </r>
  <r>
    <s v="0195"/>
    <x v="57"/>
    <n v="15"/>
    <x v="19"/>
    <x v="6"/>
    <x v="0"/>
    <x v="2"/>
    <n v="159"/>
    <n v="8"/>
    <n v="1272"/>
  </r>
  <r>
    <s v="0196"/>
    <x v="58"/>
    <n v="6"/>
    <x v="11"/>
    <x v="5"/>
    <x v="2"/>
    <x v="1"/>
    <n v="289"/>
    <n v="9"/>
    <n v="2601"/>
  </r>
  <r>
    <s v="0197"/>
    <x v="59"/>
    <n v="18"/>
    <x v="3"/>
    <x v="4"/>
    <x v="3"/>
    <x v="3"/>
    <n v="69"/>
    <n v="8"/>
    <n v="552"/>
  </r>
  <r>
    <s v="0198"/>
    <x v="59"/>
    <n v="18"/>
    <x v="3"/>
    <x v="3"/>
    <x v="3"/>
    <x v="2"/>
    <n v="159"/>
    <n v="6"/>
    <n v="954"/>
  </r>
  <r>
    <s v="0199"/>
    <x v="60"/>
    <n v="17"/>
    <x v="6"/>
    <x v="4"/>
    <x v="3"/>
    <x v="2"/>
    <n v="159"/>
    <n v="4"/>
    <n v="636"/>
  </r>
  <r>
    <s v="0200"/>
    <x v="61"/>
    <n v="12"/>
    <x v="16"/>
    <x v="6"/>
    <x v="0"/>
    <x v="0"/>
    <n v="199"/>
    <n v="4"/>
    <n v="796"/>
  </r>
  <r>
    <s v="0201"/>
    <x v="62"/>
    <n v="18"/>
    <x v="3"/>
    <x v="3"/>
    <x v="3"/>
    <x v="1"/>
    <n v="289"/>
    <n v="5"/>
    <n v="1445"/>
  </r>
  <r>
    <s v="0202"/>
    <x v="63"/>
    <n v="9"/>
    <x v="2"/>
    <x v="2"/>
    <x v="2"/>
    <x v="0"/>
    <n v="199"/>
    <n v="0"/>
    <n v="0"/>
  </r>
  <r>
    <s v="0203"/>
    <x v="64"/>
    <n v="12"/>
    <x v="16"/>
    <x v="0"/>
    <x v="0"/>
    <x v="1"/>
    <n v="289"/>
    <n v="7"/>
    <n v="2023"/>
  </r>
  <r>
    <s v="0204"/>
    <x v="65"/>
    <n v="2"/>
    <x v="18"/>
    <x v="1"/>
    <x v="1"/>
    <x v="0"/>
    <n v="199"/>
    <n v="2"/>
    <n v="398"/>
  </r>
  <r>
    <s v="0205"/>
    <x v="66"/>
    <n v="19"/>
    <x v="13"/>
    <x v="4"/>
    <x v="3"/>
    <x v="0"/>
    <n v="199"/>
    <n v="5"/>
    <n v="995"/>
  </r>
  <r>
    <s v="0206"/>
    <x v="66"/>
    <n v="5"/>
    <x v="15"/>
    <x v="7"/>
    <x v="1"/>
    <x v="4"/>
    <n v="399"/>
    <n v="6"/>
    <n v="2394"/>
  </r>
  <r>
    <s v="0207"/>
    <x v="66"/>
    <n v="18"/>
    <x v="3"/>
    <x v="3"/>
    <x v="3"/>
    <x v="0"/>
    <n v="199"/>
    <n v="6"/>
    <n v="1194"/>
  </r>
  <r>
    <s v="0208"/>
    <x v="66"/>
    <n v="6"/>
    <x v="11"/>
    <x v="2"/>
    <x v="2"/>
    <x v="0"/>
    <n v="199"/>
    <n v="9"/>
    <n v="1791"/>
  </r>
  <r>
    <s v="0209"/>
    <x v="66"/>
    <n v="16"/>
    <x v="4"/>
    <x v="4"/>
    <x v="3"/>
    <x v="2"/>
    <n v="159"/>
    <n v="3"/>
    <n v="477"/>
  </r>
  <r>
    <s v="0210"/>
    <x v="66"/>
    <n v="14"/>
    <x v="7"/>
    <x v="0"/>
    <x v="0"/>
    <x v="4"/>
    <n v="399"/>
    <n v="8"/>
    <n v="3192"/>
  </r>
  <r>
    <s v="0211"/>
    <x v="66"/>
    <n v="4"/>
    <x v="12"/>
    <x v="7"/>
    <x v="1"/>
    <x v="3"/>
    <n v="69"/>
    <n v="4"/>
    <n v="276"/>
  </r>
  <r>
    <s v="0212"/>
    <x v="66"/>
    <n v="2"/>
    <x v="18"/>
    <x v="1"/>
    <x v="1"/>
    <x v="0"/>
    <n v="199"/>
    <n v="0"/>
    <n v="0"/>
  </r>
  <r>
    <s v="0213"/>
    <x v="67"/>
    <n v="1"/>
    <x v="1"/>
    <x v="7"/>
    <x v="1"/>
    <x v="2"/>
    <n v="159"/>
    <n v="2"/>
    <n v="318"/>
  </r>
  <r>
    <s v="0214"/>
    <x v="68"/>
    <n v="5"/>
    <x v="15"/>
    <x v="7"/>
    <x v="1"/>
    <x v="3"/>
    <n v="69"/>
    <n v="6"/>
    <n v="414"/>
  </r>
  <r>
    <s v="0215"/>
    <x v="69"/>
    <n v="3"/>
    <x v="9"/>
    <x v="1"/>
    <x v="1"/>
    <x v="0"/>
    <n v="199"/>
    <n v="3"/>
    <n v="597"/>
  </r>
  <r>
    <s v="0216"/>
    <x v="69"/>
    <n v="18"/>
    <x v="3"/>
    <x v="3"/>
    <x v="3"/>
    <x v="3"/>
    <n v="69"/>
    <n v="9"/>
    <n v="621"/>
  </r>
  <r>
    <s v="0217"/>
    <x v="69"/>
    <n v="12"/>
    <x v="16"/>
    <x v="6"/>
    <x v="0"/>
    <x v="1"/>
    <n v="289"/>
    <n v="4"/>
    <n v="1156"/>
  </r>
  <r>
    <s v="0218"/>
    <x v="69"/>
    <n v="8"/>
    <x v="10"/>
    <x v="5"/>
    <x v="2"/>
    <x v="2"/>
    <n v="159"/>
    <n v="2"/>
    <n v="318"/>
  </r>
  <r>
    <s v="0219"/>
    <x v="69"/>
    <n v="7"/>
    <x v="17"/>
    <x v="5"/>
    <x v="2"/>
    <x v="2"/>
    <n v="159"/>
    <n v="1"/>
    <n v="159"/>
  </r>
  <r>
    <s v="0220"/>
    <x v="69"/>
    <n v="17"/>
    <x v="6"/>
    <x v="4"/>
    <x v="3"/>
    <x v="2"/>
    <n v="159"/>
    <n v="2"/>
    <n v="318"/>
  </r>
  <r>
    <s v="0221"/>
    <x v="69"/>
    <n v="13"/>
    <x v="5"/>
    <x v="0"/>
    <x v="0"/>
    <x v="2"/>
    <n v="159"/>
    <n v="3"/>
    <n v="477"/>
  </r>
  <r>
    <s v="0222"/>
    <x v="69"/>
    <n v="4"/>
    <x v="12"/>
    <x v="1"/>
    <x v="1"/>
    <x v="0"/>
    <n v="199"/>
    <n v="8"/>
    <n v="1592"/>
  </r>
  <r>
    <s v="0223"/>
    <x v="69"/>
    <n v="10"/>
    <x v="14"/>
    <x v="5"/>
    <x v="2"/>
    <x v="2"/>
    <n v="159"/>
    <n v="8"/>
    <n v="1272"/>
  </r>
  <r>
    <s v="0224"/>
    <x v="69"/>
    <n v="9"/>
    <x v="2"/>
    <x v="2"/>
    <x v="2"/>
    <x v="4"/>
    <n v="399"/>
    <n v="6"/>
    <n v="2394"/>
  </r>
  <r>
    <s v="0225"/>
    <x v="69"/>
    <n v="2"/>
    <x v="18"/>
    <x v="1"/>
    <x v="1"/>
    <x v="4"/>
    <n v="399"/>
    <n v="9"/>
    <n v="3591"/>
  </r>
  <r>
    <s v="0226"/>
    <x v="70"/>
    <n v="14"/>
    <x v="7"/>
    <x v="0"/>
    <x v="0"/>
    <x v="4"/>
    <n v="399"/>
    <n v="1"/>
    <n v="399"/>
  </r>
  <r>
    <s v="0227"/>
    <x v="71"/>
    <n v="14"/>
    <x v="7"/>
    <x v="0"/>
    <x v="0"/>
    <x v="4"/>
    <n v="399"/>
    <n v="1"/>
    <n v="399"/>
  </r>
  <r>
    <s v="0228"/>
    <x v="72"/>
    <n v="1"/>
    <x v="1"/>
    <x v="7"/>
    <x v="1"/>
    <x v="1"/>
    <n v="289"/>
    <n v="2"/>
    <n v="578"/>
  </r>
  <r>
    <s v="0229"/>
    <x v="72"/>
    <n v="17"/>
    <x v="6"/>
    <x v="3"/>
    <x v="3"/>
    <x v="1"/>
    <n v="289"/>
    <n v="8"/>
    <n v="2312"/>
  </r>
  <r>
    <s v="0230"/>
    <x v="73"/>
    <n v="3"/>
    <x v="9"/>
    <x v="1"/>
    <x v="1"/>
    <x v="4"/>
    <n v="399"/>
    <n v="6"/>
    <n v="2394"/>
  </r>
  <r>
    <s v="0231"/>
    <x v="73"/>
    <n v="19"/>
    <x v="13"/>
    <x v="3"/>
    <x v="3"/>
    <x v="0"/>
    <n v="199"/>
    <n v="6"/>
    <n v="1194"/>
  </r>
  <r>
    <s v="0232"/>
    <x v="73"/>
    <n v="7"/>
    <x v="17"/>
    <x v="5"/>
    <x v="2"/>
    <x v="4"/>
    <n v="399"/>
    <n v="9"/>
    <n v="3591"/>
  </r>
  <r>
    <s v="0233"/>
    <x v="73"/>
    <n v="9"/>
    <x v="2"/>
    <x v="5"/>
    <x v="2"/>
    <x v="3"/>
    <n v="69"/>
    <n v="8"/>
    <n v="552"/>
  </r>
  <r>
    <s v="0234"/>
    <x v="74"/>
    <n v="15"/>
    <x v="19"/>
    <x v="6"/>
    <x v="0"/>
    <x v="0"/>
    <n v="199"/>
    <n v="2"/>
    <n v="398"/>
  </r>
  <r>
    <s v="0235"/>
    <x v="74"/>
    <n v="2"/>
    <x v="18"/>
    <x v="1"/>
    <x v="1"/>
    <x v="1"/>
    <n v="289"/>
    <n v="3"/>
    <n v="867"/>
  </r>
  <r>
    <s v="0236"/>
    <x v="74"/>
    <n v="20"/>
    <x v="8"/>
    <x v="4"/>
    <x v="3"/>
    <x v="3"/>
    <n v="69"/>
    <n v="8"/>
    <n v="552"/>
  </r>
  <r>
    <s v="0237"/>
    <x v="74"/>
    <n v="4"/>
    <x v="12"/>
    <x v="1"/>
    <x v="1"/>
    <x v="3"/>
    <n v="69"/>
    <n v="7"/>
    <n v="483"/>
  </r>
  <r>
    <s v="0238"/>
    <x v="74"/>
    <n v="7"/>
    <x v="17"/>
    <x v="2"/>
    <x v="2"/>
    <x v="0"/>
    <n v="199"/>
    <n v="3"/>
    <n v="597"/>
  </r>
  <r>
    <s v="0239"/>
    <x v="74"/>
    <n v="16"/>
    <x v="4"/>
    <x v="4"/>
    <x v="3"/>
    <x v="4"/>
    <n v="399"/>
    <n v="9"/>
    <n v="3591"/>
  </r>
  <r>
    <s v="0240"/>
    <x v="74"/>
    <n v="18"/>
    <x v="3"/>
    <x v="4"/>
    <x v="3"/>
    <x v="0"/>
    <n v="199"/>
    <n v="5"/>
    <n v="995"/>
  </r>
  <r>
    <s v="0241"/>
    <x v="74"/>
    <n v="4"/>
    <x v="12"/>
    <x v="1"/>
    <x v="1"/>
    <x v="3"/>
    <n v="69"/>
    <n v="5"/>
    <n v="345"/>
  </r>
  <r>
    <s v="0242"/>
    <x v="75"/>
    <n v="2"/>
    <x v="18"/>
    <x v="1"/>
    <x v="1"/>
    <x v="1"/>
    <n v="289"/>
    <n v="0"/>
    <n v="0"/>
  </r>
  <r>
    <s v="0243"/>
    <x v="75"/>
    <n v="20"/>
    <x v="8"/>
    <x v="3"/>
    <x v="3"/>
    <x v="0"/>
    <n v="199"/>
    <n v="4"/>
    <n v="796"/>
  </r>
  <r>
    <s v="0244"/>
    <x v="75"/>
    <n v="4"/>
    <x v="12"/>
    <x v="1"/>
    <x v="1"/>
    <x v="2"/>
    <n v="159"/>
    <n v="2"/>
    <n v="318"/>
  </r>
  <r>
    <s v="0245"/>
    <x v="76"/>
    <n v="19"/>
    <x v="13"/>
    <x v="3"/>
    <x v="3"/>
    <x v="2"/>
    <n v="159"/>
    <n v="0"/>
    <n v="0"/>
  </r>
  <r>
    <s v="0246"/>
    <x v="76"/>
    <n v="20"/>
    <x v="8"/>
    <x v="3"/>
    <x v="3"/>
    <x v="1"/>
    <n v="289"/>
    <n v="4"/>
    <n v="1156"/>
  </r>
  <r>
    <s v="0247"/>
    <x v="76"/>
    <n v="6"/>
    <x v="11"/>
    <x v="2"/>
    <x v="2"/>
    <x v="1"/>
    <n v="289"/>
    <n v="2"/>
    <n v="578"/>
  </r>
  <r>
    <s v="0248"/>
    <x v="76"/>
    <n v="18"/>
    <x v="3"/>
    <x v="4"/>
    <x v="3"/>
    <x v="3"/>
    <n v="69"/>
    <n v="5"/>
    <n v="345"/>
  </r>
  <r>
    <s v="0249"/>
    <x v="76"/>
    <n v="19"/>
    <x v="13"/>
    <x v="3"/>
    <x v="3"/>
    <x v="4"/>
    <n v="399"/>
    <n v="3"/>
    <n v="1197"/>
  </r>
  <r>
    <s v="0250"/>
    <x v="76"/>
    <n v="8"/>
    <x v="10"/>
    <x v="2"/>
    <x v="2"/>
    <x v="2"/>
    <n v="159"/>
    <n v="7"/>
    <n v="1113"/>
  </r>
  <r>
    <s v="0251"/>
    <x v="76"/>
    <n v="2"/>
    <x v="18"/>
    <x v="7"/>
    <x v="1"/>
    <x v="4"/>
    <n v="399"/>
    <n v="9"/>
    <n v="3591"/>
  </r>
  <r>
    <s v="0252"/>
    <x v="76"/>
    <n v="14"/>
    <x v="7"/>
    <x v="0"/>
    <x v="0"/>
    <x v="0"/>
    <n v="199"/>
    <n v="2"/>
    <n v="398"/>
  </r>
  <r>
    <s v="0253"/>
    <x v="76"/>
    <n v="16"/>
    <x v="4"/>
    <x v="3"/>
    <x v="3"/>
    <x v="4"/>
    <n v="399"/>
    <n v="5"/>
    <n v="1995"/>
  </r>
  <r>
    <s v="0254"/>
    <x v="77"/>
    <n v="6"/>
    <x v="11"/>
    <x v="2"/>
    <x v="2"/>
    <x v="2"/>
    <n v="159"/>
    <n v="4"/>
    <n v="636"/>
  </r>
  <r>
    <s v="0255"/>
    <x v="77"/>
    <n v="5"/>
    <x v="15"/>
    <x v="7"/>
    <x v="1"/>
    <x v="0"/>
    <n v="199"/>
    <n v="9"/>
    <n v="1791"/>
  </r>
  <r>
    <s v="0256"/>
    <x v="77"/>
    <n v="18"/>
    <x v="3"/>
    <x v="3"/>
    <x v="3"/>
    <x v="2"/>
    <n v="159"/>
    <n v="2"/>
    <n v="318"/>
  </r>
  <r>
    <s v="0257"/>
    <x v="77"/>
    <n v="2"/>
    <x v="18"/>
    <x v="1"/>
    <x v="1"/>
    <x v="3"/>
    <n v="69"/>
    <n v="8"/>
    <n v="552"/>
  </r>
  <r>
    <s v="0258"/>
    <x v="78"/>
    <n v="17"/>
    <x v="6"/>
    <x v="4"/>
    <x v="3"/>
    <x v="4"/>
    <n v="399"/>
    <n v="5"/>
    <n v="1995"/>
  </r>
  <r>
    <s v="0259"/>
    <x v="78"/>
    <n v="16"/>
    <x v="4"/>
    <x v="3"/>
    <x v="3"/>
    <x v="1"/>
    <n v="289"/>
    <n v="1"/>
    <n v="289"/>
  </r>
  <r>
    <s v="0260"/>
    <x v="78"/>
    <n v="14"/>
    <x v="7"/>
    <x v="0"/>
    <x v="0"/>
    <x v="3"/>
    <n v="69"/>
    <n v="9"/>
    <n v="621"/>
  </r>
  <r>
    <s v="0261"/>
    <x v="79"/>
    <n v="4"/>
    <x v="12"/>
    <x v="1"/>
    <x v="1"/>
    <x v="0"/>
    <n v="199"/>
    <n v="8"/>
    <n v="1592"/>
  </r>
  <r>
    <s v="0262"/>
    <x v="80"/>
    <n v="8"/>
    <x v="10"/>
    <x v="5"/>
    <x v="2"/>
    <x v="2"/>
    <n v="159"/>
    <n v="1"/>
    <n v="159"/>
  </r>
  <r>
    <s v="0263"/>
    <x v="81"/>
    <n v="7"/>
    <x v="17"/>
    <x v="5"/>
    <x v="2"/>
    <x v="2"/>
    <n v="159"/>
    <n v="5"/>
    <n v="795"/>
  </r>
  <r>
    <s v="0264"/>
    <x v="82"/>
    <n v="17"/>
    <x v="6"/>
    <x v="4"/>
    <x v="3"/>
    <x v="0"/>
    <n v="199"/>
    <n v="1"/>
    <n v="199"/>
  </r>
  <r>
    <s v="0265"/>
    <x v="82"/>
    <n v="17"/>
    <x v="6"/>
    <x v="3"/>
    <x v="3"/>
    <x v="1"/>
    <n v="289"/>
    <n v="7"/>
    <n v="2023"/>
  </r>
  <r>
    <s v="0266"/>
    <x v="83"/>
    <n v="12"/>
    <x v="16"/>
    <x v="6"/>
    <x v="0"/>
    <x v="3"/>
    <n v="69"/>
    <n v="4"/>
    <n v="276"/>
  </r>
  <r>
    <s v="0267"/>
    <x v="83"/>
    <n v="16"/>
    <x v="4"/>
    <x v="3"/>
    <x v="3"/>
    <x v="0"/>
    <n v="199"/>
    <n v="8"/>
    <n v="1592"/>
  </r>
  <r>
    <s v="0268"/>
    <x v="83"/>
    <n v="4"/>
    <x v="12"/>
    <x v="7"/>
    <x v="1"/>
    <x v="0"/>
    <n v="199"/>
    <n v="1"/>
    <n v="199"/>
  </r>
  <r>
    <s v="0269"/>
    <x v="83"/>
    <n v="20"/>
    <x v="8"/>
    <x v="3"/>
    <x v="3"/>
    <x v="0"/>
    <n v="199"/>
    <n v="6"/>
    <n v="1194"/>
  </r>
  <r>
    <s v="0270"/>
    <x v="83"/>
    <n v="14"/>
    <x v="7"/>
    <x v="6"/>
    <x v="0"/>
    <x v="4"/>
    <n v="399"/>
    <n v="9"/>
    <n v="3591"/>
  </r>
  <r>
    <s v="0271"/>
    <x v="83"/>
    <n v="14"/>
    <x v="7"/>
    <x v="0"/>
    <x v="0"/>
    <x v="0"/>
    <n v="199"/>
    <n v="3"/>
    <n v="597"/>
  </r>
  <r>
    <s v="0272"/>
    <x v="83"/>
    <n v="15"/>
    <x v="19"/>
    <x v="6"/>
    <x v="0"/>
    <x v="1"/>
    <n v="289"/>
    <n v="7"/>
    <n v="2023"/>
  </r>
  <r>
    <s v="0273"/>
    <x v="83"/>
    <n v="3"/>
    <x v="9"/>
    <x v="7"/>
    <x v="1"/>
    <x v="0"/>
    <n v="199"/>
    <n v="9"/>
    <n v="1791"/>
  </r>
  <r>
    <s v="0274"/>
    <x v="83"/>
    <n v="7"/>
    <x v="17"/>
    <x v="2"/>
    <x v="2"/>
    <x v="0"/>
    <n v="199"/>
    <n v="3"/>
    <n v="597"/>
  </r>
  <r>
    <s v="0275"/>
    <x v="83"/>
    <n v="7"/>
    <x v="17"/>
    <x v="5"/>
    <x v="2"/>
    <x v="1"/>
    <n v="289"/>
    <n v="0"/>
    <n v="0"/>
  </r>
  <r>
    <s v="0276"/>
    <x v="83"/>
    <n v="2"/>
    <x v="18"/>
    <x v="1"/>
    <x v="1"/>
    <x v="2"/>
    <n v="159"/>
    <n v="7"/>
    <n v="1113"/>
  </r>
  <r>
    <s v="0277"/>
    <x v="84"/>
    <n v="16"/>
    <x v="4"/>
    <x v="3"/>
    <x v="3"/>
    <x v="1"/>
    <n v="289"/>
    <n v="3"/>
    <n v="867"/>
  </r>
  <r>
    <s v="0278"/>
    <x v="84"/>
    <n v="6"/>
    <x v="11"/>
    <x v="2"/>
    <x v="2"/>
    <x v="4"/>
    <n v="399"/>
    <n v="8"/>
    <n v="3192"/>
  </r>
  <r>
    <s v="0279"/>
    <x v="84"/>
    <n v="9"/>
    <x v="2"/>
    <x v="2"/>
    <x v="2"/>
    <x v="3"/>
    <n v="69"/>
    <n v="9"/>
    <n v="621"/>
  </r>
  <r>
    <s v="0280"/>
    <x v="84"/>
    <n v="16"/>
    <x v="4"/>
    <x v="4"/>
    <x v="3"/>
    <x v="0"/>
    <n v="199"/>
    <n v="1"/>
    <n v="199"/>
  </r>
  <r>
    <s v="0281"/>
    <x v="84"/>
    <n v="20"/>
    <x v="8"/>
    <x v="4"/>
    <x v="3"/>
    <x v="3"/>
    <n v="69"/>
    <n v="3"/>
    <n v="207"/>
  </r>
  <r>
    <s v="0282"/>
    <x v="85"/>
    <n v="16"/>
    <x v="4"/>
    <x v="3"/>
    <x v="3"/>
    <x v="2"/>
    <n v="159"/>
    <n v="6"/>
    <n v="954"/>
  </r>
  <r>
    <s v="0283"/>
    <x v="85"/>
    <n v="20"/>
    <x v="8"/>
    <x v="4"/>
    <x v="3"/>
    <x v="2"/>
    <n v="159"/>
    <n v="0"/>
    <n v="0"/>
  </r>
  <r>
    <s v="0284"/>
    <x v="85"/>
    <n v="2"/>
    <x v="18"/>
    <x v="1"/>
    <x v="1"/>
    <x v="2"/>
    <n v="159"/>
    <n v="4"/>
    <n v="636"/>
  </r>
  <r>
    <s v="0285"/>
    <x v="85"/>
    <n v="11"/>
    <x v="0"/>
    <x v="0"/>
    <x v="0"/>
    <x v="1"/>
    <n v="289"/>
    <n v="3"/>
    <n v="867"/>
  </r>
  <r>
    <s v="0286"/>
    <x v="85"/>
    <n v="13"/>
    <x v="5"/>
    <x v="6"/>
    <x v="0"/>
    <x v="3"/>
    <n v="69"/>
    <n v="6"/>
    <n v="414"/>
  </r>
  <r>
    <s v="0287"/>
    <x v="85"/>
    <n v="4"/>
    <x v="12"/>
    <x v="1"/>
    <x v="1"/>
    <x v="1"/>
    <n v="289"/>
    <n v="7"/>
    <n v="2023"/>
  </r>
  <r>
    <s v="0288"/>
    <x v="85"/>
    <n v="3"/>
    <x v="9"/>
    <x v="7"/>
    <x v="1"/>
    <x v="2"/>
    <n v="159"/>
    <n v="2"/>
    <n v="318"/>
  </r>
  <r>
    <s v="0289"/>
    <x v="86"/>
    <n v="20"/>
    <x v="8"/>
    <x v="4"/>
    <x v="3"/>
    <x v="1"/>
    <n v="289"/>
    <n v="1"/>
    <n v="289"/>
  </r>
  <r>
    <s v="0290"/>
    <x v="87"/>
    <n v="3"/>
    <x v="9"/>
    <x v="1"/>
    <x v="1"/>
    <x v="2"/>
    <n v="159"/>
    <n v="9"/>
    <n v="1431"/>
  </r>
  <r>
    <s v="0291"/>
    <x v="88"/>
    <n v="19"/>
    <x v="13"/>
    <x v="3"/>
    <x v="3"/>
    <x v="3"/>
    <n v="69"/>
    <n v="3"/>
    <n v="207"/>
  </r>
  <r>
    <s v="0292"/>
    <x v="88"/>
    <n v="1"/>
    <x v="1"/>
    <x v="7"/>
    <x v="1"/>
    <x v="2"/>
    <n v="159"/>
    <n v="0"/>
    <n v="0"/>
  </r>
  <r>
    <s v="0293"/>
    <x v="88"/>
    <n v="2"/>
    <x v="18"/>
    <x v="1"/>
    <x v="1"/>
    <x v="0"/>
    <n v="199"/>
    <n v="7"/>
    <n v="1393"/>
  </r>
  <r>
    <s v="0294"/>
    <x v="88"/>
    <n v="16"/>
    <x v="4"/>
    <x v="3"/>
    <x v="3"/>
    <x v="2"/>
    <n v="159"/>
    <n v="2"/>
    <n v="318"/>
  </r>
  <r>
    <s v="0295"/>
    <x v="89"/>
    <n v="7"/>
    <x v="17"/>
    <x v="5"/>
    <x v="2"/>
    <x v="3"/>
    <n v="69"/>
    <n v="3"/>
    <n v="207"/>
  </r>
  <r>
    <s v="0296"/>
    <x v="89"/>
    <n v="9"/>
    <x v="2"/>
    <x v="2"/>
    <x v="2"/>
    <x v="3"/>
    <n v="69"/>
    <n v="4"/>
    <n v="276"/>
  </r>
  <r>
    <s v="0297"/>
    <x v="89"/>
    <n v="14"/>
    <x v="7"/>
    <x v="0"/>
    <x v="0"/>
    <x v="4"/>
    <n v="399"/>
    <n v="5"/>
    <n v="1995"/>
  </r>
  <r>
    <s v="0298"/>
    <x v="89"/>
    <n v="13"/>
    <x v="5"/>
    <x v="6"/>
    <x v="0"/>
    <x v="3"/>
    <n v="69"/>
    <n v="4"/>
    <n v="276"/>
  </r>
  <r>
    <s v="0299"/>
    <x v="89"/>
    <n v="12"/>
    <x v="16"/>
    <x v="0"/>
    <x v="0"/>
    <x v="0"/>
    <n v="199"/>
    <n v="8"/>
    <n v="1592"/>
  </r>
  <r>
    <s v="0300"/>
    <x v="90"/>
    <n v="7"/>
    <x v="17"/>
    <x v="2"/>
    <x v="2"/>
    <x v="3"/>
    <n v="69"/>
    <n v="2"/>
    <n v="138"/>
  </r>
  <r>
    <s v="0301"/>
    <x v="91"/>
    <n v="10"/>
    <x v="14"/>
    <x v="2"/>
    <x v="2"/>
    <x v="4"/>
    <n v="399"/>
    <n v="9"/>
    <n v="3591"/>
  </r>
  <r>
    <s v="0302"/>
    <x v="92"/>
    <n v="6"/>
    <x v="11"/>
    <x v="5"/>
    <x v="2"/>
    <x v="3"/>
    <n v="69"/>
    <n v="6"/>
    <n v="414"/>
  </r>
  <r>
    <s v="0303"/>
    <x v="93"/>
    <n v="20"/>
    <x v="8"/>
    <x v="3"/>
    <x v="3"/>
    <x v="2"/>
    <n v="159"/>
    <n v="0"/>
    <n v="0"/>
  </r>
  <r>
    <s v="0304"/>
    <x v="93"/>
    <n v="2"/>
    <x v="18"/>
    <x v="7"/>
    <x v="1"/>
    <x v="3"/>
    <n v="69"/>
    <n v="1"/>
    <n v="69"/>
  </r>
  <r>
    <s v="0305"/>
    <x v="94"/>
    <n v="8"/>
    <x v="10"/>
    <x v="5"/>
    <x v="2"/>
    <x v="1"/>
    <n v="289"/>
    <n v="9"/>
    <n v="2601"/>
  </r>
  <r>
    <s v="0306"/>
    <x v="94"/>
    <n v="1"/>
    <x v="1"/>
    <x v="1"/>
    <x v="1"/>
    <x v="2"/>
    <n v="159"/>
    <n v="3"/>
    <n v="477"/>
  </r>
  <r>
    <s v="0307"/>
    <x v="94"/>
    <n v="4"/>
    <x v="12"/>
    <x v="1"/>
    <x v="1"/>
    <x v="0"/>
    <n v="199"/>
    <n v="5"/>
    <n v="995"/>
  </r>
  <r>
    <s v="0308"/>
    <x v="94"/>
    <n v="12"/>
    <x v="16"/>
    <x v="0"/>
    <x v="0"/>
    <x v="0"/>
    <n v="199"/>
    <n v="6"/>
    <n v="1194"/>
  </r>
  <r>
    <s v="0309"/>
    <x v="95"/>
    <n v="15"/>
    <x v="19"/>
    <x v="0"/>
    <x v="0"/>
    <x v="1"/>
    <n v="289"/>
    <n v="8"/>
    <n v="2312"/>
  </r>
  <r>
    <s v="0310"/>
    <x v="95"/>
    <n v="6"/>
    <x v="11"/>
    <x v="5"/>
    <x v="2"/>
    <x v="3"/>
    <n v="69"/>
    <n v="0"/>
    <n v="0"/>
  </r>
  <r>
    <s v="0311"/>
    <x v="96"/>
    <n v="19"/>
    <x v="13"/>
    <x v="3"/>
    <x v="3"/>
    <x v="1"/>
    <n v="289"/>
    <n v="5"/>
    <n v="1445"/>
  </r>
  <r>
    <s v="0312"/>
    <x v="96"/>
    <n v="18"/>
    <x v="3"/>
    <x v="3"/>
    <x v="3"/>
    <x v="0"/>
    <n v="199"/>
    <n v="0"/>
    <n v="0"/>
  </r>
  <r>
    <s v="0313"/>
    <x v="96"/>
    <n v="7"/>
    <x v="17"/>
    <x v="2"/>
    <x v="2"/>
    <x v="0"/>
    <n v="199"/>
    <n v="9"/>
    <n v="1791"/>
  </r>
  <r>
    <s v="0314"/>
    <x v="96"/>
    <n v="2"/>
    <x v="18"/>
    <x v="7"/>
    <x v="1"/>
    <x v="0"/>
    <n v="199"/>
    <n v="5"/>
    <n v="995"/>
  </r>
  <r>
    <s v="0315"/>
    <x v="97"/>
    <n v="19"/>
    <x v="13"/>
    <x v="3"/>
    <x v="3"/>
    <x v="0"/>
    <n v="199"/>
    <n v="9"/>
    <n v="1791"/>
  </r>
  <r>
    <s v="0316"/>
    <x v="97"/>
    <n v="19"/>
    <x v="13"/>
    <x v="3"/>
    <x v="3"/>
    <x v="0"/>
    <n v="199"/>
    <n v="8"/>
    <n v="1592"/>
  </r>
  <r>
    <s v="0317"/>
    <x v="98"/>
    <n v="2"/>
    <x v="18"/>
    <x v="1"/>
    <x v="1"/>
    <x v="0"/>
    <n v="199"/>
    <n v="3"/>
    <n v="597"/>
  </r>
  <r>
    <s v="0318"/>
    <x v="98"/>
    <n v="5"/>
    <x v="15"/>
    <x v="7"/>
    <x v="1"/>
    <x v="0"/>
    <n v="199"/>
    <n v="4"/>
    <n v="796"/>
  </r>
  <r>
    <s v="0319"/>
    <x v="99"/>
    <n v="14"/>
    <x v="7"/>
    <x v="0"/>
    <x v="0"/>
    <x v="3"/>
    <n v="69"/>
    <n v="3"/>
    <n v="207"/>
  </r>
  <r>
    <s v="0320"/>
    <x v="100"/>
    <n v="12"/>
    <x v="16"/>
    <x v="6"/>
    <x v="0"/>
    <x v="3"/>
    <n v="69"/>
    <n v="0"/>
    <n v="0"/>
  </r>
  <r>
    <s v="0321"/>
    <x v="101"/>
    <n v="9"/>
    <x v="2"/>
    <x v="2"/>
    <x v="2"/>
    <x v="4"/>
    <n v="399"/>
    <n v="1"/>
    <n v="399"/>
  </r>
  <r>
    <s v="0322"/>
    <x v="102"/>
    <n v="2"/>
    <x v="18"/>
    <x v="1"/>
    <x v="1"/>
    <x v="1"/>
    <n v="289"/>
    <n v="8"/>
    <n v="2312"/>
  </r>
  <r>
    <s v="0323"/>
    <x v="102"/>
    <n v="19"/>
    <x v="13"/>
    <x v="3"/>
    <x v="3"/>
    <x v="1"/>
    <n v="289"/>
    <n v="3"/>
    <n v="867"/>
  </r>
  <r>
    <s v="0324"/>
    <x v="103"/>
    <n v="17"/>
    <x v="6"/>
    <x v="4"/>
    <x v="3"/>
    <x v="2"/>
    <n v="159"/>
    <n v="4"/>
    <n v="636"/>
  </r>
  <r>
    <s v="0325"/>
    <x v="103"/>
    <n v="14"/>
    <x v="7"/>
    <x v="6"/>
    <x v="0"/>
    <x v="4"/>
    <n v="399"/>
    <n v="3"/>
    <n v="1197"/>
  </r>
  <r>
    <s v="0326"/>
    <x v="103"/>
    <n v="7"/>
    <x v="17"/>
    <x v="2"/>
    <x v="2"/>
    <x v="3"/>
    <n v="69"/>
    <n v="2"/>
    <n v="138"/>
  </r>
  <r>
    <s v="0327"/>
    <x v="103"/>
    <n v="9"/>
    <x v="2"/>
    <x v="5"/>
    <x v="2"/>
    <x v="0"/>
    <n v="199"/>
    <n v="9"/>
    <n v="1791"/>
  </r>
  <r>
    <s v="0328"/>
    <x v="103"/>
    <n v="8"/>
    <x v="10"/>
    <x v="2"/>
    <x v="2"/>
    <x v="0"/>
    <n v="199"/>
    <n v="2"/>
    <n v="398"/>
  </r>
  <r>
    <s v="0329"/>
    <x v="103"/>
    <n v="14"/>
    <x v="7"/>
    <x v="0"/>
    <x v="0"/>
    <x v="1"/>
    <n v="289"/>
    <n v="4"/>
    <n v="1156"/>
  </r>
  <r>
    <s v="0330"/>
    <x v="103"/>
    <n v="7"/>
    <x v="17"/>
    <x v="5"/>
    <x v="2"/>
    <x v="4"/>
    <n v="399"/>
    <n v="8"/>
    <n v="3192"/>
  </r>
  <r>
    <s v="0331"/>
    <x v="103"/>
    <n v="10"/>
    <x v="14"/>
    <x v="5"/>
    <x v="2"/>
    <x v="4"/>
    <n v="399"/>
    <n v="9"/>
    <n v="3591"/>
  </r>
  <r>
    <s v="0332"/>
    <x v="103"/>
    <n v="6"/>
    <x v="11"/>
    <x v="5"/>
    <x v="2"/>
    <x v="0"/>
    <n v="199"/>
    <n v="8"/>
    <n v="1592"/>
  </r>
  <r>
    <s v="0333"/>
    <x v="103"/>
    <n v="18"/>
    <x v="3"/>
    <x v="3"/>
    <x v="3"/>
    <x v="4"/>
    <n v="399"/>
    <n v="4"/>
    <n v="1596"/>
  </r>
  <r>
    <s v="0334"/>
    <x v="104"/>
    <n v="4"/>
    <x v="12"/>
    <x v="7"/>
    <x v="1"/>
    <x v="1"/>
    <n v="289"/>
    <n v="6"/>
    <n v="1734"/>
  </r>
  <r>
    <s v="0335"/>
    <x v="104"/>
    <n v="2"/>
    <x v="18"/>
    <x v="7"/>
    <x v="1"/>
    <x v="3"/>
    <n v="69"/>
    <n v="9"/>
    <n v="621"/>
  </r>
  <r>
    <s v="0336"/>
    <x v="105"/>
    <n v="4"/>
    <x v="12"/>
    <x v="1"/>
    <x v="1"/>
    <x v="2"/>
    <n v="159"/>
    <n v="9"/>
    <n v="1431"/>
  </r>
  <r>
    <s v="0337"/>
    <x v="106"/>
    <n v="11"/>
    <x v="0"/>
    <x v="6"/>
    <x v="0"/>
    <x v="3"/>
    <n v="69"/>
    <n v="8"/>
    <n v="552"/>
  </r>
  <r>
    <s v="0338"/>
    <x v="106"/>
    <n v="13"/>
    <x v="5"/>
    <x v="0"/>
    <x v="0"/>
    <x v="4"/>
    <n v="399"/>
    <n v="8"/>
    <n v="3192"/>
  </r>
  <r>
    <s v="0339"/>
    <x v="107"/>
    <n v="8"/>
    <x v="10"/>
    <x v="2"/>
    <x v="2"/>
    <x v="3"/>
    <n v="69"/>
    <n v="6"/>
    <n v="414"/>
  </r>
  <r>
    <s v="0340"/>
    <x v="108"/>
    <n v="8"/>
    <x v="10"/>
    <x v="5"/>
    <x v="2"/>
    <x v="2"/>
    <n v="159"/>
    <n v="6"/>
    <n v="954"/>
  </r>
  <r>
    <s v="0341"/>
    <x v="108"/>
    <n v="1"/>
    <x v="1"/>
    <x v="1"/>
    <x v="1"/>
    <x v="1"/>
    <n v="289"/>
    <n v="3"/>
    <n v="867"/>
  </r>
  <r>
    <s v="0342"/>
    <x v="108"/>
    <n v="19"/>
    <x v="13"/>
    <x v="4"/>
    <x v="3"/>
    <x v="3"/>
    <n v="69"/>
    <n v="1"/>
    <n v="69"/>
  </r>
  <r>
    <s v="0343"/>
    <x v="108"/>
    <n v="5"/>
    <x v="15"/>
    <x v="1"/>
    <x v="1"/>
    <x v="2"/>
    <n v="159"/>
    <n v="0"/>
    <n v="0"/>
  </r>
  <r>
    <s v="0344"/>
    <x v="108"/>
    <n v="9"/>
    <x v="2"/>
    <x v="2"/>
    <x v="2"/>
    <x v="0"/>
    <n v="199"/>
    <n v="6"/>
    <n v="1194"/>
  </r>
  <r>
    <s v="0345"/>
    <x v="108"/>
    <n v="13"/>
    <x v="5"/>
    <x v="0"/>
    <x v="0"/>
    <x v="0"/>
    <n v="199"/>
    <n v="2"/>
    <n v="398"/>
  </r>
  <r>
    <s v="0346"/>
    <x v="108"/>
    <n v="17"/>
    <x v="6"/>
    <x v="3"/>
    <x v="3"/>
    <x v="3"/>
    <n v="69"/>
    <n v="2"/>
    <n v="138"/>
  </r>
  <r>
    <s v="0347"/>
    <x v="108"/>
    <n v="18"/>
    <x v="3"/>
    <x v="3"/>
    <x v="3"/>
    <x v="0"/>
    <n v="199"/>
    <n v="0"/>
    <n v="0"/>
  </r>
  <r>
    <s v="0348"/>
    <x v="108"/>
    <n v="19"/>
    <x v="13"/>
    <x v="3"/>
    <x v="3"/>
    <x v="1"/>
    <n v="289"/>
    <n v="1"/>
    <n v="289"/>
  </r>
  <r>
    <s v="0349"/>
    <x v="108"/>
    <n v="13"/>
    <x v="5"/>
    <x v="6"/>
    <x v="0"/>
    <x v="2"/>
    <n v="159"/>
    <n v="5"/>
    <n v="795"/>
  </r>
  <r>
    <s v="0350"/>
    <x v="108"/>
    <n v="3"/>
    <x v="9"/>
    <x v="1"/>
    <x v="1"/>
    <x v="4"/>
    <n v="399"/>
    <n v="1"/>
    <n v="399"/>
  </r>
  <r>
    <s v="0351"/>
    <x v="108"/>
    <n v="4"/>
    <x v="12"/>
    <x v="7"/>
    <x v="1"/>
    <x v="3"/>
    <n v="69"/>
    <n v="6"/>
    <n v="414"/>
  </r>
  <r>
    <s v="0352"/>
    <x v="108"/>
    <n v="10"/>
    <x v="14"/>
    <x v="5"/>
    <x v="2"/>
    <x v="2"/>
    <n v="159"/>
    <n v="9"/>
    <n v="1431"/>
  </r>
  <r>
    <s v="0353"/>
    <x v="109"/>
    <n v="4"/>
    <x v="12"/>
    <x v="1"/>
    <x v="1"/>
    <x v="4"/>
    <n v="399"/>
    <n v="1"/>
    <n v="399"/>
  </r>
  <r>
    <s v="0354"/>
    <x v="109"/>
    <n v="5"/>
    <x v="15"/>
    <x v="1"/>
    <x v="1"/>
    <x v="3"/>
    <n v="69"/>
    <n v="1"/>
    <n v="69"/>
  </r>
  <r>
    <s v="0355"/>
    <x v="109"/>
    <n v="17"/>
    <x v="6"/>
    <x v="3"/>
    <x v="3"/>
    <x v="4"/>
    <n v="399"/>
    <n v="6"/>
    <n v="2394"/>
  </r>
  <r>
    <s v="0356"/>
    <x v="110"/>
    <n v="18"/>
    <x v="3"/>
    <x v="4"/>
    <x v="3"/>
    <x v="0"/>
    <n v="199"/>
    <n v="8"/>
    <n v="1592"/>
  </r>
  <r>
    <s v="0357"/>
    <x v="110"/>
    <n v="3"/>
    <x v="9"/>
    <x v="7"/>
    <x v="1"/>
    <x v="4"/>
    <n v="399"/>
    <n v="2"/>
    <n v="798"/>
  </r>
  <r>
    <s v="0358"/>
    <x v="111"/>
    <n v="2"/>
    <x v="18"/>
    <x v="1"/>
    <x v="1"/>
    <x v="3"/>
    <n v="69"/>
    <n v="2"/>
    <n v="138"/>
  </r>
  <r>
    <s v="0359"/>
    <x v="111"/>
    <n v="1"/>
    <x v="1"/>
    <x v="7"/>
    <x v="1"/>
    <x v="4"/>
    <n v="399"/>
    <n v="5"/>
    <n v="1995"/>
  </r>
  <r>
    <s v="0360"/>
    <x v="111"/>
    <n v="19"/>
    <x v="13"/>
    <x v="3"/>
    <x v="3"/>
    <x v="0"/>
    <n v="199"/>
    <n v="9"/>
    <n v="1791"/>
  </r>
  <r>
    <s v="0361"/>
    <x v="111"/>
    <n v="10"/>
    <x v="14"/>
    <x v="2"/>
    <x v="2"/>
    <x v="3"/>
    <n v="69"/>
    <n v="7"/>
    <n v="483"/>
  </r>
  <r>
    <s v="0362"/>
    <x v="111"/>
    <n v="5"/>
    <x v="15"/>
    <x v="1"/>
    <x v="1"/>
    <x v="4"/>
    <n v="399"/>
    <n v="2"/>
    <n v="798"/>
  </r>
  <r>
    <s v="0363"/>
    <x v="111"/>
    <n v="5"/>
    <x v="15"/>
    <x v="7"/>
    <x v="1"/>
    <x v="2"/>
    <n v="159"/>
    <n v="5"/>
    <n v="795"/>
  </r>
  <r>
    <s v="0364"/>
    <x v="111"/>
    <n v="16"/>
    <x v="4"/>
    <x v="4"/>
    <x v="3"/>
    <x v="2"/>
    <n v="159"/>
    <n v="9"/>
    <n v="1431"/>
  </r>
  <r>
    <s v="0365"/>
    <x v="112"/>
    <n v="7"/>
    <x v="17"/>
    <x v="2"/>
    <x v="2"/>
    <x v="1"/>
    <n v="289"/>
    <n v="9"/>
    <n v="2601"/>
  </r>
  <r>
    <s v="0366"/>
    <x v="112"/>
    <n v="7"/>
    <x v="17"/>
    <x v="5"/>
    <x v="2"/>
    <x v="3"/>
    <n v="69"/>
    <n v="0"/>
    <n v="0"/>
  </r>
  <r>
    <s v="0367"/>
    <x v="113"/>
    <n v="7"/>
    <x v="17"/>
    <x v="2"/>
    <x v="2"/>
    <x v="1"/>
    <n v="289"/>
    <n v="2"/>
    <n v="578"/>
  </r>
  <r>
    <s v="0368"/>
    <x v="113"/>
    <n v="8"/>
    <x v="10"/>
    <x v="2"/>
    <x v="2"/>
    <x v="1"/>
    <n v="289"/>
    <n v="6"/>
    <n v="1734"/>
  </r>
  <r>
    <s v="0369"/>
    <x v="113"/>
    <n v="6"/>
    <x v="11"/>
    <x v="5"/>
    <x v="2"/>
    <x v="2"/>
    <n v="159"/>
    <n v="7"/>
    <n v="1113"/>
  </r>
  <r>
    <s v="0370"/>
    <x v="113"/>
    <n v="15"/>
    <x v="19"/>
    <x v="6"/>
    <x v="0"/>
    <x v="0"/>
    <n v="199"/>
    <n v="4"/>
    <n v="796"/>
  </r>
  <r>
    <s v="0371"/>
    <x v="113"/>
    <n v="18"/>
    <x v="3"/>
    <x v="4"/>
    <x v="3"/>
    <x v="2"/>
    <n v="159"/>
    <n v="8"/>
    <n v="1272"/>
  </r>
  <r>
    <s v="0372"/>
    <x v="113"/>
    <n v="7"/>
    <x v="17"/>
    <x v="2"/>
    <x v="2"/>
    <x v="1"/>
    <n v="289"/>
    <n v="8"/>
    <n v="2312"/>
  </r>
  <r>
    <s v="0373"/>
    <x v="113"/>
    <n v="15"/>
    <x v="19"/>
    <x v="0"/>
    <x v="0"/>
    <x v="0"/>
    <n v="199"/>
    <n v="6"/>
    <n v="1194"/>
  </r>
  <r>
    <s v="0374"/>
    <x v="114"/>
    <n v="5"/>
    <x v="15"/>
    <x v="1"/>
    <x v="1"/>
    <x v="4"/>
    <n v="399"/>
    <n v="3"/>
    <n v="1197"/>
  </r>
  <r>
    <s v="0375"/>
    <x v="114"/>
    <n v="15"/>
    <x v="19"/>
    <x v="6"/>
    <x v="0"/>
    <x v="2"/>
    <n v="159"/>
    <n v="4"/>
    <n v="636"/>
  </r>
  <r>
    <s v="0376"/>
    <x v="114"/>
    <n v="16"/>
    <x v="4"/>
    <x v="4"/>
    <x v="3"/>
    <x v="3"/>
    <n v="69"/>
    <n v="3"/>
    <n v="207"/>
  </r>
  <r>
    <s v="0377"/>
    <x v="114"/>
    <n v="12"/>
    <x v="16"/>
    <x v="6"/>
    <x v="0"/>
    <x v="0"/>
    <n v="199"/>
    <n v="6"/>
    <n v="1194"/>
  </r>
  <r>
    <s v="0378"/>
    <x v="114"/>
    <n v="11"/>
    <x v="0"/>
    <x v="0"/>
    <x v="0"/>
    <x v="4"/>
    <n v="399"/>
    <n v="3"/>
    <n v="1197"/>
  </r>
  <r>
    <s v="0379"/>
    <x v="114"/>
    <n v="15"/>
    <x v="19"/>
    <x v="0"/>
    <x v="0"/>
    <x v="2"/>
    <n v="159"/>
    <n v="0"/>
    <n v="0"/>
  </r>
  <r>
    <s v="0380"/>
    <x v="115"/>
    <n v="19"/>
    <x v="13"/>
    <x v="4"/>
    <x v="3"/>
    <x v="2"/>
    <n v="159"/>
    <n v="5"/>
    <n v="795"/>
  </r>
  <r>
    <s v="0381"/>
    <x v="116"/>
    <n v="5"/>
    <x v="15"/>
    <x v="1"/>
    <x v="1"/>
    <x v="3"/>
    <n v="69"/>
    <n v="5"/>
    <n v="345"/>
  </r>
  <r>
    <s v="0382"/>
    <x v="117"/>
    <n v="7"/>
    <x v="17"/>
    <x v="5"/>
    <x v="2"/>
    <x v="3"/>
    <n v="69"/>
    <n v="8"/>
    <n v="552"/>
  </r>
  <r>
    <s v="0383"/>
    <x v="117"/>
    <n v="2"/>
    <x v="18"/>
    <x v="1"/>
    <x v="1"/>
    <x v="2"/>
    <n v="159"/>
    <n v="7"/>
    <n v="1113"/>
  </r>
  <r>
    <s v="0384"/>
    <x v="117"/>
    <n v="1"/>
    <x v="1"/>
    <x v="7"/>
    <x v="1"/>
    <x v="2"/>
    <n v="159"/>
    <n v="5"/>
    <n v="795"/>
  </r>
  <r>
    <s v="0385"/>
    <x v="117"/>
    <n v="17"/>
    <x v="6"/>
    <x v="4"/>
    <x v="3"/>
    <x v="1"/>
    <n v="289"/>
    <n v="3"/>
    <n v="867"/>
  </r>
  <r>
    <s v="0386"/>
    <x v="117"/>
    <n v="3"/>
    <x v="9"/>
    <x v="1"/>
    <x v="1"/>
    <x v="4"/>
    <n v="399"/>
    <n v="2"/>
    <n v="798"/>
  </r>
  <r>
    <s v="0387"/>
    <x v="117"/>
    <n v="9"/>
    <x v="2"/>
    <x v="5"/>
    <x v="2"/>
    <x v="2"/>
    <n v="159"/>
    <n v="8"/>
    <n v="1272"/>
  </r>
  <r>
    <s v="0388"/>
    <x v="117"/>
    <n v="20"/>
    <x v="8"/>
    <x v="4"/>
    <x v="3"/>
    <x v="3"/>
    <n v="69"/>
    <n v="4"/>
    <n v="276"/>
  </r>
  <r>
    <s v="0389"/>
    <x v="117"/>
    <n v="13"/>
    <x v="5"/>
    <x v="6"/>
    <x v="0"/>
    <x v="1"/>
    <n v="289"/>
    <n v="3"/>
    <n v="867"/>
  </r>
  <r>
    <s v="0390"/>
    <x v="117"/>
    <n v="1"/>
    <x v="1"/>
    <x v="7"/>
    <x v="1"/>
    <x v="1"/>
    <n v="289"/>
    <n v="4"/>
    <n v="1156"/>
  </r>
  <r>
    <s v="0391"/>
    <x v="117"/>
    <n v="10"/>
    <x v="14"/>
    <x v="5"/>
    <x v="2"/>
    <x v="0"/>
    <n v="199"/>
    <n v="0"/>
    <n v="0"/>
  </r>
  <r>
    <s v="0392"/>
    <x v="118"/>
    <n v="8"/>
    <x v="10"/>
    <x v="2"/>
    <x v="2"/>
    <x v="1"/>
    <n v="289"/>
    <n v="0"/>
    <n v="0"/>
  </r>
  <r>
    <s v="0393"/>
    <x v="118"/>
    <n v="14"/>
    <x v="7"/>
    <x v="6"/>
    <x v="0"/>
    <x v="3"/>
    <n v="69"/>
    <n v="7"/>
    <n v="483"/>
  </r>
  <r>
    <s v="0394"/>
    <x v="119"/>
    <n v="18"/>
    <x v="3"/>
    <x v="3"/>
    <x v="3"/>
    <x v="0"/>
    <n v="199"/>
    <n v="3"/>
    <n v="597"/>
  </r>
  <r>
    <s v="0395"/>
    <x v="120"/>
    <n v="18"/>
    <x v="3"/>
    <x v="3"/>
    <x v="3"/>
    <x v="3"/>
    <n v="69"/>
    <n v="3"/>
    <n v="207"/>
  </r>
  <r>
    <s v="0396"/>
    <x v="121"/>
    <n v="14"/>
    <x v="7"/>
    <x v="6"/>
    <x v="0"/>
    <x v="2"/>
    <n v="159"/>
    <n v="5"/>
    <n v="795"/>
  </r>
  <r>
    <s v="0397"/>
    <x v="121"/>
    <n v="19"/>
    <x v="13"/>
    <x v="4"/>
    <x v="3"/>
    <x v="1"/>
    <n v="289"/>
    <n v="1"/>
    <n v="289"/>
  </r>
  <r>
    <s v="0398"/>
    <x v="122"/>
    <n v="18"/>
    <x v="3"/>
    <x v="4"/>
    <x v="3"/>
    <x v="2"/>
    <n v="159"/>
    <n v="0"/>
    <n v="0"/>
  </r>
  <r>
    <s v="0399"/>
    <x v="122"/>
    <n v="5"/>
    <x v="15"/>
    <x v="7"/>
    <x v="1"/>
    <x v="4"/>
    <n v="399"/>
    <n v="7"/>
    <n v="2793"/>
  </r>
  <r>
    <s v="0400"/>
    <x v="122"/>
    <n v="19"/>
    <x v="13"/>
    <x v="3"/>
    <x v="3"/>
    <x v="1"/>
    <n v="289"/>
    <n v="6"/>
    <n v="1734"/>
  </r>
  <r>
    <s v="0401"/>
    <x v="123"/>
    <n v="5"/>
    <x v="15"/>
    <x v="1"/>
    <x v="1"/>
    <x v="3"/>
    <n v="69"/>
    <n v="0"/>
    <n v="0"/>
  </r>
  <r>
    <s v="0402"/>
    <x v="124"/>
    <n v="16"/>
    <x v="4"/>
    <x v="4"/>
    <x v="3"/>
    <x v="1"/>
    <n v="289"/>
    <n v="8"/>
    <n v="2312"/>
  </r>
  <r>
    <s v="0403"/>
    <x v="124"/>
    <n v="12"/>
    <x v="16"/>
    <x v="6"/>
    <x v="0"/>
    <x v="4"/>
    <n v="399"/>
    <n v="6"/>
    <n v="2394"/>
  </r>
  <r>
    <s v="0404"/>
    <x v="125"/>
    <n v="5"/>
    <x v="15"/>
    <x v="1"/>
    <x v="1"/>
    <x v="2"/>
    <n v="159"/>
    <n v="9"/>
    <n v="1431"/>
  </r>
  <r>
    <s v="0405"/>
    <x v="125"/>
    <n v="1"/>
    <x v="1"/>
    <x v="1"/>
    <x v="1"/>
    <x v="2"/>
    <n v="159"/>
    <n v="5"/>
    <n v="795"/>
  </r>
  <r>
    <s v="0406"/>
    <x v="125"/>
    <n v="6"/>
    <x v="11"/>
    <x v="5"/>
    <x v="2"/>
    <x v="2"/>
    <n v="159"/>
    <n v="8"/>
    <n v="1272"/>
  </r>
  <r>
    <s v="0407"/>
    <x v="125"/>
    <n v="16"/>
    <x v="4"/>
    <x v="4"/>
    <x v="3"/>
    <x v="3"/>
    <n v="69"/>
    <n v="7"/>
    <n v="483"/>
  </r>
  <r>
    <s v="0408"/>
    <x v="125"/>
    <n v="4"/>
    <x v="12"/>
    <x v="7"/>
    <x v="1"/>
    <x v="1"/>
    <n v="289"/>
    <n v="6"/>
    <n v="1734"/>
  </r>
  <r>
    <s v="0409"/>
    <x v="125"/>
    <n v="16"/>
    <x v="4"/>
    <x v="3"/>
    <x v="3"/>
    <x v="0"/>
    <n v="199"/>
    <n v="3"/>
    <n v="597"/>
  </r>
  <r>
    <s v="0410"/>
    <x v="125"/>
    <n v="16"/>
    <x v="4"/>
    <x v="4"/>
    <x v="3"/>
    <x v="2"/>
    <n v="159"/>
    <n v="4"/>
    <n v="636"/>
  </r>
  <r>
    <s v="0411"/>
    <x v="125"/>
    <n v="8"/>
    <x v="10"/>
    <x v="5"/>
    <x v="2"/>
    <x v="2"/>
    <n v="159"/>
    <n v="4"/>
    <n v="636"/>
  </r>
  <r>
    <s v="0412"/>
    <x v="125"/>
    <n v="13"/>
    <x v="5"/>
    <x v="0"/>
    <x v="0"/>
    <x v="3"/>
    <n v="69"/>
    <n v="7"/>
    <n v="483"/>
  </r>
  <r>
    <s v="0413"/>
    <x v="125"/>
    <n v="3"/>
    <x v="9"/>
    <x v="7"/>
    <x v="1"/>
    <x v="0"/>
    <n v="199"/>
    <n v="1"/>
    <n v="199"/>
  </r>
  <r>
    <s v="0414"/>
    <x v="126"/>
    <n v="19"/>
    <x v="13"/>
    <x v="3"/>
    <x v="3"/>
    <x v="3"/>
    <n v="69"/>
    <n v="6"/>
    <n v="414"/>
  </r>
  <r>
    <s v="0415"/>
    <x v="127"/>
    <n v="17"/>
    <x v="6"/>
    <x v="4"/>
    <x v="3"/>
    <x v="2"/>
    <n v="159"/>
    <n v="7"/>
    <n v="1113"/>
  </r>
  <r>
    <s v="0416"/>
    <x v="127"/>
    <n v="13"/>
    <x v="5"/>
    <x v="0"/>
    <x v="0"/>
    <x v="0"/>
    <n v="199"/>
    <n v="1"/>
    <n v="199"/>
  </r>
  <r>
    <s v="0417"/>
    <x v="128"/>
    <n v="2"/>
    <x v="18"/>
    <x v="1"/>
    <x v="1"/>
    <x v="4"/>
    <n v="399"/>
    <n v="1"/>
    <n v="399"/>
  </r>
  <r>
    <s v="0418"/>
    <x v="129"/>
    <n v="6"/>
    <x v="11"/>
    <x v="5"/>
    <x v="2"/>
    <x v="2"/>
    <n v="159"/>
    <n v="9"/>
    <n v="1431"/>
  </r>
  <r>
    <s v="0419"/>
    <x v="129"/>
    <n v="14"/>
    <x v="7"/>
    <x v="0"/>
    <x v="0"/>
    <x v="0"/>
    <n v="199"/>
    <n v="3"/>
    <n v="597"/>
  </r>
  <r>
    <s v="0420"/>
    <x v="130"/>
    <n v="18"/>
    <x v="3"/>
    <x v="4"/>
    <x v="3"/>
    <x v="2"/>
    <n v="159"/>
    <n v="9"/>
    <n v="1431"/>
  </r>
  <r>
    <s v="0421"/>
    <x v="130"/>
    <n v="6"/>
    <x v="11"/>
    <x v="5"/>
    <x v="2"/>
    <x v="2"/>
    <n v="159"/>
    <n v="4"/>
    <n v="636"/>
  </r>
  <r>
    <s v="0422"/>
    <x v="131"/>
    <n v="4"/>
    <x v="12"/>
    <x v="7"/>
    <x v="1"/>
    <x v="2"/>
    <n v="159"/>
    <n v="9"/>
    <n v="1431"/>
  </r>
  <r>
    <s v="0423"/>
    <x v="131"/>
    <n v="5"/>
    <x v="15"/>
    <x v="7"/>
    <x v="1"/>
    <x v="3"/>
    <n v="69"/>
    <n v="4"/>
    <n v="276"/>
  </r>
  <r>
    <s v="0424"/>
    <x v="131"/>
    <n v="1"/>
    <x v="1"/>
    <x v="7"/>
    <x v="1"/>
    <x v="3"/>
    <n v="69"/>
    <n v="8"/>
    <n v="552"/>
  </r>
  <r>
    <s v="0425"/>
    <x v="131"/>
    <n v="1"/>
    <x v="1"/>
    <x v="7"/>
    <x v="1"/>
    <x v="1"/>
    <n v="289"/>
    <n v="7"/>
    <n v="2023"/>
  </r>
  <r>
    <s v="0426"/>
    <x v="131"/>
    <n v="17"/>
    <x v="6"/>
    <x v="4"/>
    <x v="3"/>
    <x v="0"/>
    <n v="199"/>
    <n v="8"/>
    <n v="1592"/>
  </r>
  <r>
    <s v="0427"/>
    <x v="132"/>
    <n v="5"/>
    <x v="15"/>
    <x v="1"/>
    <x v="1"/>
    <x v="0"/>
    <n v="199"/>
    <n v="6"/>
    <n v="1194"/>
  </r>
  <r>
    <s v="0428"/>
    <x v="132"/>
    <n v="13"/>
    <x v="5"/>
    <x v="6"/>
    <x v="0"/>
    <x v="3"/>
    <n v="69"/>
    <n v="3"/>
    <n v="207"/>
  </r>
  <r>
    <s v="0429"/>
    <x v="133"/>
    <n v="18"/>
    <x v="3"/>
    <x v="4"/>
    <x v="3"/>
    <x v="3"/>
    <n v="69"/>
    <n v="9"/>
    <n v="621"/>
  </r>
  <r>
    <s v="0430"/>
    <x v="134"/>
    <n v="16"/>
    <x v="4"/>
    <x v="4"/>
    <x v="3"/>
    <x v="1"/>
    <n v="289"/>
    <n v="7"/>
    <n v="2023"/>
  </r>
  <r>
    <s v="0431"/>
    <x v="134"/>
    <n v="4"/>
    <x v="12"/>
    <x v="7"/>
    <x v="1"/>
    <x v="1"/>
    <n v="289"/>
    <n v="6"/>
    <n v="1734"/>
  </r>
  <r>
    <s v="0432"/>
    <x v="134"/>
    <n v="2"/>
    <x v="18"/>
    <x v="1"/>
    <x v="1"/>
    <x v="4"/>
    <n v="399"/>
    <n v="3"/>
    <n v="1197"/>
  </r>
  <r>
    <s v="0433"/>
    <x v="134"/>
    <n v="3"/>
    <x v="9"/>
    <x v="1"/>
    <x v="1"/>
    <x v="1"/>
    <n v="289"/>
    <n v="0"/>
    <n v="0"/>
  </r>
  <r>
    <s v="0434"/>
    <x v="134"/>
    <n v="9"/>
    <x v="2"/>
    <x v="2"/>
    <x v="2"/>
    <x v="1"/>
    <n v="289"/>
    <n v="5"/>
    <n v="1445"/>
  </r>
  <r>
    <s v="0435"/>
    <x v="134"/>
    <n v="8"/>
    <x v="10"/>
    <x v="5"/>
    <x v="2"/>
    <x v="1"/>
    <n v="289"/>
    <n v="5"/>
    <n v="1445"/>
  </r>
  <r>
    <s v="0436"/>
    <x v="134"/>
    <n v="17"/>
    <x v="6"/>
    <x v="4"/>
    <x v="3"/>
    <x v="0"/>
    <n v="199"/>
    <n v="0"/>
    <n v="0"/>
  </r>
  <r>
    <s v="0437"/>
    <x v="134"/>
    <n v="2"/>
    <x v="18"/>
    <x v="7"/>
    <x v="1"/>
    <x v="3"/>
    <n v="69"/>
    <n v="7"/>
    <n v="483"/>
  </r>
  <r>
    <s v="0438"/>
    <x v="134"/>
    <n v="2"/>
    <x v="18"/>
    <x v="7"/>
    <x v="1"/>
    <x v="3"/>
    <n v="69"/>
    <n v="6"/>
    <n v="414"/>
  </r>
  <r>
    <s v="0439"/>
    <x v="134"/>
    <n v="16"/>
    <x v="4"/>
    <x v="4"/>
    <x v="3"/>
    <x v="2"/>
    <n v="159"/>
    <n v="1"/>
    <n v="159"/>
  </r>
  <r>
    <s v="0440"/>
    <x v="134"/>
    <n v="19"/>
    <x v="13"/>
    <x v="4"/>
    <x v="3"/>
    <x v="3"/>
    <n v="69"/>
    <n v="8"/>
    <n v="552"/>
  </r>
  <r>
    <s v="0441"/>
    <x v="134"/>
    <n v="18"/>
    <x v="3"/>
    <x v="4"/>
    <x v="3"/>
    <x v="0"/>
    <n v="199"/>
    <n v="6"/>
    <n v="1194"/>
  </r>
  <r>
    <s v="0442"/>
    <x v="134"/>
    <n v="1"/>
    <x v="1"/>
    <x v="1"/>
    <x v="1"/>
    <x v="4"/>
    <n v="399"/>
    <n v="1"/>
    <n v="399"/>
  </r>
  <r>
    <s v="0443"/>
    <x v="134"/>
    <n v="14"/>
    <x v="7"/>
    <x v="0"/>
    <x v="0"/>
    <x v="3"/>
    <n v="69"/>
    <n v="6"/>
    <n v="414"/>
  </r>
  <r>
    <s v="0444"/>
    <x v="135"/>
    <n v="17"/>
    <x v="6"/>
    <x v="4"/>
    <x v="3"/>
    <x v="3"/>
    <n v="69"/>
    <n v="7"/>
    <n v="483"/>
  </r>
  <r>
    <s v="0445"/>
    <x v="135"/>
    <n v="9"/>
    <x v="2"/>
    <x v="5"/>
    <x v="2"/>
    <x v="0"/>
    <n v="199"/>
    <n v="2"/>
    <n v="398"/>
  </r>
  <r>
    <s v="0446"/>
    <x v="135"/>
    <n v="18"/>
    <x v="3"/>
    <x v="4"/>
    <x v="3"/>
    <x v="3"/>
    <n v="69"/>
    <n v="7"/>
    <n v="483"/>
  </r>
  <r>
    <s v="0447"/>
    <x v="135"/>
    <n v="16"/>
    <x v="4"/>
    <x v="4"/>
    <x v="3"/>
    <x v="4"/>
    <n v="399"/>
    <n v="5"/>
    <n v="1995"/>
  </r>
  <r>
    <s v="0448"/>
    <x v="135"/>
    <n v="10"/>
    <x v="14"/>
    <x v="2"/>
    <x v="2"/>
    <x v="2"/>
    <n v="159"/>
    <n v="1"/>
    <n v="159"/>
  </r>
  <r>
    <s v="0449"/>
    <x v="135"/>
    <n v="10"/>
    <x v="14"/>
    <x v="2"/>
    <x v="2"/>
    <x v="1"/>
    <n v="289"/>
    <n v="6"/>
    <n v="1734"/>
  </r>
  <r>
    <s v="0450"/>
    <x v="135"/>
    <n v="5"/>
    <x v="15"/>
    <x v="7"/>
    <x v="1"/>
    <x v="1"/>
    <n v="289"/>
    <n v="8"/>
    <n v="2312"/>
  </r>
  <r>
    <s v="0451"/>
    <x v="135"/>
    <n v="10"/>
    <x v="14"/>
    <x v="2"/>
    <x v="2"/>
    <x v="3"/>
    <n v="69"/>
    <n v="7"/>
    <n v="483"/>
  </r>
  <r>
    <s v="0452"/>
    <x v="135"/>
    <n v="7"/>
    <x v="17"/>
    <x v="5"/>
    <x v="2"/>
    <x v="3"/>
    <n v="69"/>
    <n v="3"/>
    <n v="207"/>
  </r>
  <r>
    <s v="0453"/>
    <x v="135"/>
    <n v="6"/>
    <x v="11"/>
    <x v="5"/>
    <x v="2"/>
    <x v="4"/>
    <n v="399"/>
    <n v="3"/>
    <n v="1197"/>
  </r>
  <r>
    <s v="0454"/>
    <x v="135"/>
    <n v="13"/>
    <x v="5"/>
    <x v="0"/>
    <x v="0"/>
    <x v="2"/>
    <n v="159"/>
    <n v="8"/>
    <n v="1272"/>
  </r>
  <r>
    <s v="0455"/>
    <x v="136"/>
    <n v="14"/>
    <x v="7"/>
    <x v="6"/>
    <x v="0"/>
    <x v="3"/>
    <n v="69"/>
    <n v="9"/>
    <n v="621"/>
  </r>
  <r>
    <s v="0456"/>
    <x v="136"/>
    <n v="3"/>
    <x v="9"/>
    <x v="1"/>
    <x v="1"/>
    <x v="4"/>
    <n v="399"/>
    <n v="7"/>
    <n v="2793"/>
  </r>
  <r>
    <s v="0457"/>
    <x v="136"/>
    <n v="3"/>
    <x v="9"/>
    <x v="1"/>
    <x v="1"/>
    <x v="2"/>
    <n v="159"/>
    <n v="9"/>
    <n v="1431"/>
  </r>
  <r>
    <s v="0458"/>
    <x v="136"/>
    <n v="12"/>
    <x v="16"/>
    <x v="6"/>
    <x v="0"/>
    <x v="0"/>
    <n v="199"/>
    <n v="3"/>
    <n v="597"/>
  </r>
  <r>
    <s v="0459"/>
    <x v="136"/>
    <n v="5"/>
    <x v="15"/>
    <x v="7"/>
    <x v="1"/>
    <x v="2"/>
    <n v="159"/>
    <n v="1"/>
    <n v="159"/>
  </r>
  <r>
    <s v="0460"/>
    <x v="137"/>
    <n v="11"/>
    <x v="0"/>
    <x v="6"/>
    <x v="0"/>
    <x v="2"/>
    <n v="159"/>
    <n v="4"/>
    <n v="636"/>
  </r>
  <r>
    <s v="0461"/>
    <x v="137"/>
    <n v="7"/>
    <x v="17"/>
    <x v="5"/>
    <x v="2"/>
    <x v="4"/>
    <n v="399"/>
    <n v="0"/>
    <n v="0"/>
  </r>
  <r>
    <s v="0462"/>
    <x v="137"/>
    <n v="1"/>
    <x v="1"/>
    <x v="1"/>
    <x v="1"/>
    <x v="4"/>
    <n v="399"/>
    <n v="3"/>
    <n v="1197"/>
  </r>
  <r>
    <s v="0463"/>
    <x v="138"/>
    <n v="10"/>
    <x v="14"/>
    <x v="2"/>
    <x v="2"/>
    <x v="4"/>
    <n v="399"/>
    <n v="9"/>
    <n v="3591"/>
  </r>
  <r>
    <s v="0464"/>
    <x v="138"/>
    <n v="4"/>
    <x v="12"/>
    <x v="7"/>
    <x v="1"/>
    <x v="1"/>
    <n v="289"/>
    <n v="2"/>
    <n v="578"/>
  </r>
  <r>
    <s v="0465"/>
    <x v="138"/>
    <n v="11"/>
    <x v="0"/>
    <x v="6"/>
    <x v="0"/>
    <x v="2"/>
    <n v="159"/>
    <n v="9"/>
    <n v="1431"/>
  </r>
  <r>
    <s v="0466"/>
    <x v="138"/>
    <n v="2"/>
    <x v="18"/>
    <x v="1"/>
    <x v="1"/>
    <x v="2"/>
    <n v="159"/>
    <n v="3"/>
    <n v="477"/>
  </r>
  <r>
    <s v="0467"/>
    <x v="138"/>
    <n v="4"/>
    <x v="12"/>
    <x v="1"/>
    <x v="1"/>
    <x v="0"/>
    <n v="199"/>
    <n v="0"/>
    <n v="0"/>
  </r>
  <r>
    <s v="0468"/>
    <x v="138"/>
    <n v="18"/>
    <x v="3"/>
    <x v="4"/>
    <x v="3"/>
    <x v="2"/>
    <n v="159"/>
    <n v="9"/>
    <n v="1431"/>
  </r>
  <r>
    <s v="0469"/>
    <x v="139"/>
    <n v="2"/>
    <x v="18"/>
    <x v="1"/>
    <x v="1"/>
    <x v="1"/>
    <n v="289"/>
    <n v="1"/>
    <n v="289"/>
  </r>
  <r>
    <s v="0470"/>
    <x v="139"/>
    <n v="14"/>
    <x v="7"/>
    <x v="0"/>
    <x v="0"/>
    <x v="4"/>
    <n v="399"/>
    <n v="9"/>
    <n v="3591"/>
  </r>
  <r>
    <s v="0471"/>
    <x v="140"/>
    <n v="5"/>
    <x v="15"/>
    <x v="7"/>
    <x v="1"/>
    <x v="1"/>
    <n v="289"/>
    <n v="4"/>
    <n v="1156"/>
  </r>
  <r>
    <s v="0472"/>
    <x v="141"/>
    <n v="5"/>
    <x v="15"/>
    <x v="1"/>
    <x v="1"/>
    <x v="4"/>
    <n v="399"/>
    <n v="3"/>
    <n v="1197"/>
  </r>
  <r>
    <s v="0473"/>
    <x v="142"/>
    <n v="13"/>
    <x v="5"/>
    <x v="0"/>
    <x v="0"/>
    <x v="1"/>
    <n v="289"/>
    <n v="8"/>
    <n v="2312"/>
  </r>
  <r>
    <s v="0474"/>
    <x v="142"/>
    <n v="18"/>
    <x v="3"/>
    <x v="4"/>
    <x v="3"/>
    <x v="4"/>
    <n v="399"/>
    <n v="3"/>
    <n v="1197"/>
  </r>
  <r>
    <s v="0475"/>
    <x v="142"/>
    <n v="13"/>
    <x v="5"/>
    <x v="0"/>
    <x v="0"/>
    <x v="0"/>
    <n v="199"/>
    <n v="2"/>
    <n v="398"/>
  </r>
  <r>
    <s v="0476"/>
    <x v="142"/>
    <n v="8"/>
    <x v="10"/>
    <x v="2"/>
    <x v="2"/>
    <x v="2"/>
    <n v="159"/>
    <n v="3"/>
    <n v="477"/>
  </r>
  <r>
    <s v="0477"/>
    <x v="142"/>
    <n v="7"/>
    <x v="17"/>
    <x v="2"/>
    <x v="2"/>
    <x v="1"/>
    <n v="289"/>
    <n v="5"/>
    <n v="1445"/>
  </r>
  <r>
    <s v="0478"/>
    <x v="142"/>
    <n v="6"/>
    <x v="11"/>
    <x v="2"/>
    <x v="2"/>
    <x v="2"/>
    <n v="159"/>
    <n v="3"/>
    <n v="477"/>
  </r>
  <r>
    <s v="0479"/>
    <x v="142"/>
    <n v="7"/>
    <x v="17"/>
    <x v="2"/>
    <x v="2"/>
    <x v="2"/>
    <n v="159"/>
    <n v="2"/>
    <n v="318"/>
  </r>
  <r>
    <s v="0480"/>
    <x v="142"/>
    <n v="18"/>
    <x v="3"/>
    <x v="3"/>
    <x v="3"/>
    <x v="3"/>
    <n v="69"/>
    <n v="9"/>
    <n v="621"/>
  </r>
  <r>
    <s v="0481"/>
    <x v="143"/>
    <n v="17"/>
    <x v="6"/>
    <x v="3"/>
    <x v="3"/>
    <x v="1"/>
    <n v="289"/>
    <n v="3"/>
    <n v="867"/>
  </r>
  <r>
    <s v="0482"/>
    <x v="143"/>
    <n v="11"/>
    <x v="0"/>
    <x v="0"/>
    <x v="0"/>
    <x v="3"/>
    <n v="69"/>
    <n v="6"/>
    <n v="414"/>
  </r>
  <r>
    <s v="0483"/>
    <x v="143"/>
    <n v="16"/>
    <x v="4"/>
    <x v="3"/>
    <x v="3"/>
    <x v="3"/>
    <n v="69"/>
    <n v="6"/>
    <n v="414"/>
  </r>
  <r>
    <s v="0484"/>
    <x v="143"/>
    <n v="4"/>
    <x v="12"/>
    <x v="7"/>
    <x v="1"/>
    <x v="0"/>
    <n v="199"/>
    <n v="4"/>
    <n v="796"/>
  </r>
  <r>
    <s v="0485"/>
    <x v="144"/>
    <n v="16"/>
    <x v="4"/>
    <x v="3"/>
    <x v="3"/>
    <x v="0"/>
    <n v="199"/>
    <n v="7"/>
    <n v="1393"/>
  </r>
  <r>
    <s v="0486"/>
    <x v="144"/>
    <n v="8"/>
    <x v="10"/>
    <x v="2"/>
    <x v="2"/>
    <x v="2"/>
    <n v="159"/>
    <n v="4"/>
    <n v="636"/>
  </r>
  <r>
    <s v="0487"/>
    <x v="144"/>
    <n v="4"/>
    <x v="12"/>
    <x v="7"/>
    <x v="1"/>
    <x v="1"/>
    <n v="289"/>
    <n v="4"/>
    <n v="1156"/>
  </r>
  <r>
    <s v="0488"/>
    <x v="144"/>
    <n v="20"/>
    <x v="8"/>
    <x v="3"/>
    <x v="3"/>
    <x v="2"/>
    <n v="159"/>
    <n v="2"/>
    <n v="318"/>
  </r>
  <r>
    <s v="0489"/>
    <x v="144"/>
    <n v="13"/>
    <x v="5"/>
    <x v="0"/>
    <x v="0"/>
    <x v="2"/>
    <n v="159"/>
    <n v="7"/>
    <n v="1113"/>
  </r>
  <r>
    <s v="0490"/>
    <x v="144"/>
    <n v="13"/>
    <x v="5"/>
    <x v="0"/>
    <x v="0"/>
    <x v="2"/>
    <n v="159"/>
    <n v="4"/>
    <n v="636"/>
  </r>
  <r>
    <s v="0491"/>
    <x v="144"/>
    <n v="17"/>
    <x v="6"/>
    <x v="4"/>
    <x v="3"/>
    <x v="3"/>
    <n v="69"/>
    <n v="3"/>
    <n v="207"/>
  </r>
  <r>
    <s v="0492"/>
    <x v="144"/>
    <n v="3"/>
    <x v="9"/>
    <x v="1"/>
    <x v="1"/>
    <x v="1"/>
    <n v="289"/>
    <n v="6"/>
    <n v="1734"/>
  </r>
  <r>
    <s v="0493"/>
    <x v="145"/>
    <n v="9"/>
    <x v="2"/>
    <x v="5"/>
    <x v="2"/>
    <x v="4"/>
    <n v="399"/>
    <n v="2"/>
    <n v="798"/>
  </r>
  <r>
    <s v="0494"/>
    <x v="145"/>
    <n v="16"/>
    <x v="4"/>
    <x v="4"/>
    <x v="3"/>
    <x v="2"/>
    <n v="159"/>
    <n v="9"/>
    <n v="1431"/>
  </r>
  <r>
    <s v="0495"/>
    <x v="145"/>
    <n v="13"/>
    <x v="5"/>
    <x v="0"/>
    <x v="0"/>
    <x v="0"/>
    <n v="199"/>
    <n v="5"/>
    <n v="995"/>
  </r>
  <r>
    <s v="0496"/>
    <x v="145"/>
    <n v="9"/>
    <x v="2"/>
    <x v="2"/>
    <x v="2"/>
    <x v="1"/>
    <n v="289"/>
    <n v="6"/>
    <n v="1734"/>
  </r>
  <r>
    <s v="0497"/>
    <x v="145"/>
    <n v="4"/>
    <x v="12"/>
    <x v="7"/>
    <x v="1"/>
    <x v="1"/>
    <n v="289"/>
    <n v="1"/>
    <n v="289"/>
  </r>
  <r>
    <s v="0498"/>
    <x v="145"/>
    <n v="8"/>
    <x v="10"/>
    <x v="5"/>
    <x v="2"/>
    <x v="3"/>
    <n v="69"/>
    <n v="8"/>
    <n v="552"/>
  </r>
  <r>
    <s v="0499"/>
    <x v="145"/>
    <n v="18"/>
    <x v="3"/>
    <x v="3"/>
    <x v="3"/>
    <x v="0"/>
    <n v="199"/>
    <n v="8"/>
    <n v="1592"/>
  </r>
  <r>
    <s v="0500"/>
    <x v="145"/>
    <n v="4"/>
    <x v="12"/>
    <x v="1"/>
    <x v="1"/>
    <x v="1"/>
    <n v="289"/>
    <n v="6"/>
    <n v="1734"/>
  </r>
  <r>
    <s v="0501"/>
    <x v="146"/>
    <n v="2"/>
    <x v="18"/>
    <x v="1"/>
    <x v="1"/>
    <x v="0"/>
    <n v="199"/>
    <n v="5"/>
    <n v="995"/>
  </r>
  <r>
    <s v="0502"/>
    <x v="146"/>
    <n v="2"/>
    <x v="18"/>
    <x v="1"/>
    <x v="1"/>
    <x v="0"/>
    <n v="199"/>
    <n v="0"/>
    <n v="0"/>
  </r>
  <r>
    <s v="0503"/>
    <x v="146"/>
    <n v="10"/>
    <x v="14"/>
    <x v="5"/>
    <x v="2"/>
    <x v="1"/>
    <n v="289"/>
    <n v="8"/>
    <n v="2312"/>
  </r>
  <r>
    <s v="0504"/>
    <x v="147"/>
    <n v="9"/>
    <x v="2"/>
    <x v="2"/>
    <x v="2"/>
    <x v="0"/>
    <n v="199"/>
    <n v="6"/>
    <n v="1194"/>
  </r>
  <r>
    <s v="0505"/>
    <x v="148"/>
    <n v="12"/>
    <x v="16"/>
    <x v="6"/>
    <x v="0"/>
    <x v="0"/>
    <n v="199"/>
    <n v="2"/>
    <n v="398"/>
  </r>
  <r>
    <s v="0506"/>
    <x v="148"/>
    <n v="17"/>
    <x v="6"/>
    <x v="3"/>
    <x v="3"/>
    <x v="3"/>
    <n v="69"/>
    <n v="4"/>
    <n v="276"/>
  </r>
  <r>
    <s v="0507"/>
    <x v="148"/>
    <n v="2"/>
    <x v="18"/>
    <x v="7"/>
    <x v="1"/>
    <x v="4"/>
    <n v="399"/>
    <n v="9"/>
    <n v="3591"/>
  </r>
  <r>
    <s v="0508"/>
    <x v="148"/>
    <n v="19"/>
    <x v="13"/>
    <x v="4"/>
    <x v="3"/>
    <x v="4"/>
    <n v="399"/>
    <n v="6"/>
    <n v="2394"/>
  </r>
  <r>
    <s v="0509"/>
    <x v="149"/>
    <n v="19"/>
    <x v="13"/>
    <x v="3"/>
    <x v="3"/>
    <x v="2"/>
    <n v="159"/>
    <n v="8"/>
    <n v="1272"/>
  </r>
  <r>
    <s v="0510"/>
    <x v="149"/>
    <n v="2"/>
    <x v="18"/>
    <x v="1"/>
    <x v="1"/>
    <x v="3"/>
    <n v="69"/>
    <n v="5"/>
    <n v="345"/>
  </r>
  <r>
    <s v="0511"/>
    <x v="149"/>
    <n v="19"/>
    <x v="13"/>
    <x v="3"/>
    <x v="3"/>
    <x v="1"/>
    <n v="289"/>
    <n v="9"/>
    <n v="2601"/>
  </r>
  <r>
    <s v="0512"/>
    <x v="149"/>
    <n v="2"/>
    <x v="18"/>
    <x v="7"/>
    <x v="1"/>
    <x v="3"/>
    <n v="69"/>
    <n v="9"/>
    <n v="621"/>
  </r>
  <r>
    <s v="0513"/>
    <x v="150"/>
    <n v="14"/>
    <x v="7"/>
    <x v="6"/>
    <x v="0"/>
    <x v="3"/>
    <n v="69"/>
    <n v="3"/>
    <n v="207"/>
  </r>
  <r>
    <s v="0514"/>
    <x v="151"/>
    <n v="14"/>
    <x v="7"/>
    <x v="0"/>
    <x v="0"/>
    <x v="3"/>
    <n v="69"/>
    <n v="0"/>
    <n v="0"/>
  </r>
  <r>
    <s v="0515"/>
    <x v="151"/>
    <n v="8"/>
    <x v="10"/>
    <x v="5"/>
    <x v="2"/>
    <x v="1"/>
    <n v="289"/>
    <n v="4"/>
    <n v="1156"/>
  </r>
  <r>
    <s v="0516"/>
    <x v="151"/>
    <n v="4"/>
    <x v="12"/>
    <x v="7"/>
    <x v="1"/>
    <x v="1"/>
    <n v="289"/>
    <n v="3"/>
    <n v="867"/>
  </r>
  <r>
    <s v="0517"/>
    <x v="152"/>
    <n v="19"/>
    <x v="13"/>
    <x v="3"/>
    <x v="3"/>
    <x v="1"/>
    <n v="289"/>
    <n v="4"/>
    <n v="1156"/>
  </r>
  <r>
    <s v="0518"/>
    <x v="152"/>
    <n v="9"/>
    <x v="2"/>
    <x v="2"/>
    <x v="2"/>
    <x v="0"/>
    <n v="199"/>
    <n v="7"/>
    <n v="1393"/>
  </r>
  <r>
    <s v="0519"/>
    <x v="153"/>
    <n v="5"/>
    <x v="15"/>
    <x v="7"/>
    <x v="1"/>
    <x v="0"/>
    <n v="199"/>
    <n v="9"/>
    <n v="1791"/>
  </r>
  <r>
    <s v="0520"/>
    <x v="153"/>
    <n v="18"/>
    <x v="3"/>
    <x v="3"/>
    <x v="3"/>
    <x v="4"/>
    <n v="399"/>
    <n v="7"/>
    <n v="2793"/>
  </r>
  <r>
    <s v="0521"/>
    <x v="153"/>
    <n v="5"/>
    <x v="15"/>
    <x v="7"/>
    <x v="1"/>
    <x v="1"/>
    <n v="289"/>
    <n v="3"/>
    <n v="867"/>
  </r>
  <r>
    <s v="0522"/>
    <x v="153"/>
    <n v="12"/>
    <x v="16"/>
    <x v="6"/>
    <x v="0"/>
    <x v="0"/>
    <n v="199"/>
    <n v="9"/>
    <n v="1791"/>
  </r>
  <r>
    <s v="0523"/>
    <x v="153"/>
    <n v="18"/>
    <x v="3"/>
    <x v="3"/>
    <x v="3"/>
    <x v="1"/>
    <n v="289"/>
    <n v="7"/>
    <n v="2023"/>
  </r>
  <r>
    <s v="0524"/>
    <x v="153"/>
    <n v="4"/>
    <x v="12"/>
    <x v="1"/>
    <x v="1"/>
    <x v="3"/>
    <n v="69"/>
    <n v="9"/>
    <n v="621"/>
  </r>
  <r>
    <s v="0525"/>
    <x v="153"/>
    <n v="7"/>
    <x v="17"/>
    <x v="2"/>
    <x v="2"/>
    <x v="2"/>
    <n v="159"/>
    <n v="3"/>
    <n v="477"/>
  </r>
  <r>
    <s v="0526"/>
    <x v="153"/>
    <n v="20"/>
    <x v="8"/>
    <x v="4"/>
    <x v="3"/>
    <x v="1"/>
    <n v="289"/>
    <n v="7"/>
    <n v="2023"/>
  </r>
  <r>
    <s v="0527"/>
    <x v="153"/>
    <n v="1"/>
    <x v="1"/>
    <x v="7"/>
    <x v="1"/>
    <x v="1"/>
    <n v="289"/>
    <n v="7"/>
    <n v="2023"/>
  </r>
  <r>
    <s v="0528"/>
    <x v="153"/>
    <n v="4"/>
    <x v="12"/>
    <x v="1"/>
    <x v="1"/>
    <x v="1"/>
    <n v="289"/>
    <n v="9"/>
    <n v="2601"/>
  </r>
  <r>
    <s v="0529"/>
    <x v="153"/>
    <n v="13"/>
    <x v="5"/>
    <x v="6"/>
    <x v="0"/>
    <x v="0"/>
    <n v="199"/>
    <n v="8"/>
    <n v="1592"/>
  </r>
  <r>
    <s v="0530"/>
    <x v="153"/>
    <n v="16"/>
    <x v="4"/>
    <x v="4"/>
    <x v="3"/>
    <x v="4"/>
    <n v="399"/>
    <n v="7"/>
    <n v="2793"/>
  </r>
  <r>
    <s v="0531"/>
    <x v="154"/>
    <n v="8"/>
    <x v="10"/>
    <x v="2"/>
    <x v="2"/>
    <x v="0"/>
    <n v="199"/>
    <n v="3"/>
    <n v="597"/>
  </r>
  <r>
    <s v="0532"/>
    <x v="154"/>
    <n v="11"/>
    <x v="0"/>
    <x v="6"/>
    <x v="0"/>
    <x v="4"/>
    <n v="399"/>
    <n v="8"/>
    <n v="3192"/>
  </r>
  <r>
    <s v="0533"/>
    <x v="155"/>
    <n v="8"/>
    <x v="10"/>
    <x v="5"/>
    <x v="2"/>
    <x v="0"/>
    <n v="199"/>
    <n v="5"/>
    <n v="995"/>
  </r>
  <r>
    <s v="0534"/>
    <x v="155"/>
    <n v="7"/>
    <x v="17"/>
    <x v="5"/>
    <x v="2"/>
    <x v="2"/>
    <n v="159"/>
    <n v="9"/>
    <n v="1431"/>
  </r>
  <r>
    <s v="0535"/>
    <x v="155"/>
    <n v="19"/>
    <x v="13"/>
    <x v="3"/>
    <x v="3"/>
    <x v="0"/>
    <n v="199"/>
    <n v="2"/>
    <n v="398"/>
  </r>
  <r>
    <s v="0536"/>
    <x v="155"/>
    <n v="17"/>
    <x v="6"/>
    <x v="4"/>
    <x v="3"/>
    <x v="3"/>
    <n v="69"/>
    <n v="0"/>
    <n v="0"/>
  </r>
  <r>
    <s v="0537"/>
    <x v="156"/>
    <n v="9"/>
    <x v="2"/>
    <x v="5"/>
    <x v="2"/>
    <x v="0"/>
    <n v="199"/>
    <n v="1"/>
    <n v="199"/>
  </r>
  <r>
    <s v="0538"/>
    <x v="156"/>
    <n v="8"/>
    <x v="10"/>
    <x v="5"/>
    <x v="2"/>
    <x v="0"/>
    <n v="199"/>
    <n v="2"/>
    <n v="398"/>
  </r>
  <r>
    <s v="0539"/>
    <x v="157"/>
    <n v="19"/>
    <x v="13"/>
    <x v="3"/>
    <x v="3"/>
    <x v="0"/>
    <n v="199"/>
    <n v="0"/>
    <n v="0"/>
  </r>
  <r>
    <s v="0540"/>
    <x v="158"/>
    <n v="9"/>
    <x v="2"/>
    <x v="5"/>
    <x v="2"/>
    <x v="2"/>
    <n v="159"/>
    <n v="3"/>
    <n v="477"/>
  </r>
  <r>
    <s v="0541"/>
    <x v="158"/>
    <n v="9"/>
    <x v="2"/>
    <x v="5"/>
    <x v="2"/>
    <x v="1"/>
    <n v="289"/>
    <n v="9"/>
    <n v="2601"/>
  </r>
  <r>
    <s v="0542"/>
    <x v="158"/>
    <n v="9"/>
    <x v="2"/>
    <x v="5"/>
    <x v="2"/>
    <x v="4"/>
    <n v="399"/>
    <n v="5"/>
    <n v="1995"/>
  </r>
  <r>
    <s v="0543"/>
    <x v="158"/>
    <n v="20"/>
    <x v="8"/>
    <x v="4"/>
    <x v="3"/>
    <x v="2"/>
    <n v="159"/>
    <n v="5"/>
    <n v="795"/>
  </r>
  <r>
    <s v="0544"/>
    <x v="159"/>
    <n v="9"/>
    <x v="2"/>
    <x v="5"/>
    <x v="2"/>
    <x v="1"/>
    <n v="289"/>
    <n v="6"/>
    <n v="1734"/>
  </r>
  <r>
    <s v="0545"/>
    <x v="159"/>
    <n v="14"/>
    <x v="7"/>
    <x v="6"/>
    <x v="0"/>
    <x v="4"/>
    <n v="399"/>
    <n v="0"/>
    <n v="0"/>
  </r>
  <r>
    <s v="0546"/>
    <x v="160"/>
    <n v="4"/>
    <x v="12"/>
    <x v="7"/>
    <x v="1"/>
    <x v="0"/>
    <n v="199"/>
    <n v="5"/>
    <n v="995"/>
  </r>
  <r>
    <s v="0547"/>
    <x v="161"/>
    <n v="6"/>
    <x v="11"/>
    <x v="2"/>
    <x v="2"/>
    <x v="3"/>
    <n v="69"/>
    <n v="7"/>
    <n v="483"/>
  </r>
  <r>
    <s v="0548"/>
    <x v="161"/>
    <n v="2"/>
    <x v="18"/>
    <x v="7"/>
    <x v="1"/>
    <x v="0"/>
    <n v="199"/>
    <n v="7"/>
    <n v="1393"/>
  </r>
  <r>
    <s v="0549"/>
    <x v="161"/>
    <n v="17"/>
    <x v="6"/>
    <x v="3"/>
    <x v="3"/>
    <x v="0"/>
    <n v="199"/>
    <n v="2"/>
    <n v="398"/>
  </r>
  <r>
    <s v="0550"/>
    <x v="161"/>
    <n v="18"/>
    <x v="3"/>
    <x v="3"/>
    <x v="3"/>
    <x v="2"/>
    <n v="159"/>
    <n v="0"/>
    <n v="0"/>
  </r>
  <r>
    <s v="0551"/>
    <x v="161"/>
    <n v="5"/>
    <x v="15"/>
    <x v="1"/>
    <x v="1"/>
    <x v="3"/>
    <n v="69"/>
    <n v="5"/>
    <n v="345"/>
  </r>
  <r>
    <s v="0552"/>
    <x v="161"/>
    <n v="2"/>
    <x v="18"/>
    <x v="7"/>
    <x v="1"/>
    <x v="1"/>
    <n v="289"/>
    <n v="5"/>
    <n v="1445"/>
  </r>
  <r>
    <s v="0553"/>
    <x v="161"/>
    <n v="11"/>
    <x v="0"/>
    <x v="0"/>
    <x v="0"/>
    <x v="4"/>
    <n v="399"/>
    <n v="0"/>
    <n v="0"/>
  </r>
  <r>
    <s v="0554"/>
    <x v="162"/>
    <n v="19"/>
    <x v="13"/>
    <x v="3"/>
    <x v="3"/>
    <x v="0"/>
    <n v="199"/>
    <n v="4"/>
    <n v="796"/>
  </r>
  <r>
    <s v="0555"/>
    <x v="162"/>
    <n v="6"/>
    <x v="11"/>
    <x v="2"/>
    <x v="2"/>
    <x v="0"/>
    <n v="199"/>
    <n v="9"/>
    <n v="1791"/>
  </r>
  <r>
    <s v="0556"/>
    <x v="162"/>
    <n v="10"/>
    <x v="14"/>
    <x v="5"/>
    <x v="2"/>
    <x v="4"/>
    <n v="399"/>
    <n v="0"/>
    <n v="0"/>
  </r>
  <r>
    <s v="0557"/>
    <x v="162"/>
    <n v="5"/>
    <x v="15"/>
    <x v="7"/>
    <x v="1"/>
    <x v="2"/>
    <n v="159"/>
    <n v="1"/>
    <n v="159"/>
  </r>
  <r>
    <s v="0558"/>
    <x v="163"/>
    <n v="14"/>
    <x v="7"/>
    <x v="6"/>
    <x v="0"/>
    <x v="4"/>
    <n v="399"/>
    <n v="9"/>
    <n v="3591"/>
  </r>
  <r>
    <s v="0559"/>
    <x v="163"/>
    <n v="2"/>
    <x v="18"/>
    <x v="7"/>
    <x v="1"/>
    <x v="1"/>
    <n v="289"/>
    <n v="2"/>
    <n v="578"/>
  </r>
  <r>
    <s v="0560"/>
    <x v="163"/>
    <n v="15"/>
    <x v="19"/>
    <x v="6"/>
    <x v="0"/>
    <x v="1"/>
    <n v="289"/>
    <n v="5"/>
    <n v="1445"/>
  </r>
  <r>
    <s v="0561"/>
    <x v="164"/>
    <n v="13"/>
    <x v="5"/>
    <x v="0"/>
    <x v="0"/>
    <x v="1"/>
    <n v="289"/>
    <n v="3"/>
    <n v="867"/>
  </r>
  <r>
    <s v="0562"/>
    <x v="165"/>
    <n v="17"/>
    <x v="6"/>
    <x v="4"/>
    <x v="3"/>
    <x v="1"/>
    <n v="289"/>
    <n v="6"/>
    <n v="1734"/>
  </r>
  <r>
    <s v="0563"/>
    <x v="166"/>
    <n v="13"/>
    <x v="5"/>
    <x v="0"/>
    <x v="0"/>
    <x v="4"/>
    <n v="399"/>
    <n v="0"/>
    <n v="0"/>
  </r>
  <r>
    <s v="0564"/>
    <x v="166"/>
    <n v="15"/>
    <x v="19"/>
    <x v="0"/>
    <x v="0"/>
    <x v="4"/>
    <n v="399"/>
    <n v="6"/>
    <n v="2394"/>
  </r>
  <r>
    <s v="0565"/>
    <x v="166"/>
    <n v="1"/>
    <x v="1"/>
    <x v="1"/>
    <x v="1"/>
    <x v="0"/>
    <n v="199"/>
    <n v="0"/>
    <n v="0"/>
  </r>
  <r>
    <s v="0566"/>
    <x v="166"/>
    <n v="10"/>
    <x v="14"/>
    <x v="2"/>
    <x v="2"/>
    <x v="2"/>
    <n v="159"/>
    <n v="8"/>
    <n v="1272"/>
  </r>
  <r>
    <s v="0567"/>
    <x v="166"/>
    <n v="1"/>
    <x v="1"/>
    <x v="7"/>
    <x v="1"/>
    <x v="2"/>
    <n v="159"/>
    <n v="8"/>
    <n v="1272"/>
  </r>
  <r>
    <s v="0568"/>
    <x v="166"/>
    <n v="14"/>
    <x v="7"/>
    <x v="6"/>
    <x v="0"/>
    <x v="4"/>
    <n v="399"/>
    <n v="0"/>
    <n v="0"/>
  </r>
  <r>
    <s v="0569"/>
    <x v="167"/>
    <n v="18"/>
    <x v="3"/>
    <x v="3"/>
    <x v="3"/>
    <x v="2"/>
    <n v="159"/>
    <n v="7"/>
    <n v="1113"/>
  </r>
  <r>
    <s v="0570"/>
    <x v="168"/>
    <n v="3"/>
    <x v="9"/>
    <x v="7"/>
    <x v="1"/>
    <x v="1"/>
    <n v="289"/>
    <n v="3"/>
    <n v="867"/>
  </r>
  <r>
    <s v="0571"/>
    <x v="168"/>
    <n v="3"/>
    <x v="9"/>
    <x v="7"/>
    <x v="1"/>
    <x v="1"/>
    <n v="289"/>
    <n v="1"/>
    <n v="289"/>
  </r>
  <r>
    <s v="0572"/>
    <x v="168"/>
    <n v="11"/>
    <x v="0"/>
    <x v="6"/>
    <x v="0"/>
    <x v="2"/>
    <n v="159"/>
    <n v="4"/>
    <n v="636"/>
  </r>
  <r>
    <s v="0573"/>
    <x v="169"/>
    <n v="20"/>
    <x v="8"/>
    <x v="3"/>
    <x v="3"/>
    <x v="4"/>
    <n v="399"/>
    <n v="5"/>
    <n v="1995"/>
  </r>
  <r>
    <s v="0574"/>
    <x v="170"/>
    <n v="5"/>
    <x v="15"/>
    <x v="1"/>
    <x v="1"/>
    <x v="2"/>
    <n v="159"/>
    <n v="3"/>
    <n v="477"/>
  </r>
  <r>
    <s v="0575"/>
    <x v="170"/>
    <n v="18"/>
    <x v="3"/>
    <x v="4"/>
    <x v="3"/>
    <x v="3"/>
    <n v="69"/>
    <n v="1"/>
    <n v="69"/>
  </r>
  <r>
    <s v="0576"/>
    <x v="170"/>
    <n v="4"/>
    <x v="12"/>
    <x v="7"/>
    <x v="1"/>
    <x v="3"/>
    <n v="69"/>
    <n v="3"/>
    <n v="207"/>
  </r>
  <r>
    <s v="0577"/>
    <x v="170"/>
    <n v="12"/>
    <x v="16"/>
    <x v="0"/>
    <x v="0"/>
    <x v="2"/>
    <n v="159"/>
    <n v="6"/>
    <n v="954"/>
  </r>
  <r>
    <s v="0578"/>
    <x v="171"/>
    <n v="14"/>
    <x v="7"/>
    <x v="0"/>
    <x v="0"/>
    <x v="4"/>
    <n v="399"/>
    <n v="9"/>
    <n v="3591"/>
  </r>
  <r>
    <s v="0579"/>
    <x v="172"/>
    <n v="7"/>
    <x v="17"/>
    <x v="2"/>
    <x v="2"/>
    <x v="4"/>
    <n v="399"/>
    <n v="0"/>
    <n v="0"/>
  </r>
  <r>
    <s v="0580"/>
    <x v="172"/>
    <n v="15"/>
    <x v="19"/>
    <x v="6"/>
    <x v="0"/>
    <x v="2"/>
    <n v="159"/>
    <n v="6"/>
    <n v="954"/>
  </r>
  <r>
    <s v="0581"/>
    <x v="172"/>
    <n v="15"/>
    <x v="19"/>
    <x v="0"/>
    <x v="0"/>
    <x v="2"/>
    <n v="159"/>
    <n v="8"/>
    <n v="1272"/>
  </r>
  <r>
    <s v="0582"/>
    <x v="172"/>
    <n v="15"/>
    <x v="19"/>
    <x v="6"/>
    <x v="0"/>
    <x v="4"/>
    <n v="399"/>
    <n v="4"/>
    <n v="1596"/>
  </r>
  <r>
    <s v="0583"/>
    <x v="172"/>
    <n v="10"/>
    <x v="14"/>
    <x v="5"/>
    <x v="2"/>
    <x v="4"/>
    <n v="399"/>
    <n v="3"/>
    <n v="1197"/>
  </r>
  <r>
    <s v="0584"/>
    <x v="172"/>
    <n v="18"/>
    <x v="3"/>
    <x v="4"/>
    <x v="3"/>
    <x v="3"/>
    <n v="69"/>
    <n v="0"/>
    <n v="0"/>
  </r>
  <r>
    <s v="0585"/>
    <x v="172"/>
    <n v="5"/>
    <x v="15"/>
    <x v="1"/>
    <x v="1"/>
    <x v="0"/>
    <n v="199"/>
    <n v="1"/>
    <n v="199"/>
  </r>
  <r>
    <s v="0586"/>
    <x v="172"/>
    <n v="4"/>
    <x v="12"/>
    <x v="1"/>
    <x v="1"/>
    <x v="1"/>
    <n v="289"/>
    <n v="5"/>
    <n v="1445"/>
  </r>
  <r>
    <s v="0587"/>
    <x v="172"/>
    <n v="20"/>
    <x v="8"/>
    <x v="4"/>
    <x v="3"/>
    <x v="3"/>
    <n v="69"/>
    <n v="3"/>
    <n v="207"/>
  </r>
  <r>
    <s v="0588"/>
    <x v="173"/>
    <n v="17"/>
    <x v="6"/>
    <x v="3"/>
    <x v="3"/>
    <x v="3"/>
    <n v="69"/>
    <n v="1"/>
    <n v="69"/>
  </r>
  <r>
    <s v="0589"/>
    <x v="174"/>
    <n v="5"/>
    <x v="15"/>
    <x v="1"/>
    <x v="1"/>
    <x v="4"/>
    <n v="399"/>
    <n v="3"/>
    <n v="1197"/>
  </r>
  <r>
    <s v="0590"/>
    <x v="174"/>
    <n v="18"/>
    <x v="3"/>
    <x v="4"/>
    <x v="3"/>
    <x v="2"/>
    <n v="159"/>
    <n v="5"/>
    <n v="795"/>
  </r>
  <r>
    <s v="0591"/>
    <x v="175"/>
    <n v="4"/>
    <x v="12"/>
    <x v="7"/>
    <x v="1"/>
    <x v="1"/>
    <n v="289"/>
    <n v="3"/>
    <n v="867"/>
  </r>
  <r>
    <s v="0592"/>
    <x v="176"/>
    <n v="6"/>
    <x v="11"/>
    <x v="5"/>
    <x v="2"/>
    <x v="1"/>
    <n v="289"/>
    <n v="9"/>
    <n v="2601"/>
  </r>
  <r>
    <s v="0593"/>
    <x v="176"/>
    <n v="17"/>
    <x v="6"/>
    <x v="3"/>
    <x v="3"/>
    <x v="3"/>
    <n v="69"/>
    <n v="9"/>
    <n v="621"/>
  </r>
  <r>
    <s v="0594"/>
    <x v="176"/>
    <n v="2"/>
    <x v="18"/>
    <x v="7"/>
    <x v="1"/>
    <x v="1"/>
    <n v="289"/>
    <n v="1"/>
    <n v="289"/>
  </r>
  <r>
    <s v="0595"/>
    <x v="176"/>
    <n v="10"/>
    <x v="14"/>
    <x v="5"/>
    <x v="2"/>
    <x v="0"/>
    <n v="199"/>
    <n v="6"/>
    <n v="1194"/>
  </r>
  <r>
    <s v="0596"/>
    <x v="176"/>
    <n v="11"/>
    <x v="0"/>
    <x v="6"/>
    <x v="0"/>
    <x v="4"/>
    <n v="399"/>
    <n v="9"/>
    <n v="3591"/>
  </r>
  <r>
    <s v="0597"/>
    <x v="177"/>
    <n v="4"/>
    <x v="12"/>
    <x v="1"/>
    <x v="1"/>
    <x v="3"/>
    <n v="69"/>
    <n v="8"/>
    <n v="552"/>
  </r>
  <r>
    <s v="0598"/>
    <x v="178"/>
    <n v="10"/>
    <x v="14"/>
    <x v="2"/>
    <x v="2"/>
    <x v="4"/>
    <n v="399"/>
    <n v="9"/>
    <n v="3591"/>
  </r>
  <r>
    <s v="0599"/>
    <x v="178"/>
    <n v="2"/>
    <x v="18"/>
    <x v="1"/>
    <x v="1"/>
    <x v="2"/>
    <n v="159"/>
    <n v="5"/>
    <n v="795"/>
  </r>
  <r>
    <s v="0600"/>
    <x v="178"/>
    <n v="5"/>
    <x v="15"/>
    <x v="1"/>
    <x v="1"/>
    <x v="1"/>
    <n v="289"/>
    <n v="0"/>
    <n v="0"/>
  </r>
  <r>
    <s v="0601"/>
    <x v="178"/>
    <n v="10"/>
    <x v="14"/>
    <x v="5"/>
    <x v="2"/>
    <x v="3"/>
    <n v="69"/>
    <n v="3"/>
    <n v="207"/>
  </r>
  <r>
    <s v="0602"/>
    <x v="178"/>
    <n v="12"/>
    <x v="16"/>
    <x v="6"/>
    <x v="0"/>
    <x v="0"/>
    <n v="199"/>
    <n v="3"/>
    <n v="597"/>
  </r>
  <r>
    <s v="0603"/>
    <x v="178"/>
    <n v="11"/>
    <x v="0"/>
    <x v="0"/>
    <x v="0"/>
    <x v="1"/>
    <n v="289"/>
    <n v="7"/>
    <n v="2023"/>
  </r>
  <r>
    <s v="0604"/>
    <x v="178"/>
    <n v="1"/>
    <x v="1"/>
    <x v="7"/>
    <x v="1"/>
    <x v="1"/>
    <n v="289"/>
    <n v="8"/>
    <n v="2312"/>
  </r>
  <r>
    <s v="0605"/>
    <x v="179"/>
    <n v="15"/>
    <x v="19"/>
    <x v="6"/>
    <x v="0"/>
    <x v="2"/>
    <n v="159"/>
    <n v="5"/>
    <n v="795"/>
  </r>
  <r>
    <s v="0606"/>
    <x v="180"/>
    <n v="12"/>
    <x v="16"/>
    <x v="0"/>
    <x v="0"/>
    <x v="1"/>
    <n v="289"/>
    <n v="3"/>
    <n v="867"/>
  </r>
  <r>
    <s v="0607"/>
    <x v="180"/>
    <n v="20"/>
    <x v="8"/>
    <x v="3"/>
    <x v="3"/>
    <x v="4"/>
    <n v="399"/>
    <n v="7"/>
    <n v="2793"/>
  </r>
  <r>
    <s v="0608"/>
    <x v="180"/>
    <n v="12"/>
    <x v="16"/>
    <x v="0"/>
    <x v="0"/>
    <x v="3"/>
    <n v="69"/>
    <n v="4"/>
    <n v="276"/>
  </r>
  <r>
    <s v="0609"/>
    <x v="180"/>
    <n v="19"/>
    <x v="13"/>
    <x v="3"/>
    <x v="3"/>
    <x v="3"/>
    <n v="69"/>
    <n v="4"/>
    <n v="276"/>
  </r>
  <r>
    <s v="0610"/>
    <x v="181"/>
    <n v="12"/>
    <x v="16"/>
    <x v="6"/>
    <x v="0"/>
    <x v="3"/>
    <n v="69"/>
    <n v="8"/>
    <n v="552"/>
  </r>
  <r>
    <s v="0611"/>
    <x v="181"/>
    <n v="10"/>
    <x v="14"/>
    <x v="5"/>
    <x v="2"/>
    <x v="1"/>
    <n v="289"/>
    <n v="9"/>
    <n v="2601"/>
  </r>
  <r>
    <s v="0612"/>
    <x v="181"/>
    <n v="17"/>
    <x v="6"/>
    <x v="3"/>
    <x v="3"/>
    <x v="1"/>
    <n v="289"/>
    <n v="9"/>
    <n v="2601"/>
  </r>
  <r>
    <s v="0613"/>
    <x v="182"/>
    <n v="15"/>
    <x v="19"/>
    <x v="6"/>
    <x v="0"/>
    <x v="3"/>
    <n v="69"/>
    <n v="2"/>
    <n v="138"/>
  </r>
  <r>
    <s v="0614"/>
    <x v="183"/>
    <n v="20"/>
    <x v="8"/>
    <x v="4"/>
    <x v="3"/>
    <x v="1"/>
    <n v="289"/>
    <n v="0"/>
    <n v="0"/>
  </r>
  <r>
    <s v="0615"/>
    <x v="184"/>
    <n v="10"/>
    <x v="14"/>
    <x v="2"/>
    <x v="2"/>
    <x v="2"/>
    <n v="159"/>
    <n v="2"/>
    <n v="318"/>
  </r>
  <r>
    <s v="0616"/>
    <x v="185"/>
    <n v="11"/>
    <x v="0"/>
    <x v="6"/>
    <x v="0"/>
    <x v="3"/>
    <n v="69"/>
    <n v="7"/>
    <n v="483"/>
  </r>
  <r>
    <s v="0617"/>
    <x v="186"/>
    <n v="19"/>
    <x v="13"/>
    <x v="4"/>
    <x v="3"/>
    <x v="0"/>
    <n v="199"/>
    <n v="8"/>
    <n v="1592"/>
  </r>
  <r>
    <s v="0618"/>
    <x v="186"/>
    <n v="19"/>
    <x v="13"/>
    <x v="4"/>
    <x v="3"/>
    <x v="4"/>
    <n v="399"/>
    <n v="0"/>
    <n v="0"/>
  </r>
  <r>
    <s v="0619"/>
    <x v="187"/>
    <n v="17"/>
    <x v="6"/>
    <x v="4"/>
    <x v="3"/>
    <x v="1"/>
    <n v="289"/>
    <n v="6"/>
    <n v="1734"/>
  </r>
  <r>
    <s v="0620"/>
    <x v="187"/>
    <n v="20"/>
    <x v="8"/>
    <x v="4"/>
    <x v="3"/>
    <x v="2"/>
    <n v="159"/>
    <n v="9"/>
    <n v="1431"/>
  </r>
  <r>
    <s v="0621"/>
    <x v="187"/>
    <n v="10"/>
    <x v="14"/>
    <x v="5"/>
    <x v="2"/>
    <x v="2"/>
    <n v="159"/>
    <n v="7"/>
    <n v="1113"/>
  </r>
  <r>
    <s v="0622"/>
    <x v="187"/>
    <n v="13"/>
    <x v="5"/>
    <x v="6"/>
    <x v="0"/>
    <x v="2"/>
    <n v="159"/>
    <n v="9"/>
    <n v="1431"/>
  </r>
  <r>
    <s v="0623"/>
    <x v="187"/>
    <n v="14"/>
    <x v="7"/>
    <x v="6"/>
    <x v="0"/>
    <x v="0"/>
    <n v="199"/>
    <n v="0"/>
    <n v="0"/>
  </r>
  <r>
    <s v="0624"/>
    <x v="188"/>
    <n v="3"/>
    <x v="9"/>
    <x v="7"/>
    <x v="1"/>
    <x v="0"/>
    <n v="199"/>
    <n v="4"/>
    <n v="796"/>
  </r>
  <r>
    <s v="0625"/>
    <x v="188"/>
    <n v="17"/>
    <x v="6"/>
    <x v="3"/>
    <x v="3"/>
    <x v="4"/>
    <n v="399"/>
    <n v="8"/>
    <n v="3192"/>
  </r>
  <r>
    <s v="0626"/>
    <x v="188"/>
    <n v="1"/>
    <x v="1"/>
    <x v="1"/>
    <x v="1"/>
    <x v="1"/>
    <n v="289"/>
    <n v="0"/>
    <n v="0"/>
  </r>
  <r>
    <s v="0627"/>
    <x v="188"/>
    <n v="18"/>
    <x v="3"/>
    <x v="3"/>
    <x v="3"/>
    <x v="3"/>
    <n v="69"/>
    <n v="4"/>
    <n v="276"/>
  </r>
  <r>
    <s v="0628"/>
    <x v="188"/>
    <n v="14"/>
    <x v="7"/>
    <x v="0"/>
    <x v="0"/>
    <x v="4"/>
    <n v="399"/>
    <n v="5"/>
    <n v="1995"/>
  </r>
  <r>
    <s v="0629"/>
    <x v="188"/>
    <n v="2"/>
    <x v="18"/>
    <x v="7"/>
    <x v="1"/>
    <x v="3"/>
    <n v="69"/>
    <n v="6"/>
    <n v="414"/>
  </r>
  <r>
    <s v="0630"/>
    <x v="189"/>
    <n v="10"/>
    <x v="14"/>
    <x v="2"/>
    <x v="2"/>
    <x v="2"/>
    <n v="159"/>
    <n v="3"/>
    <n v="477"/>
  </r>
  <r>
    <s v="0631"/>
    <x v="190"/>
    <n v="13"/>
    <x v="5"/>
    <x v="0"/>
    <x v="0"/>
    <x v="0"/>
    <n v="199"/>
    <n v="4"/>
    <n v="796"/>
  </r>
  <r>
    <s v="0632"/>
    <x v="190"/>
    <n v="17"/>
    <x v="6"/>
    <x v="3"/>
    <x v="3"/>
    <x v="3"/>
    <n v="69"/>
    <n v="3"/>
    <n v="207"/>
  </r>
  <r>
    <s v="0633"/>
    <x v="191"/>
    <n v="20"/>
    <x v="8"/>
    <x v="3"/>
    <x v="3"/>
    <x v="2"/>
    <n v="159"/>
    <n v="3"/>
    <n v="477"/>
  </r>
  <r>
    <s v="0634"/>
    <x v="191"/>
    <n v="5"/>
    <x v="15"/>
    <x v="1"/>
    <x v="1"/>
    <x v="4"/>
    <n v="399"/>
    <n v="0"/>
    <n v="0"/>
  </r>
  <r>
    <s v="0635"/>
    <x v="191"/>
    <n v="3"/>
    <x v="9"/>
    <x v="1"/>
    <x v="1"/>
    <x v="2"/>
    <n v="159"/>
    <n v="5"/>
    <n v="795"/>
  </r>
  <r>
    <s v="0636"/>
    <x v="192"/>
    <n v="16"/>
    <x v="4"/>
    <x v="3"/>
    <x v="3"/>
    <x v="3"/>
    <n v="69"/>
    <n v="5"/>
    <n v="345"/>
  </r>
  <r>
    <s v="0637"/>
    <x v="193"/>
    <n v="17"/>
    <x v="6"/>
    <x v="3"/>
    <x v="3"/>
    <x v="2"/>
    <n v="159"/>
    <n v="6"/>
    <n v="954"/>
  </r>
  <r>
    <s v="0638"/>
    <x v="193"/>
    <n v="11"/>
    <x v="0"/>
    <x v="0"/>
    <x v="0"/>
    <x v="2"/>
    <n v="159"/>
    <n v="5"/>
    <n v="795"/>
  </r>
  <r>
    <s v="0639"/>
    <x v="193"/>
    <n v="16"/>
    <x v="4"/>
    <x v="3"/>
    <x v="3"/>
    <x v="4"/>
    <n v="399"/>
    <n v="3"/>
    <n v="1197"/>
  </r>
  <r>
    <s v="0640"/>
    <x v="194"/>
    <n v="20"/>
    <x v="8"/>
    <x v="4"/>
    <x v="3"/>
    <x v="1"/>
    <n v="289"/>
    <n v="4"/>
    <n v="1156"/>
  </r>
  <r>
    <s v="0641"/>
    <x v="194"/>
    <n v="10"/>
    <x v="14"/>
    <x v="5"/>
    <x v="2"/>
    <x v="4"/>
    <n v="399"/>
    <n v="7"/>
    <n v="2793"/>
  </r>
  <r>
    <s v="0642"/>
    <x v="195"/>
    <n v="10"/>
    <x v="14"/>
    <x v="5"/>
    <x v="2"/>
    <x v="4"/>
    <n v="399"/>
    <n v="9"/>
    <n v="3591"/>
  </r>
  <r>
    <s v="0643"/>
    <x v="195"/>
    <n v="13"/>
    <x v="5"/>
    <x v="0"/>
    <x v="0"/>
    <x v="4"/>
    <n v="399"/>
    <n v="8"/>
    <n v="3192"/>
  </r>
  <r>
    <s v="0644"/>
    <x v="196"/>
    <n v="6"/>
    <x v="11"/>
    <x v="5"/>
    <x v="2"/>
    <x v="0"/>
    <n v="199"/>
    <n v="6"/>
    <n v="1194"/>
  </r>
  <r>
    <s v="0645"/>
    <x v="196"/>
    <n v="1"/>
    <x v="1"/>
    <x v="1"/>
    <x v="1"/>
    <x v="3"/>
    <n v="69"/>
    <n v="9"/>
    <n v="621"/>
  </r>
  <r>
    <s v="0646"/>
    <x v="196"/>
    <n v="14"/>
    <x v="7"/>
    <x v="0"/>
    <x v="0"/>
    <x v="0"/>
    <n v="199"/>
    <n v="0"/>
    <n v="0"/>
  </r>
  <r>
    <s v="0647"/>
    <x v="196"/>
    <n v="13"/>
    <x v="5"/>
    <x v="0"/>
    <x v="0"/>
    <x v="1"/>
    <n v="289"/>
    <n v="3"/>
    <n v="867"/>
  </r>
  <r>
    <s v="0648"/>
    <x v="196"/>
    <n v="8"/>
    <x v="10"/>
    <x v="2"/>
    <x v="2"/>
    <x v="0"/>
    <n v="199"/>
    <n v="1"/>
    <n v="199"/>
  </r>
  <r>
    <s v="0649"/>
    <x v="197"/>
    <n v="8"/>
    <x v="10"/>
    <x v="5"/>
    <x v="2"/>
    <x v="4"/>
    <n v="399"/>
    <n v="5"/>
    <n v="1995"/>
  </r>
  <r>
    <s v="0650"/>
    <x v="197"/>
    <n v="13"/>
    <x v="5"/>
    <x v="6"/>
    <x v="0"/>
    <x v="1"/>
    <n v="289"/>
    <n v="3"/>
    <n v="867"/>
  </r>
  <r>
    <s v="0651"/>
    <x v="197"/>
    <n v="17"/>
    <x v="6"/>
    <x v="4"/>
    <x v="3"/>
    <x v="2"/>
    <n v="159"/>
    <n v="2"/>
    <n v="318"/>
  </r>
  <r>
    <s v="0652"/>
    <x v="197"/>
    <n v="15"/>
    <x v="19"/>
    <x v="6"/>
    <x v="0"/>
    <x v="2"/>
    <n v="159"/>
    <n v="3"/>
    <n v="477"/>
  </r>
  <r>
    <s v="0653"/>
    <x v="198"/>
    <n v="5"/>
    <x v="15"/>
    <x v="7"/>
    <x v="1"/>
    <x v="2"/>
    <n v="159"/>
    <n v="1"/>
    <n v="159"/>
  </r>
  <r>
    <s v="0654"/>
    <x v="198"/>
    <n v="1"/>
    <x v="1"/>
    <x v="1"/>
    <x v="1"/>
    <x v="3"/>
    <n v="69"/>
    <n v="0"/>
    <n v="0"/>
  </r>
  <r>
    <s v="0655"/>
    <x v="198"/>
    <n v="2"/>
    <x v="18"/>
    <x v="1"/>
    <x v="1"/>
    <x v="1"/>
    <n v="289"/>
    <n v="2"/>
    <n v="578"/>
  </r>
  <r>
    <s v="0656"/>
    <x v="198"/>
    <n v="12"/>
    <x v="16"/>
    <x v="6"/>
    <x v="0"/>
    <x v="2"/>
    <n v="159"/>
    <n v="5"/>
    <n v="795"/>
  </r>
  <r>
    <s v="0657"/>
    <x v="198"/>
    <n v="6"/>
    <x v="11"/>
    <x v="5"/>
    <x v="2"/>
    <x v="3"/>
    <n v="69"/>
    <n v="3"/>
    <n v="207"/>
  </r>
  <r>
    <s v="0658"/>
    <x v="198"/>
    <n v="5"/>
    <x v="15"/>
    <x v="1"/>
    <x v="1"/>
    <x v="2"/>
    <n v="159"/>
    <n v="9"/>
    <n v="1431"/>
  </r>
  <r>
    <s v="0659"/>
    <x v="199"/>
    <n v="15"/>
    <x v="19"/>
    <x v="6"/>
    <x v="0"/>
    <x v="0"/>
    <n v="199"/>
    <n v="1"/>
    <n v="199"/>
  </r>
  <r>
    <s v="0660"/>
    <x v="199"/>
    <n v="1"/>
    <x v="1"/>
    <x v="1"/>
    <x v="1"/>
    <x v="1"/>
    <n v="289"/>
    <n v="4"/>
    <n v="1156"/>
  </r>
  <r>
    <s v="0661"/>
    <x v="200"/>
    <n v="16"/>
    <x v="4"/>
    <x v="3"/>
    <x v="3"/>
    <x v="2"/>
    <n v="159"/>
    <n v="3"/>
    <n v="477"/>
  </r>
  <r>
    <s v="0662"/>
    <x v="200"/>
    <n v="9"/>
    <x v="2"/>
    <x v="5"/>
    <x v="2"/>
    <x v="3"/>
    <n v="69"/>
    <n v="2"/>
    <n v="138"/>
  </r>
  <r>
    <s v="0663"/>
    <x v="200"/>
    <n v="20"/>
    <x v="8"/>
    <x v="3"/>
    <x v="3"/>
    <x v="2"/>
    <n v="159"/>
    <n v="4"/>
    <n v="636"/>
  </r>
  <r>
    <s v="0664"/>
    <x v="201"/>
    <n v="14"/>
    <x v="7"/>
    <x v="6"/>
    <x v="0"/>
    <x v="4"/>
    <n v="399"/>
    <n v="5"/>
    <n v="1995"/>
  </r>
  <r>
    <s v="0665"/>
    <x v="202"/>
    <n v="1"/>
    <x v="1"/>
    <x v="1"/>
    <x v="1"/>
    <x v="4"/>
    <n v="399"/>
    <n v="8"/>
    <n v="3192"/>
  </r>
  <r>
    <s v="0666"/>
    <x v="202"/>
    <n v="13"/>
    <x v="5"/>
    <x v="6"/>
    <x v="0"/>
    <x v="3"/>
    <n v="69"/>
    <n v="0"/>
    <n v="0"/>
  </r>
  <r>
    <s v="0667"/>
    <x v="203"/>
    <n v="14"/>
    <x v="7"/>
    <x v="6"/>
    <x v="0"/>
    <x v="3"/>
    <n v="69"/>
    <n v="8"/>
    <n v="552"/>
  </r>
  <r>
    <s v="0668"/>
    <x v="204"/>
    <n v="10"/>
    <x v="14"/>
    <x v="2"/>
    <x v="2"/>
    <x v="3"/>
    <n v="69"/>
    <n v="2"/>
    <n v="138"/>
  </r>
  <r>
    <s v="0669"/>
    <x v="204"/>
    <n v="9"/>
    <x v="2"/>
    <x v="2"/>
    <x v="2"/>
    <x v="4"/>
    <n v="399"/>
    <n v="6"/>
    <n v="2394"/>
  </r>
  <r>
    <s v="0670"/>
    <x v="204"/>
    <n v="2"/>
    <x v="18"/>
    <x v="1"/>
    <x v="1"/>
    <x v="0"/>
    <n v="199"/>
    <n v="1"/>
    <n v="199"/>
  </r>
  <r>
    <s v="0671"/>
    <x v="204"/>
    <n v="13"/>
    <x v="5"/>
    <x v="0"/>
    <x v="0"/>
    <x v="4"/>
    <n v="399"/>
    <n v="1"/>
    <n v="399"/>
  </r>
  <r>
    <s v="0672"/>
    <x v="205"/>
    <n v="12"/>
    <x v="16"/>
    <x v="0"/>
    <x v="0"/>
    <x v="2"/>
    <n v="159"/>
    <n v="7"/>
    <n v="1113"/>
  </r>
  <r>
    <s v="0673"/>
    <x v="205"/>
    <n v="17"/>
    <x v="6"/>
    <x v="3"/>
    <x v="3"/>
    <x v="2"/>
    <n v="159"/>
    <n v="8"/>
    <n v="1272"/>
  </r>
  <r>
    <s v="0674"/>
    <x v="206"/>
    <n v="18"/>
    <x v="3"/>
    <x v="4"/>
    <x v="3"/>
    <x v="1"/>
    <n v="289"/>
    <n v="8"/>
    <n v="2312"/>
  </r>
  <r>
    <s v="0675"/>
    <x v="206"/>
    <n v="13"/>
    <x v="5"/>
    <x v="0"/>
    <x v="0"/>
    <x v="2"/>
    <n v="159"/>
    <n v="4"/>
    <n v="636"/>
  </r>
  <r>
    <s v="0676"/>
    <x v="206"/>
    <n v="15"/>
    <x v="19"/>
    <x v="0"/>
    <x v="0"/>
    <x v="3"/>
    <n v="69"/>
    <n v="4"/>
    <n v="276"/>
  </r>
  <r>
    <s v="0677"/>
    <x v="206"/>
    <n v="15"/>
    <x v="19"/>
    <x v="0"/>
    <x v="0"/>
    <x v="2"/>
    <n v="159"/>
    <n v="9"/>
    <n v="1431"/>
  </r>
  <r>
    <s v="0678"/>
    <x v="206"/>
    <n v="18"/>
    <x v="3"/>
    <x v="4"/>
    <x v="3"/>
    <x v="3"/>
    <n v="69"/>
    <n v="6"/>
    <n v="414"/>
  </r>
  <r>
    <s v="0679"/>
    <x v="206"/>
    <n v="7"/>
    <x v="17"/>
    <x v="2"/>
    <x v="2"/>
    <x v="2"/>
    <n v="159"/>
    <n v="6"/>
    <n v="954"/>
  </r>
  <r>
    <s v="0680"/>
    <x v="206"/>
    <n v="13"/>
    <x v="5"/>
    <x v="0"/>
    <x v="0"/>
    <x v="3"/>
    <n v="69"/>
    <n v="3"/>
    <n v="207"/>
  </r>
  <r>
    <s v="0681"/>
    <x v="206"/>
    <n v="3"/>
    <x v="9"/>
    <x v="7"/>
    <x v="1"/>
    <x v="3"/>
    <n v="69"/>
    <n v="4"/>
    <n v="276"/>
  </r>
  <r>
    <s v="0682"/>
    <x v="207"/>
    <n v="18"/>
    <x v="3"/>
    <x v="3"/>
    <x v="3"/>
    <x v="1"/>
    <n v="289"/>
    <n v="3"/>
    <n v="867"/>
  </r>
  <r>
    <s v="0683"/>
    <x v="207"/>
    <n v="16"/>
    <x v="4"/>
    <x v="4"/>
    <x v="3"/>
    <x v="1"/>
    <n v="289"/>
    <n v="6"/>
    <n v="1734"/>
  </r>
  <r>
    <s v="0684"/>
    <x v="207"/>
    <n v="18"/>
    <x v="3"/>
    <x v="3"/>
    <x v="3"/>
    <x v="2"/>
    <n v="159"/>
    <n v="3"/>
    <n v="477"/>
  </r>
  <r>
    <s v="0685"/>
    <x v="207"/>
    <n v="11"/>
    <x v="0"/>
    <x v="6"/>
    <x v="0"/>
    <x v="0"/>
    <n v="199"/>
    <n v="4"/>
    <n v="796"/>
  </r>
  <r>
    <s v="0686"/>
    <x v="207"/>
    <n v="1"/>
    <x v="1"/>
    <x v="7"/>
    <x v="1"/>
    <x v="3"/>
    <n v="69"/>
    <n v="1"/>
    <n v="69"/>
  </r>
  <r>
    <s v="0687"/>
    <x v="207"/>
    <n v="15"/>
    <x v="19"/>
    <x v="6"/>
    <x v="0"/>
    <x v="3"/>
    <n v="69"/>
    <n v="0"/>
    <n v="0"/>
  </r>
  <r>
    <s v="0688"/>
    <x v="207"/>
    <n v="19"/>
    <x v="13"/>
    <x v="3"/>
    <x v="3"/>
    <x v="0"/>
    <n v="199"/>
    <n v="5"/>
    <n v="995"/>
  </r>
  <r>
    <s v="0689"/>
    <x v="207"/>
    <n v="19"/>
    <x v="13"/>
    <x v="4"/>
    <x v="3"/>
    <x v="2"/>
    <n v="159"/>
    <n v="8"/>
    <n v="1272"/>
  </r>
  <r>
    <s v="0690"/>
    <x v="207"/>
    <n v="5"/>
    <x v="15"/>
    <x v="1"/>
    <x v="1"/>
    <x v="4"/>
    <n v="399"/>
    <n v="5"/>
    <n v="1995"/>
  </r>
  <r>
    <s v="0691"/>
    <x v="207"/>
    <n v="19"/>
    <x v="13"/>
    <x v="3"/>
    <x v="3"/>
    <x v="1"/>
    <n v="289"/>
    <n v="2"/>
    <n v="578"/>
  </r>
  <r>
    <s v="0692"/>
    <x v="207"/>
    <n v="7"/>
    <x v="17"/>
    <x v="5"/>
    <x v="2"/>
    <x v="1"/>
    <n v="289"/>
    <n v="4"/>
    <n v="1156"/>
  </r>
  <r>
    <s v="0693"/>
    <x v="207"/>
    <n v="11"/>
    <x v="0"/>
    <x v="0"/>
    <x v="0"/>
    <x v="0"/>
    <n v="199"/>
    <n v="5"/>
    <n v="995"/>
  </r>
  <r>
    <s v="0694"/>
    <x v="207"/>
    <n v="8"/>
    <x v="10"/>
    <x v="5"/>
    <x v="2"/>
    <x v="2"/>
    <n v="159"/>
    <n v="8"/>
    <n v="1272"/>
  </r>
  <r>
    <s v="0695"/>
    <x v="208"/>
    <n v="12"/>
    <x v="16"/>
    <x v="6"/>
    <x v="0"/>
    <x v="1"/>
    <n v="289"/>
    <n v="7"/>
    <n v="2023"/>
  </r>
  <r>
    <s v="0696"/>
    <x v="209"/>
    <n v="3"/>
    <x v="9"/>
    <x v="7"/>
    <x v="1"/>
    <x v="0"/>
    <n v="199"/>
    <n v="8"/>
    <n v="1592"/>
  </r>
  <r>
    <s v="0697"/>
    <x v="209"/>
    <n v="5"/>
    <x v="15"/>
    <x v="7"/>
    <x v="1"/>
    <x v="2"/>
    <n v="159"/>
    <n v="1"/>
    <n v="159"/>
  </r>
  <r>
    <s v="0698"/>
    <x v="210"/>
    <n v="8"/>
    <x v="10"/>
    <x v="5"/>
    <x v="2"/>
    <x v="1"/>
    <n v="289"/>
    <n v="9"/>
    <n v="2601"/>
  </r>
  <r>
    <s v="0699"/>
    <x v="211"/>
    <n v="5"/>
    <x v="15"/>
    <x v="7"/>
    <x v="1"/>
    <x v="0"/>
    <n v="199"/>
    <n v="3"/>
    <n v="597"/>
  </r>
  <r>
    <s v="0700"/>
    <x v="212"/>
    <n v="20"/>
    <x v="8"/>
    <x v="4"/>
    <x v="3"/>
    <x v="1"/>
    <n v="289"/>
    <n v="0"/>
    <n v="0"/>
  </r>
  <r>
    <s v="0701"/>
    <x v="213"/>
    <n v="15"/>
    <x v="19"/>
    <x v="0"/>
    <x v="0"/>
    <x v="1"/>
    <n v="289"/>
    <n v="2"/>
    <n v="578"/>
  </r>
  <r>
    <s v="0702"/>
    <x v="214"/>
    <n v="6"/>
    <x v="11"/>
    <x v="5"/>
    <x v="2"/>
    <x v="0"/>
    <n v="199"/>
    <n v="3"/>
    <n v="597"/>
  </r>
  <r>
    <s v="0703"/>
    <x v="214"/>
    <n v="19"/>
    <x v="13"/>
    <x v="4"/>
    <x v="3"/>
    <x v="1"/>
    <n v="289"/>
    <n v="9"/>
    <n v="2601"/>
  </r>
  <r>
    <s v="0704"/>
    <x v="214"/>
    <n v="15"/>
    <x v="19"/>
    <x v="0"/>
    <x v="0"/>
    <x v="1"/>
    <n v="289"/>
    <n v="6"/>
    <n v="1734"/>
  </r>
  <r>
    <s v="0705"/>
    <x v="214"/>
    <n v="14"/>
    <x v="7"/>
    <x v="0"/>
    <x v="0"/>
    <x v="1"/>
    <n v="289"/>
    <n v="0"/>
    <n v="0"/>
  </r>
  <r>
    <s v="0706"/>
    <x v="214"/>
    <n v="7"/>
    <x v="17"/>
    <x v="5"/>
    <x v="2"/>
    <x v="2"/>
    <n v="159"/>
    <n v="2"/>
    <n v="318"/>
  </r>
  <r>
    <s v="0707"/>
    <x v="214"/>
    <n v="10"/>
    <x v="14"/>
    <x v="5"/>
    <x v="2"/>
    <x v="0"/>
    <n v="199"/>
    <n v="1"/>
    <n v="199"/>
  </r>
  <r>
    <s v="0708"/>
    <x v="214"/>
    <n v="1"/>
    <x v="1"/>
    <x v="1"/>
    <x v="1"/>
    <x v="1"/>
    <n v="289"/>
    <n v="4"/>
    <n v="1156"/>
  </r>
  <r>
    <s v="0709"/>
    <x v="214"/>
    <n v="1"/>
    <x v="1"/>
    <x v="1"/>
    <x v="1"/>
    <x v="2"/>
    <n v="159"/>
    <n v="9"/>
    <n v="1431"/>
  </r>
  <r>
    <s v="0710"/>
    <x v="214"/>
    <n v="13"/>
    <x v="5"/>
    <x v="0"/>
    <x v="0"/>
    <x v="1"/>
    <n v="289"/>
    <n v="8"/>
    <n v="2312"/>
  </r>
  <r>
    <s v="0711"/>
    <x v="214"/>
    <n v="19"/>
    <x v="13"/>
    <x v="3"/>
    <x v="3"/>
    <x v="0"/>
    <n v="199"/>
    <n v="1"/>
    <n v="199"/>
  </r>
  <r>
    <s v="0712"/>
    <x v="215"/>
    <n v="12"/>
    <x v="16"/>
    <x v="0"/>
    <x v="0"/>
    <x v="2"/>
    <n v="159"/>
    <n v="0"/>
    <n v="0"/>
  </r>
  <r>
    <s v="0713"/>
    <x v="215"/>
    <n v="19"/>
    <x v="13"/>
    <x v="3"/>
    <x v="3"/>
    <x v="2"/>
    <n v="159"/>
    <n v="8"/>
    <n v="1272"/>
  </r>
  <r>
    <s v="0714"/>
    <x v="216"/>
    <n v="4"/>
    <x v="12"/>
    <x v="1"/>
    <x v="1"/>
    <x v="1"/>
    <n v="289"/>
    <n v="6"/>
    <n v="1734"/>
  </r>
  <r>
    <s v="0715"/>
    <x v="216"/>
    <n v="13"/>
    <x v="5"/>
    <x v="6"/>
    <x v="0"/>
    <x v="2"/>
    <n v="159"/>
    <n v="5"/>
    <n v="795"/>
  </r>
  <r>
    <s v="0716"/>
    <x v="216"/>
    <n v="4"/>
    <x v="12"/>
    <x v="1"/>
    <x v="1"/>
    <x v="3"/>
    <n v="69"/>
    <n v="8"/>
    <n v="552"/>
  </r>
  <r>
    <s v="0717"/>
    <x v="216"/>
    <n v="12"/>
    <x v="16"/>
    <x v="0"/>
    <x v="0"/>
    <x v="0"/>
    <n v="199"/>
    <n v="2"/>
    <n v="398"/>
  </r>
  <r>
    <s v="0718"/>
    <x v="217"/>
    <n v="13"/>
    <x v="5"/>
    <x v="6"/>
    <x v="0"/>
    <x v="2"/>
    <n v="159"/>
    <n v="3"/>
    <n v="477"/>
  </r>
  <r>
    <s v="0719"/>
    <x v="217"/>
    <n v="2"/>
    <x v="18"/>
    <x v="7"/>
    <x v="1"/>
    <x v="2"/>
    <n v="159"/>
    <n v="4"/>
    <n v="636"/>
  </r>
  <r>
    <s v="0720"/>
    <x v="218"/>
    <n v="9"/>
    <x v="2"/>
    <x v="5"/>
    <x v="2"/>
    <x v="1"/>
    <n v="289"/>
    <n v="9"/>
    <n v="2601"/>
  </r>
  <r>
    <s v="0721"/>
    <x v="218"/>
    <n v="7"/>
    <x v="17"/>
    <x v="5"/>
    <x v="2"/>
    <x v="2"/>
    <n v="159"/>
    <n v="5"/>
    <n v="795"/>
  </r>
  <r>
    <s v="0722"/>
    <x v="218"/>
    <n v="11"/>
    <x v="0"/>
    <x v="6"/>
    <x v="0"/>
    <x v="2"/>
    <n v="159"/>
    <n v="4"/>
    <n v="636"/>
  </r>
  <r>
    <s v="0723"/>
    <x v="219"/>
    <n v="8"/>
    <x v="10"/>
    <x v="5"/>
    <x v="2"/>
    <x v="4"/>
    <n v="399"/>
    <n v="2"/>
    <n v="798"/>
  </r>
  <r>
    <s v="0724"/>
    <x v="219"/>
    <n v="7"/>
    <x v="17"/>
    <x v="5"/>
    <x v="2"/>
    <x v="1"/>
    <n v="289"/>
    <n v="5"/>
    <n v="1445"/>
  </r>
  <r>
    <s v="0725"/>
    <x v="219"/>
    <n v="8"/>
    <x v="10"/>
    <x v="2"/>
    <x v="2"/>
    <x v="1"/>
    <n v="289"/>
    <n v="2"/>
    <n v="578"/>
  </r>
  <r>
    <s v="0726"/>
    <x v="219"/>
    <n v="8"/>
    <x v="10"/>
    <x v="5"/>
    <x v="2"/>
    <x v="1"/>
    <n v="289"/>
    <n v="1"/>
    <n v="289"/>
  </r>
  <r>
    <s v="0727"/>
    <x v="219"/>
    <n v="17"/>
    <x v="6"/>
    <x v="4"/>
    <x v="3"/>
    <x v="3"/>
    <n v="69"/>
    <n v="3"/>
    <n v="207"/>
  </r>
  <r>
    <s v="0728"/>
    <x v="220"/>
    <n v="10"/>
    <x v="14"/>
    <x v="2"/>
    <x v="2"/>
    <x v="1"/>
    <n v="289"/>
    <n v="7"/>
    <n v="2023"/>
  </r>
  <r>
    <s v="0729"/>
    <x v="220"/>
    <n v="6"/>
    <x v="11"/>
    <x v="5"/>
    <x v="2"/>
    <x v="0"/>
    <n v="199"/>
    <n v="7"/>
    <n v="1393"/>
  </r>
  <r>
    <s v="0730"/>
    <x v="221"/>
    <n v="18"/>
    <x v="3"/>
    <x v="4"/>
    <x v="3"/>
    <x v="4"/>
    <n v="399"/>
    <n v="4"/>
    <n v="1596"/>
  </r>
  <r>
    <s v="0731"/>
    <x v="221"/>
    <n v="13"/>
    <x v="5"/>
    <x v="0"/>
    <x v="0"/>
    <x v="4"/>
    <n v="399"/>
    <n v="4"/>
    <n v="1596"/>
  </r>
  <r>
    <s v="0732"/>
    <x v="221"/>
    <n v="1"/>
    <x v="1"/>
    <x v="7"/>
    <x v="1"/>
    <x v="1"/>
    <n v="289"/>
    <n v="6"/>
    <n v="1734"/>
  </r>
  <r>
    <s v="0733"/>
    <x v="221"/>
    <n v="17"/>
    <x v="6"/>
    <x v="4"/>
    <x v="3"/>
    <x v="2"/>
    <n v="159"/>
    <n v="4"/>
    <n v="636"/>
  </r>
  <r>
    <s v="0734"/>
    <x v="221"/>
    <n v="3"/>
    <x v="9"/>
    <x v="1"/>
    <x v="1"/>
    <x v="1"/>
    <n v="289"/>
    <n v="2"/>
    <n v="578"/>
  </r>
  <r>
    <s v="0735"/>
    <x v="222"/>
    <n v="3"/>
    <x v="9"/>
    <x v="7"/>
    <x v="1"/>
    <x v="4"/>
    <n v="399"/>
    <n v="0"/>
    <n v="0"/>
  </r>
  <r>
    <s v="0736"/>
    <x v="222"/>
    <n v="14"/>
    <x v="7"/>
    <x v="0"/>
    <x v="0"/>
    <x v="2"/>
    <n v="159"/>
    <n v="6"/>
    <n v="954"/>
  </r>
  <r>
    <s v="0737"/>
    <x v="222"/>
    <n v="12"/>
    <x v="16"/>
    <x v="6"/>
    <x v="0"/>
    <x v="2"/>
    <n v="159"/>
    <n v="5"/>
    <n v="795"/>
  </r>
  <r>
    <s v="0738"/>
    <x v="223"/>
    <n v="8"/>
    <x v="10"/>
    <x v="2"/>
    <x v="2"/>
    <x v="4"/>
    <n v="399"/>
    <n v="7"/>
    <n v="2793"/>
  </r>
  <r>
    <s v="0739"/>
    <x v="224"/>
    <n v="1"/>
    <x v="1"/>
    <x v="7"/>
    <x v="1"/>
    <x v="3"/>
    <n v="69"/>
    <n v="6"/>
    <n v="414"/>
  </r>
  <r>
    <s v="0740"/>
    <x v="224"/>
    <n v="19"/>
    <x v="13"/>
    <x v="4"/>
    <x v="3"/>
    <x v="0"/>
    <n v="199"/>
    <n v="4"/>
    <n v="796"/>
  </r>
  <r>
    <s v="0741"/>
    <x v="225"/>
    <n v="1"/>
    <x v="1"/>
    <x v="7"/>
    <x v="1"/>
    <x v="1"/>
    <n v="289"/>
    <n v="7"/>
    <n v="2023"/>
  </r>
  <r>
    <s v="0742"/>
    <x v="225"/>
    <n v="18"/>
    <x v="3"/>
    <x v="4"/>
    <x v="3"/>
    <x v="1"/>
    <n v="289"/>
    <n v="0"/>
    <n v="0"/>
  </r>
  <r>
    <s v="0743"/>
    <x v="226"/>
    <n v="19"/>
    <x v="13"/>
    <x v="3"/>
    <x v="3"/>
    <x v="3"/>
    <n v="69"/>
    <n v="9"/>
    <n v="621"/>
  </r>
  <r>
    <s v="0744"/>
    <x v="227"/>
    <n v="12"/>
    <x v="16"/>
    <x v="6"/>
    <x v="0"/>
    <x v="3"/>
    <n v="69"/>
    <n v="5"/>
    <n v="345"/>
  </r>
  <r>
    <s v="0745"/>
    <x v="227"/>
    <n v="8"/>
    <x v="10"/>
    <x v="2"/>
    <x v="2"/>
    <x v="4"/>
    <n v="399"/>
    <n v="0"/>
    <n v="0"/>
  </r>
  <r>
    <s v="0746"/>
    <x v="228"/>
    <n v="2"/>
    <x v="18"/>
    <x v="7"/>
    <x v="1"/>
    <x v="2"/>
    <n v="159"/>
    <n v="8"/>
    <n v="1272"/>
  </r>
  <r>
    <s v="0747"/>
    <x v="228"/>
    <n v="6"/>
    <x v="11"/>
    <x v="2"/>
    <x v="2"/>
    <x v="0"/>
    <n v="199"/>
    <n v="3"/>
    <n v="597"/>
  </r>
  <r>
    <s v="0748"/>
    <x v="229"/>
    <n v="8"/>
    <x v="10"/>
    <x v="2"/>
    <x v="2"/>
    <x v="0"/>
    <n v="199"/>
    <n v="7"/>
    <n v="1393"/>
  </r>
  <r>
    <s v="0749"/>
    <x v="229"/>
    <n v="11"/>
    <x v="0"/>
    <x v="6"/>
    <x v="0"/>
    <x v="1"/>
    <n v="289"/>
    <n v="3"/>
    <n v="867"/>
  </r>
  <r>
    <s v="0750"/>
    <x v="229"/>
    <n v="20"/>
    <x v="8"/>
    <x v="4"/>
    <x v="3"/>
    <x v="2"/>
    <n v="159"/>
    <n v="9"/>
    <n v="1431"/>
  </r>
  <r>
    <s v="0751"/>
    <x v="229"/>
    <n v="10"/>
    <x v="14"/>
    <x v="2"/>
    <x v="2"/>
    <x v="1"/>
    <n v="289"/>
    <n v="5"/>
    <n v="1445"/>
  </r>
  <r>
    <s v="0752"/>
    <x v="230"/>
    <n v="8"/>
    <x v="10"/>
    <x v="5"/>
    <x v="2"/>
    <x v="4"/>
    <n v="399"/>
    <n v="1"/>
    <n v="399"/>
  </r>
  <r>
    <s v="0753"/>
    <x v="230"/>
    <n v="5"/>
    <x v="15"/>
    <x v="1"/>
    <x v="1"/>
    <x v="4"/>
    <n v="399"/>
    <n v="6"/>
    <n v="2394"/>
  </r>
  <r>
    <s v="0754"/>
    <x v="231"/>
    <n v="14"/>
    <x v="7"/>
    <x v="6"/>
    <x v="0"/>
    <x v="0"/>
    <n v="199"/>
    <n v="2"/>
    <n v="398"/>
  </r>
  <r>
    <s v="0755"/>
    <x v="231"/>
    <n v="20"/>
    <x v="8"/>
    <x v="3"/>
    <x v="3"/>
    <x v="0"/>
    <n v="199"/>
    <n v="6"/>
    <n v="1194"/>
  </r>
  <r>
    <s v="0756"/>
    <x v="231"/>
    <n v="17"/>
    <x v="6"/>
    <x v="3"/>
    <x v="3"/>
    <x v="4"/>
    <n v="399"/>
    <n v="6"/>
    <n v="2394"/>
  </r>
  <r>
    <s v="0757"/>
    <x v="231"/>
    <n v="13"/>
    <x v="5"/>
    <x v="6"/>
    <x v="0"/>
    <x v="1"/>
    <n v="289"/>
    <n v="0"/>
    <n v="0"/>
  </r>
  <r>
    <s v="0758"/>
    <x v="231"/>
    <n v="10"/>
    <x v="14"/>
    <x v="5"/>
    <x v="2"/>
    <x v="4"/>
    <n v="399"/>
    <n v="4"/>
    <n v="1596"/>
  </r>
  <r>
    <s v="0759"/>
    <x v="231"/>
    <n v="3"/>
    <x v="9"/>
    <x v="7"/>
    <x v="1"/>
    <x v="1"/>
    <n v="289"/>
    <n v="1"/>
    <n v="289"/>
  </r>
  <r>
    <s v="0760"/>
    <x v="232"/>
    <n v="19"/>
    <x v="13"/>
    <x v="4"/>
    <x v="3"/>
    <x v="4"/>
    <n v="399"/>
    <n v="6"/>
    <n v="2394"/>
  </r>
  <r>
    <s v="0761"/>
    <x v="232"/>
    <n v="16"/>
    <x v="4"/>
    <x v="4"/>
    <x v="3"/>
    <x v="2"/>
    <n v="159"/>
    <n v="6"/>
    <n v="954"/>
  </r>
  <r>
    <s v="0762"/>
    <x v="232"/>
    <n v="16"/>
    <x v="4"/>
    <x v="4"/>
    <x v="3"/>
    <x v="1"/>
    <n v="289"/>
    <n v="2"/>
    <n v="578"/>
  </r>
  <r>
    <s v="0763"/>
    <x v="232"/>
    <n v="17"/>
    <x v="6"/>
    <x v="3"/>
    <x v="3"/>
    <x v="3"/>
    <n v="69"/>
    <n v="8"/>
    <n v="552"/>
  </r>
  <r>
    <s v="0764"/>
    <x v="233"/>
    <n v="8"/>
    <x v="10"/>
    <x v="5"/>
    <x v="2"/>
    <x v="4"/>
    <n v="399"/>
    <n v="2"/>
    <n v="798"/>
  </r>
  <r>
    <s v="0765"/>
    <x v="233"/>
    <n v="19"/>
    <x v="13"/>
    <x v="4"/>
    <x v="3"/>
    <x v="2"/>
    <n v="159"/>
    <n v="8"/>
    <n v="1272"/>
  </r>
  <r>
    <s v="0766"/>
    <x v="233"/>
    <n v="14"/>
    <x v="7"/>
    <x v="6"/>
    <x v="0"/>
    <x v="4"/>
    <n v="399"/>
    <n v="9"/>
    <n v="3591"/>
  </r>
  <r>
    <s v="0767"/>
    <x v="234"/>
    <n v="13"/>
    <x v="5"/>
    <x v="0"/>
    <x v="0"/>
    <x v="0"/>
    <n v="199"/>
    <n v="1"/>
    <n v="199"/>
  </r>
  <r>
    <s v="0768"/>
    <x v="235"/>
    <n v="15"/>
    <x v="19"/>
    <x v="6"/>
    <x v="0"/>
    <x v="2"/>
    <n v="159"/>
    <n v="1"/>
    <n v="159"/>
  </r>
  <r>
    <s v="0769"/>
    <x v="236"/>
    <n v="7"/>
    <x v="17"/>
    <x v="2"/>
    <x v="2"/>
    <x v="4"/>
    <n v="399"/>
    <n v="6"/>
    <n v="2394"/>
  </r>
  <r>
    <s v="0770"/>
    <x v="236"/>
    <n v="11"/>
    <x v="0"/>
    <x v="0"/>
    <x v="0"/>
    <x v="4"/>
    <n v="399"/>
    <n v="0"/>
    <n v="0"/>
  </r>
  <r>
    <s v="0771"/>
    <x v="237"/>
    <n v="4"/>
    <x v="12"/>
    <x v="1"/>
    <x v="1"/>
    <x v="1"/>
    <n v="289"/>
    <n v="2"/>
    <n v="578"/>
  </r>
  <r>
    <s v="0772"/>
    <x v="237"/>
    <n v="6"/>
    <x v="11"/>
    <x v="5"/>
    <x v="2"/>
    <x v="1"/>
    <n v="289"/>
    <n v="3"/>
    <n v="867"/>
  </r>
  <r>
    <s v="0773"/>
    <x v="237"/>
    <n v="20"/>
    <x v="8"/>
    <x v="4"/>
    <x v="3"/>
    <x v="3"/>
    <n v="69"/>
    <n v="0"/>
    <n v="0"/>
  </r>
  <r>
    <s v="0774"/>
    <x v="237"/>
    <n v="15"/>
    <x v="19"/>
    <x v="0"/>
    <x v="0"/>
    <x v="3"/>
    <n v="69"/>
    <n v="2"/>
    <n v="138"/>
  </r>
  <r>
    <s v="0775"/>
    <x v="237"/>
    <n v="13"/>
    <x v="5"/>
    <x v="6"/>
    <x v="0"/>
    <x v="4"/>
    <n v="399"/>
    <n v="1"/>
    <n v="399"/>
  </r>
  <r>
    <s v="0776"/>
    <x v="238"/>
    <n v="17"/>
    <x v="6"/>
    <x v="4"/>
    <x v="3"/>
    <x v="4"/>
    <n v="399"/>
    <n v="2"/>
    <n v="798"/>
  </r>
  <r>
    <s v="0777"/>
    <x v="238"/>
    <n v="4"/>
    <x v="12"/>
    <x v="7"/>
    <x v="1"/>
    <x v="4"/>
    <n v="399"/>
    <n v="3"/>
    <n v="1197"/>
  </r>
  <r>
    <s v="0778"/>
    <x v="238"/>
    <n v="2"/>
    <x v="18"/>
    <x v="1"/>
    <x v="1"/>
    <x v="1"/>
    <n v="289"/>
    <n v="5"/>
    <n v="1445"/>
  </r>
  <r>
    <s v="0779"/>
    <x v="238"/>
    <n v="14"/>
    <x v="7"/>
    <x v="6"/>
    <x v="0"/>
    <x v="1"/>
    <n v="289"/>
    <n v="6"/>
    <n v="1734"/>
  </r>
  <r>
    <s v="0780"/>
    <x v="238"/>
    <n v="7"/>
    <x v="17"/>
    <x v="2"/>
    <x v="2"/>
    <x v="4"/>
    <n v="399"/>
    <n v="8"/>
    <n v="3192"/>
  </r>
  <r>
    <s v="0781"/>
    <x v="239"/>
    <n v="11"/>
    <x v="0"/>
    <x v="6"/>
    <x v="0"/>
    <x v="3"/>
    <n v="69"/>
    <n v="6"/>
    <n v="414"/>
  </r>
  <r>
    <s v="0782"/>
    <x v="240"/>
    <n v="1"/>
    <x v="1"/>
    <x v="1"/>
    <x v="1"/>
    <x v="2"/>
    <n v="159"/>
    <n v="9"/>
    <n v="1431"/>
  </r>
  <r>
    <s v="0783"/>
    <x v="240"/>
    <n v="8"/>
    <x v="10"/>
    <x v="2"/>
    <x v="2"/>
    <x v="4"/>
    <n v="399"/>
    <n v="3"/>
    <n v="1197"/>
  </r>
  <r>
    <s v="0784"/>
    <x v="240"/>
    <n v="2"/>
    <x v="18"/>
    <x v="1"/>
    <x v="1"/>
    <x v="0"/>
    <n v="199"/>
    <n v="5"/>
    <n v="995"/>
  </r>
  <r>
    <s v="0785"/>
    <x v="240"/>
    <n v="5"/>
    <x v="15"/>
    <x v="7"/>
    <x v="1"/>
    <x v="4"/>
    <n v="399"/>
    <n v="6"/>
    <n v="2394"/>
  </r>
  <r>
    <s v="0786"/>
    <x v="240"/>
    <n v="4"/>
    <x v="12"/>
    <x v="7"/>
    <x v="1"/>
    <x v="1"/>
    <n v="289"/>
    <n v="6"/>
    <n v="1734"/>
  </r>
  <r>
    <s v="0787"/>
    <x v="241"/>
    <n v="14"/>
    <x v="7"/>
    <x v="0"/>
    <x v="0"/>
    <x v="3"/>
    <n v="69"/>
    <n v="1"/>
    <n v="69"/>
  </r>
  <r>
    <s v="0788"/>
    <x v="241"/>
    <n v="14"/>
    <x v="7"/>
    <x v="6"/>
    <x v="0"/>
    <x v="0"/>
    <n v="199"/>
    <n v="6"/>
    <n v="1194"/>
  </r>
  <r>
    <s v="0789"/>
    <x v="241"/>
    <n v="6"/>
    <x v="11"/>
    <x v="5"/>
    <x v="2"/>
    <x v="2"/>
    <n v="159"/>
    <n v="8"/>
    <n v="1272"/>
  </r>
  <r>
    <s v="0790"/>
    <x v="241"/>
    <n v="13"/>
    <x v="5"/>
    <x v="6"/>
    <x v="0"/>
    <x v="2"/>
    <n v="159"/>
    <n v="8"/>
    <n v="1272"/>
  </r>
  <r>
    <s v="0791"/>
    <x v="242"/>
    <n v="18"/>
    <x v="3"/>
    <x v="3"/>
    <x v="3"/>
    <x v="4"/>
    <n v="399"/>
    <n v="3"/>
    <n v="1197"/>
  </r>
  <r>
    <s v="0792"/>
    <x v="242"/>
    <n v="16"/>
    <x v="4"/>
    <x v="3"/>
    <x v="3"/>
    <x v="2"/>
    <n v="159"/>
    <n v="9"/>
    <n v="1431"/>
  </r>
  <r>
    <s v="0793"/>
    <x v="243"/>
    <n v="10"/>
    <x v="14"/>
    <x v="5"/>
    <x v="2"/>
    <x v="4"/>
    <n v="399"/>
    <n v="3"/>
    <n v="1197"/>
  </r>
  <r>
    <s v="0794"/>
    <x v="243"/>
    <n v="11"/>
    <x v="0"/>
    <x v="0"/>
    <x v="0"/>
    <x v="0"/>
    <n v="199"/>
    <n v="8"/>
    <n v="1592"/>
  </r>
  <r>
    <s v="0795"/>
    <x v="243"/>
    <n v="13"/>
    <x v="5"/>
    <x v="6"/>
    <x v="0"/>
    <x v="0"/>
    <n v="199"/>
    <n v="9"/>
    <n v="1791"/>
  </r>
  <r>
    <s v="0796"/>
    <x v="243"/>
    <n v="18"/>
    <x v="3"/>
    <x v="4"/>
    <x v="3"/>
    <x v="1"/>
    <n v="289"/>
    <n v="4"/>
    <n v="1156"/>
  </r>
  <r>
    <s v="0797"/>
    <x v="244"/>
    <n v="4"/>
    <x v="12"/>
    <x v="7"/>
    <x v="1"/>
    <x v="3"/>
    <n v="69"/>
    <n v="2"/>
    <n v="138"/>
  </r>
  <r>
    <s v="0798"/>
    <x v="244"/>
    <n v="20"/>
    <x v="8"/>
    <x v="4"/>
    <x v="3"/>
    <x v="3"/>
    <n v="69"/>
    <n v="6"/>
    <n v="414"/>
  </r>
  <r>
    <s v="0799"/>
    <x v="245"/>
    <n v="16"/>
    <x v="4"/>
    <x v="4"/>
    <x v="3"/>
    <x v="4"/>
    <n v="399"/>
    <n v="5"/>
    <n v="1995"/>
  </r>
  <r>
    <s v="0800"/>
    <x v="245"/>
    <n v="3"/>
    <x v="9"/>
    <x v="7"/>
    <x v="1"/>
    <x v="2"/>
    <n v="159"/>
    <n v="4"/>
    <n v="636"/>
  </r>
  <r>
    <s v="0801"/>
    <x v="245"/>
    <n v="10"/>
    <x v="14"/>
    <x v="5"/>
    <x v="2"/>
    <x v="1"/>
    <n v="289"/>
    <n v="7"/>
    <n v="2023"/>
  </r>
  <r>
    <s v="0802"/>
    <x v="245"/>
    <n v="6"/>
    <x v="11"/>
    <x v="5"/>
    <x v="2"/>
    <x v="4"/>
    <n v="399"/>
    <n v="8"/>
    <n v="3192"/>
  </r>
  <r>
    <s v="0803"/>
    <x v="245"/>
    <n v="17"/>
    <x v="6"/>
    <x v="4"/>
    <x v="3"/>
    <x v="0"/>
    <n v="199"/>
    <n v="5"/>
    <n v="995"/>
  </r>
  <r>
    <s v="0804"/>
    <x v="246"/>
    <n v="16"/>
    <x v="4"/>
    <x v="3"/>
    <x v="3"/>
    <x v="3"/>
    <n v="69"/>
    <n v="1"/>
    <n v="69"/>
  </r>
  <r>
    <s v="0805"/>
    <x v="247"/>
    <n v="19"/>
    <x v="13"/>
    <x v="4"/>
    <x v="3"/>
    <x v="4"/>
    <n v="399"/>
    <n v="7"/>
    <n v="2793"/>
  </r>
  <r>
    <s v="0806"/>
    <x v="247"/>
    <n v="5"/>
    <x v="15"/>
    <x v="1"/>
    <x v="1"/>
    <x v="4"/>
    <n v="399"/>
    <n v="6"/>
    <n v="2394"/>
  </r>
  <r>
    <s v="0807"/>
    <x v="247"/>
    <n v="11"/>
    <x v="0"/>
    <x v="0"/>
    <x v="0"/>
    <x v="2"/>
    <n v="159"/>
    <n v="5"/>
    <n v="795"/>
  </r>
  <r>
    <s v="0808"/>
    <x v="248"/>
    <n v="13"/>
    <x v="5"/>
    <x v="6"/>
    <x v="0"/>
    <x v="3"/>
    <n v="69"/>
    <n v="5"/>
    <n v="345"/>
  </r>
  <r>
    <s v="0809"/>
    <x v="248"/>
    <n v="19"/>
    <x v="13"/>
    <x v="3"/>
    <x v="3"/>
    <x v="0"/>
    <n v="199"/>
    <n v="9"/>
    <n v="1791"/>
  </r>
  <r>
    <s v="0810"/>
    <x v="248"/>
    <n v="15"/>
    <x v="19"/>
    <x v="0"/>
    <x v="0"/>
    <x v="3"/>
    <n v="69"/>
    <n v="5"/>
    <n v="345"/>
  </r>
  <r>
    <s v="0811"/>
    <x v="248"/>
    <n v="14"/>
    <x v="7"/>
    <x v="0"/>
    <x v="0"/>
    <x v="3"/>
    <n v="69"/>
    <n v="9"/>
    <n v="621"/>
  </r>
  <r>
    <s v="0812"/>
    <x v="249"/>
    <n v="16"/>
    <x v="4"/>
    <x v="4"/>
    <x v="3"/>
    <x v="4"/>
    <n v="399"/>
    <n v="1"/>
    <n v="399"/>
  </r>
  <r>
    <s v="0813"/>
    <x v="250"/>
    <n v="16"/>
    <x v="4"/>
    <x v="4"/>
    <x v="3"/>
    <x v="2"/>
    <n v="159"/>
    <n v="8"/>
    <n v="1272"/>
  </r>
  <r>
    <s v="0814"/>
    <x v="250"/>
    <n v="16"/>
    <x v="4"/>
    <x v="3"/>
    <x v="3"/>
    <x v="2"/>
    <n v="159"/>
    <n v="4"/>
    <n v="636"/>
  </r>
  <r>
    <s v="0815"/>
    <x v="250"/>
    <n v="3"/>
    <x v="9"/>
    <x v="1"/>
    <x v="1"/>
    <x v="2"/>
    <n v="159"/>
    <n v="8"/>
    <n v="1272"/>
  </r>
  <r>
    <s v="0816"/>
    <x v="250"/>
    <n v="15"/>
    <x v="19"/>
    <x v="6"/>
    <x v="0"/>
    <x v="4"/>
    <n v="399"/>
    <n v="4"/>
    <n v="1596"/>
  </r>
  <r>
    <s v="0817"/>
    <x v="250"/>
    <n v="20"/>
    <x v="8"/>
    <x v="3"/>
    <x v="3"/>
    <x v="3"/>
    <n v="69"/>
    <n v="5"/>
    <n v="345"/>
  </r>
  <r>
    <s v="0818"/>
    <x v="251"/>
    <n v="13"/>
    <x v="5"/>
    <x v="0"/>
    <x v="0"/>
    <x v="4"/>
    <n v="399"/>
    <n v="3"/>
    <n v="1197"/>
  </r>
  <r>
    <s v="0819"/>
    <x v="251"/>
    <n v="6"/>
    <x v="11"/>
    <x v="2"/>
    <x v="2"/>
    <x v="1"/>
    <n v="289"/>
    <n v="0"/>
    <n v="0"/>
  </r>
  <r>
    <s v="0820"/>
    <x v="252"/>
    <n v="11"/>
    <x v="0"/>
    <x v="6"/>
    <x v="0"/>
    <x v="2"/>
    <n v="159"/>
    <n v="4"/>
    <n v="636"/>
  </r>
  <r>
    <s v="0821"/>
    <x v="252"/>
    <n v="12"/>
    <x v="16"/>
    <x v="0"/>
    <x v="0"/>
    <x v="2"/>
    <n v="159"/>
    <n v="4"/>
    <n v="636"/>
  </r>
  <r>
    <s v="0822"/>
    <x v="252"/>
    <n v="19"/>
    <x v="13"/>
    <x v="3"/>
    <x v="3"/>
    <x v="4"/>
    <n v="399"/>
    <n v="4"/>
    <n v="1596"/>
  </r>
  <r>
    <s v="0823"/>
    <x v="252"/>
    <n v="11"/>
    <x v="0"/>
    <x v="6"/>
    <x v="0"/>
    <x v="3"/>
    <n v="69"/>
    <n v="8"/>
    <n v="552"/>
  </r>
  <r>
    <s v="0824"/>
    <x v="252"/>
    <n v="8"/>
    <x v="10"/>
    <x v="2"/>
    <x v="2"/>
    <x v="1"/>
    <n v="289"/>
    <n v="0"/>
    <n v="0"/>
  </r>
  <r>
    <s v="0825"/>
    <x v="253"/>
    <n v="20"/>
    <x v="8"/>
    <x v="4"/>
    <x v="3"/>
    <x v="4"/>
    <n v="399"/>
    <n v="9"/>
    <n v="3591"/>
  </r>
  <r>
    <s v="0826"/>
    <x v="253"/>
    <n v="15"/>
    <x v="19"/>
    <x v="6"/>
    <x v="0"/>
    <x v="1"/>
    <n v="289"/>
    <n v="1"/>
    <n v="289"/>
  </r>
  <r>
    <s v="0827"/>
    <x v="253"/>
    <n v="1"/>
    <x v="1"/>
    <x v="1"/>
    <x v="1"/>
    <x v="2"/>
    <n v="159"/>
    <n v="3"/>
    <n v="477"/>
  </r>
  <r>
    <s v="0828"/>
    <x v="254"/>
    <n v="5"/>
    <x v="15"/>
    <x v="1"/>
    <x v="1"/>
    <x v="0"/>
    <n v="199"/>
    <n v="3"/>
    <n v="597"/>
  </r>
  <r>
    <s v="0829"/>
    <x v="254"/>
    <n v="14"/>
    <x v="7"/>
    <x v="0"/>
    <x v="0"/>
    <x v="3"/>
    <n v="69"/>
    <n v="4"/>
    <n v="276"/>
  </r>
  <r>
    <s v="0830"/>
    <x v="255"/>
    <n v="1"/>
    <x v="1"/>
    <x v="1"/>
    <x v="1"/>
    <x v="4"/>
    <n v="399"/>
    <n v="6"/>
    <n v="2394"/>
  </r>
  <r>
    <s v="0831"/>
    <x v="256"/>
    <n v="1"/>
    <x v="1"/>
    <x v="1"/>
    <x v="1"/>
    <x v="0"/>
    <n v="199"/>
    <n v="1"/>
    <n v="199"/>
  </r>
  <r>
    <s v="0832"/>
    <x v="256"/>
    <n v="3"/>
    <x v="9"/>
    <x v="7"/>
    <x v="1"/>
    <x v="1"/>
    <n v="289"/>
    <n v="1"/>
    <n v="289"/>
  </r>
  <r>
    <s v="0833"/>
    <x v="257"/>
    <n v="16"/>
    <x v="4"/>
    <x v="4"/>
    <x v="3"/>
    <x v="4"/>
    <n v="399"/>
    <n v="9"/>
    <n v="3591"/>
  </r>
  <r>
    <s v="0834"/>
    <x v="257"/>
    <n v="6"/>
    <x v="11"/>
    <x v="5"/>
    <x v="2"/>
    <x v="3"/>
    <n v="69"/>
    <n v="6"/>
    <n v="414"/>
  </r>
  <r>
    <s v="0835"/>
    <x v="257"/>
    <n v="19"/>
    <x v="13"/>
    <x v="4"/>
    <x v="3"/>
    <x v="4"/>
    <n v="399"/>
    <n v="2"/>
    <n v="798"/>
  </r>
  <r>
    <s v="0836"/>
    <x v="258"/>
    <n v="5"/>
    <x v="15"/>
    <x v="1"/>
    <x v="1"/>
    <x v="3"/>
    <n v="69"/>
    <n v="6"/>
    <n v="414"/>
  </r>
  <r>
    <s v="0837"/>
    <x v="259"/>
    <n v="3"/>
    <x v="9"/>
    <x v="7"/>
    <x v="1"/>
    <x v="0"/>
    <n v="199"/>
    <n v="6"/>
    <n v="1194"/>
  </r>
  <r>
    <s v="0838"/>
    <x v="260"/>
    <n v="7"/>
    <x v="17"/>
    <x v="5"/>
    <x v="2"/>
    <x v="4"/>
    <n v="399"/>
    <n v="3"/>
    <n v="1197"/>
  </r>
  <r>
    <s v="0839"/>
    <x v="261"/>
    <n v="20"/>
    <x v="8"/>
    <x v="4"/>
    <x v="3"/>
    <x v="1"/>
    <n v="289"/>
    <n v="4"/>
    <n v="1156"/>
  </r>
  <r>
    <s v="0840"/>
    <x v="262"/>
    <n v="6"/>
    <x v="11"/>
    <x v="5"/>
    <x v="2"/>
    <x v="2"/>
    <n v="159"/>
    <n v="8"/>
    <n v="1272"/>
  </r>
  <r>
    <s v="0841"/>
    <x v="262"/>
    <n v="7"/>
    <x v="17"/>
    <x v="2"/>
    <x v="2"/>
    <x v="1"/>
    <n v="289"/>
    <n v="2"/>
    <n v="578"/>
  </r>
  <r>
    <s v="0842"/>
    <x v="262"/>
    <n v="12"/>
    <x v="16"/>
    <x v="6"/>
    <x v="0"/>
    <x v="0"/>
    <n v="199"/>
    <n v="4"/>
    <n v="796"/>
  </r>
  <r>
    <s v="0843"/>
    <x v="262"/>
    <n v="4"/>
    <x v="12"/>
    <x v="1"/>
    <x v="1"/>
    <x v="0"/>
    <n v="199"/>
    <n v="7"/>
    <n v="1393"/>
  </r>
  <r>
    <s v="0844"/>
    <x v="263"/>
    <n v="11"/>
    <x v="0"/>
    <x v="0"/>
    <x v="0"/>
    <x v="1"/>
    <n v="289"/>
    <n v="6"/>
    <n v="1734"/>
  </r>
  <r>
    <s v="0845"/>
    <x v="263"/>
    <n v="8"/>
    <x v="10"/>
    <x v="5"/>
    <x v="2"/>
    <x v="2"/>
    <n v="159"/>
    <n v="7"/>
    <n v="1113"/>
  </r>
  <r>
    <s v="0846"/>
    <x v="264"/>
    <n v="8"/>
    <x v="10"/>
    <x v="5"/>
    <x v="2"/>
    <x v="0"/>
    <n v="199"/>
    <n v="8"/>
    <n v="1592"/>
  </r>
  <r>
    <s v="0847"/>
    <x v="264"/>
    <n v="5"/>
    <x v="15"/>
    <x v="1"/>
    <x v="1"/>
    <x v="2"/>
    <n v="159"/>
    <n v="0"/>
    <n v="0"/>
  </r>
  <r>
    <s v="0848"/>
    <x v="264"/>
    <n v="15"/>
    <x v="19"/>
    <x v="0"/>
    <x v="0"/>
    <x v="1"/>
    <n v="289"/>
    <n v="3"/>
    <n v="867"/>
  </r>
  <r>
    <s v="0849"/>
    <x v="264"/>
    <n v="4"/>
    <x v="12"/>
    <x v="1"/>
    <x v="1"/>
    <x v="0"/>
    <n v="199"/>
    <n v="8"/>
    <n v="1592"/>
  </r>
  <r>
    <s v="0850"/>
    <x v="264"/>
    <n v="10"/>
    <x v="14"/>
    <x v="5"/>
    <x v="2"/>
    <x v="1"/>
    <n v="289"/>
    <n v="0"/>
    <n v="0"/>
  </r>
  <r>
    <s v="0851"/>
    <x v="264"/>
    <n v="17"/>
    <x v="6"/>
    <x v="3"/>
    <x v="3"/>
    <x v="1"/>
    <n v="289"/>
    <n v="0"/>
    <n v="0"/>
  </r>
  <r>
    <s v="0852"/>
    <x v="264"/>
    <n v="6"/>
    <x v="11"/>
    <x v="5"/>
    <x v="2"/>
    <x v="4"/>
    <n v="399"/>
    <n v="9"/>
    <n v="3591"/>
  </r>
  <r>
    <s v="0853"/>
    <x v="264"/>
    <n v="14"/>
    <x v="7"/>
    <x v="6"/>
    <x v="0"/>
    <x v="4"/>
    <n v="399"/>
    <n v="4"/>
    <n v="1596"/>
  </r>
  <r>
    <s v="0854"/>
    <x v="264"/>
    <n v="7"/>
    <x v="17"/>
    <x v="2"/>
    <x v="2"/>
    <x v="0"/>
    <n v="199"/>
    <n v="5"/>
    <n v="995"/>
  </r>
  <r>
    <s v="0855"/>
    <x v="264"/>
    <n v="9"/>
    <x v="2"/>
    <x v="2"/>
    <x v="2"/>
    <x v="1"/>
    <n v="289"/>
    <n v="7"/>
    <n v="2023"/>
  </r>
  <r>
    <s v="0856"/>
    <x v="264"/>
    <n v="19"/>
    <x v="13"/>
    <x v="4"/>
    <x v="3"/>
    <x v="2"/>
    <n v="159"/>
    <n v="3"/>
    <n v="477"/>
  </r>
  <r>
    <s v="0857"/>
    <x v="265"/>
    <n v="19"/>
    <x v="13"/>
    <x v="3"/>
    <x v="3"/>
    <x v="1"/>
    <n v="289"/>
    <n v="8"/>
    <n v="2312"/>
  </r>
  <r>
    <s v="0858"/>
    <x v="266"/>
    <n v="17"/>
    <x v="6"/>
    <x v="3"/>
    <x v="3"/>
    <x v="3"/>
    <n v="69"/>
    <n v="5"/>
    <n v="345"/>
  </r>
  <r>
    <s v="0859"/>
    <x v="266"/>
    <n v="19"/>
    <x v="13"/>
    <x v="4"/>
    <x v="3"/>
    <x v="1"/>
    <n v="289"/>
    <n v="4"/>
    <n v="1156"/>
  </r>
  <r>
    <s v="0860"/>
    <x v="266"/>
    <n v="6"/>
    <x v="11"/>
    <x v="5"/>
    <x v="2"/>
    <x v="0"/>
    <n v="199"/>
    <n v="8"/>
    <n v="1592"/>
  </r>
  <r>
    <s v="0861"/>
    <x v="266"/>
    <n v="14"/>
    <x v="7"/>
    <x v="0"/>
    <x v="0"/>
    <x v="4"/>
    <n v="399"/>
    <n v="2"/>
    <n v="798"/>
  </r>
  <r>
    <s v="0862"/>
    <x v="267"/>
    <n v="17"/>
    <x v="6"/>
    <x v="3"/>
    <x v="3"/>
    <x v="3"/>
    <n v="69"/>
    <n v="8"/>
    <n v="552"/>
  </r>
  <r>
    <s v="0863"/>
    <x v="267"/>
    <n v="16"/>
    <x v="4"/>
    <x v="3"/>
    <x v="3"/>
    <x v="0"/>
    <n v="199"/>
    <n v="0"/>
    <n v="0"/>
  </r>
  <r>
    <s v="0864"/>
    <x v="267"/>
    <n v="3"/>
    <x v="9"/>
    <x v="7"/>
    <x v="1"/>
    <x v="1"/>
    <n v="289"/>
    <n v="4"/>
    <n v="1156"/>
  </r>
  <r>
    <s v="0865"/>
    <x v="268"/>
    <n v="16"/>
    <x v="4"/>
    <x v="3"/>
    <x v="3"/>
    <x v="3"/>
    <n v="69"/>
    <n v="6"/>
    <n v="414"/>
  </r>
  <r>
    <s v="0866"/>
    <x v="268"/>
    <n v="19"/>
    <x v="13"/>
    <x v="4"/>
    <x v="3"/>
    <x v="3"/>
    <n v="69"/>
    <n v="2"/>
    <n v="138"/>
  </r>
  <r>
    <s v="0867"/>
    <x v="269"/>
    <n v="7"/>
    <x v="17"/>
    <x v="5"/>
    <x v="2"/>
    <x v="0"/>
    <n v="199"/>
    <n v="6"/>
    <n v="1194"/>
  </r>
  <r>
    <s v="0868"/>
    <x v="269"/>
    <n v="9"/>
    <x v="2"/>
    <x v="5"/>
    <x v="2"/>
    <x v="3"/>
    <n v="69"/>
    <n v="7"/>
    <n v="483"/>
  </r>
  <r>
    <s v="0869"/>
    <x v="270"/>
    <n v="14"/>
    <x v="7"/>
    <x v="6"/>
    <x v="0"/>
    <x v="4"/>
    <n v="399"/>
    <n v="3"/>
    <n v="1197"/>
  </r>
  <r>
    <s v="0870"/>
    <x v="270"/>
    <n v="3"/>
    <x v="9"/>
    <x v="7"/>
    <x v="1"/>
    <x v="2"/>
    <n v="159"/>
    <n v="5"/>
    <n v="795"/>
  </r>
  <r>
    <s v="0871"/>
    <x v="270"/>
    <n v="9"/>
    <x v="2"/>
    <x v="5"/>
    <x v="2"/>
    <x v="3"/>
    <n v="69"/>
    <n v="6"/>
    <n v="414"/>
  </r>
  <r>
    <s v="0872"/>
    <x v="270"/>
    <n v="1"/>
    <x v="1"/>
    <x v="1"/>
    <x v="1"/>
    <x v="2"/>
    <n v="159"/>
    <n v="5"/>
    <n v="795"/>
  </r>
  <r>
    <s v="0873"/>
    <x v="271"/>
    <n v="20"/>
    <x v="8"/>
    <x v="3"/>
    <x v="3"/>
    <x v="0"/>
    <n v="199"/>
    <n v="3"/>
    <n v="597"/>
  </r>
  <r>
    <s v="0874"/>
    <x v="271"/>
    <n v="3"/>
    <x v="9"/>
    <x v="7"/>
    <x v="1"/>
    <x v="1"/>
    <n v="289"/>
    <n v="8"/>
    <n v="2312"/>
  </r>
  <r>
    <s v="0875"/>
    <x v="271"/>
    <n v="4"/>
    <x v="12"/>
    <x v="7"/>
    <x v="1"/>
    <x v="3"/>
    <n v="69"/>
    <n v="6"/>
    <n v="414"/>
  </r>
  <r>
    <s v="0876"/>
    <x v="271"/>
    <n v="7"/>
    <x v="17"/>
    <x v="5"/>
    <x v="2"/>
    <x v="1"/>
    <n v="289"/>
    <n v="0"/>
    <n v="0"/>
  </r>
  <r>
    <s v="0877"/>
    <x v="272"/>
    <n v="11"/>
    <x v="0"/>
    <x v="0"/>
    <x v="0"/>
    <x v="1"/>
    <n v="289"/>
    <n v="1"/>
    <n v="289"/>
  </r>
  <r>
    <s v="0878"/>
    <x v="272"/>
    <n v="15"/>
    <x v="19"/>
    <x v="6"/>
    <x v="0"/>
    <x v="2"/>
    <n v="159"/>
    <n v="0"/>
    <n v="0"/>
  </r>
  <r>
    <s v="0879"/>
    <x v="272"/>
    <n v="20"/>
    <x v="8"/>
    <x v="4"/>
    <x v="3"/>
    <x v="0"/>
    <n v="199"/>
    <n v="1"/>
    <n v="199"/>
  </r>
  <r>
    <s v="0880"/>
    <x v="272"/>
    <n v="6"/>
    <x v="11"/>
    <x v="2"/>
    <x v="2"/>
    <x v="0"/>
    <n v="199"/>
    <n v="7"/>
    <n v="1393"/>
  </r>
  <r>
    <s v="0881"/>
    <x v="273"/>
    <n v="9"/>
    <x v="2"/>
    <x v="2"/>
    <x v="2"/>
    <x v="4"/>
    <n v="399"/>
    <n v="7"/>
    <n v="2793"/>
  </r>
  <r>
    <s v="0882"/>
    <x v="273"/>
    <n v="7"/>
    <x v="17"/>
    <x v="5"/>
    <x v="2"/>
    <x v="2"/>
    <n v="159"/>
    <n v="2"/>
    <n v="318"/>
  </r>
  <r>
    <s v="0883"/>
    <x v="274"/>
    <n v="3"/>
    <x v="9"/>
    <x v="7"/>
    <x v="1"/>
    <x v="0"/>
    <n v="199"/>
    <n v="5"/>
    <n v="995"/>
  </r>
  <r>
    <s v="0884"/>
    <x v="274"/>
    <n v="14"/>
    <x v="7"/>
    <x v="6"/>
    <x v="0"/>
    <x v="1"/>
    <n v="289"/>
    <n v="9"/>
    <n v="2601"/>
  </r>
  <r>
    <s v="0885"/>
    <x v="274"/>
    <n v="15"/>
    <x v="19"/>
    <x v="6"/>
    <x v="0"/>
    <x v="2"/>
    <n v="159"/>
    <n v="8"/>
    <n v="1272"/>
  </r>
  <r>
    <s v="0886"/>
    <x v="275"/>
    <n v="20"/>
    <x v="8"/>
    <x v="3"/>
    <x v="3"/>
    <x v="2"/>
    <n v="159"/>
    <n v="1"/>
    <n v="159"/>
  </r>
  <r>
    <s v="0887"/>
    <x v="276"/>
    <n v="20"/>
    <x v="8"/>
    <x v="4"/>
    <x v="3"/>
    <x v="1"/>
    <n v="289"/>
    <n v="1"/>
    <n v="289"/>
  </r>
  <r>
    <s v="0888"/>
    <x v="276"/>
    <n v="15"/>
    <x v="19"/>
    <x v="0"/>
    <x v="0"/>
    <x v="0"/>
    <n v="199"/>
    <n v="3"/>
    <n v="597"/>
  </r>
  <r>
    <s v="0889"/>
    <x v="277"/>
    <n v="20"/>
    <x v="8"/>
    <x v="3"/>
    <x v="3"/>
    <x v="0"/>
    <n v="199"/>
    <n v="3"/>
    <n v="597"/>
  </r>
  <r>
    <s v="0890"/>
    <x v="277"/>
    <n v="9"/>
    <x v="2"/>
    <x v="5"/>
    <x v="2"/>
    <x v="1"/>
    <n v="289"/>
    <n v="9"/>
    <n v="2601"/>
  </r>
  <r>
    <s v="0891"/>
    <x v="277"/>
    <n v="4"/>
    <x v="12"/>
    <x v="1"/>
    <x v="1"/>
    <x v="0"/>
    <n v="199"/>
    <n v="9"/>
    <n v="1791"/>
  </r>
  <r>
    <s v="0892"/>
    <x v="277"/>
    <n v="16"/>
    <x v="4"/>
    <x v="4"/>
    <x v="3"/>
    <x v="2"/>
    <n v="159"/>
    <n v="7"/>
    <n v="1113"/>
  </r>
  <r>
    <s v="0893"/>
    <x v="277"/>
    <n v="5"/>
    <x v="15"/>
    <x v="7"/>
    <x v="1"/>
    <x v="3"/>
    <n v="69"/>
    <n v="3"/>
    <n v="207"/>
  </r>
  <r>
    <s v="0894"/>
    <x v="278"/>
    <n v="11"/>
    <x v="0"/>
    <x v="6"/>
    <x v="0"/>
    <x v="2"/>
    <n v="159"/>
    <n v="6"/>
    <n v="954"/>
  </r>
  <r>
    <s v="0895"/>
    <x v="278"/>
    <n v="9"/>
    <x v="2"/>
    <x v="2"/>
    <x v="2"/>
    <x v="0"/>
    <n v="199"/>
    <n v="2"/>
    <n v="398"/>
  </r>
  <r>
    <s v="0896"/>
    <x v="278"/>
    <n v="6"/>
    <x v="11"/>
    <x v="5"/>
    <x v="2"/>
    <x v="0"/>
    <n v="199"/>
    <n v="8"/>
    <n v="1592"/>
  </r>
  <r>
    <s v="0897"/>
    <x v="278"/>
    <n v="4"/>
    <x v="12"/>
    <x v="1"/>
    <x v="1"/>
    <x v="4"/>
    <n v="399"/>
    <n v="0"/>
    <n v="0"/>
  </r>
  <r>
    <s v="0898"/>
    <x v="278"/>
    <n v="17"/>
    <x v="6"/>
    <x v="4"/>
    <x v="3"/>
    <x v="0"/>
    <n v="199"/>
    <n v="2"/>
    <n v="398"/>
  </r>
  <r>
    <s v="0899"/>
    <x v="279"/>
    <n v="1"/>
    <x v="1"/>
    <x v="7"/>
    <x v="1"/>
    <x v="0"/>
    <n v="199"/>
    <n v="4"/>
    <n v="796"/>
  </r>
  <r>
    <s v="0900"/>
    <x v="279"/>
    <n v="4"/>
    <x v="12"/>
    <x v="1"/>
    <x v="1"/>
    <x v="2"/>
    <n v="159"/>
    <n v="5"/>
    <n v="795"/>
  </r>
  <r>
    <s v="0901"/>
    <x v="280"/>
    <n v="15"/>
    <x v="19"/>
    <x v="0"/>
    <x v="0"/>
    <x v="4"/>
    <n v="399"/>
    <n v="7"/>
    <n v="2793"/>
  </r>
  <r>
    <s v="0902"/>
    <x v="281"/>
    <n v="13"/>
    <x v="5"/>
    <x v="0"/>
    <x v="0"/>
    <x v="4"/>
    <n v="399"/>
    <n v="4"/>
    <n v="1596"/>
  </r>
  <r>
    <s v="0903"/>
    <x v="282"/>
    <n v="6"/>
    <x v="11"/>
    <x v="2"/>
    <x v="2"/>
    <x v="1"/>
    <n v="289"/>
    <n v="3"/>
    <n v="867"/>
  </r>
  <r>
    <s v="0904"/>
    <x v="282"/>
    <n v="5"/>
    <x v="15"/>
    <x v="1"/>
    <x v="1"/>
    <x v="1"/>
    <n v="289"/>
    <n v="1"/>
    <n v="289"/>
  </r>
  <r>
    <s v="0905"/>
    <x v="283"/>
    <n v="13"/>
    <x v="5"/>
    <x v="0"/>
    <x v="0"/>
    <x v="1"/>
    <n v="289"/>
    <n v="7"/>
    <n v="2023"/>
  </r>
  <r>
    <s v="0906"/>
    <x v="283"/>
    <n v="19"/>
    <x v="13"/>
    <x v="3"/>
    <x v="3"/>
    <x v="0"/>
    <n v="199"/>
    <n v="5"/>
    <n v="995"/>
  </r>
  <r>
    <s v="0907"/>
    <x v="284"/>
    <n v="10"/>
    <x v="14"/>
    <x v="2"/>
    <x v="2"/>
    <x v="0"/>
    <n v="199"/>
    <n v="1"/>
    <n v="199"/>
  </r>
  <r>
    <s v="0908"/>
    <x v="284"/>
    <n v="20"/>
    <x v="8"/>
    <x v="3"/>
    <x v="3"/>
    <x v="1"/>
    <n v="289"/>
    <n v="3"/>
    <n v="867"/>
  </r>
  <r>
    <s v="0909"/>
    <x v="285"/>
    <n v="7"/>
    <x v="17"/>
    <x v="5"/>
    <x v="2"/>
    <x v="2"/>
    <n v="159"/>
    <n v="8"/>
    <n v="1272"/>
  </r>
  <r>
    <s v="0910"/>
    <x v="285"/>
    <n v="19"/>
    <x v="13"/>
    <x v="3"/>
    <x v="3"/>
    <x v="0"/>
    <n v="199"/>
    <n v="3"/>
    <n v="597"/>
  </r>
  <r>
    <s v="0911"/>
    <x v="285"/>
    <n v="18"/>
    <x v="3"/>
    <x v="3"/>
    <x v="3"/>
    <x v="3"/>
    <n v="69"/>
    <n v="9"/>
    <n v="621"/>
  </r>
  <r>
    <s v="0912"/>
    <x v="285"/>
    <n v="13"/>
    <x v="5"/>
    <x v="0"/>
    <x v="0"/>
    <x v="1"/>
    <n v="289"/>
    <n v="8"/>
    <n v="2312"/>
  </r>
  <r>
    <s v="0913"/>
    <x v="285"/>
    <n v="9"/>
    <x v="2"/>
    <x v="5"/>
    <x v="2"/>
    <x v="0"/>
    <n v="199"/>
    <n v="5"/>
    <n v="995"/>
  </r>
  <r>
    <s v="0914"/>
    <x v="285"/>
    <n v="14"/>
    <x v="7"/>
    <x v="0"/>
    <x v="0"/>
    <x v="2"/>
    <n v="159"/>
    <n v="7"/>
    <n v="1113"/>
  </r>
  <r>
    <s v="0915"/>
    <x v="286"/>
    <n v="3"/>
    <x v="9"/>
    <x v="1"/>
    <x v="1"/>
    <x v="3"/>
    <n v="69"/>
    <n v="2"/>
    <n v="138"/>
  </r>
  <r>
    <s v="0916"/>
    <x v="286"/>
    <n v="10"/>
    <x v="14"/>
    <x v="5"/>
    <x v="2"/>
    <x v="1"/>
    <n v="289"/>
    <n v="5"/>
    <n v="1445"/>
  </r>
  <r>
    <s v="0917"/>
    <x v="287"/>
    <n v="18"/>
    <x v="3"/>
    <x v="4"/>
    <x v="3"/>
    <x v="3"/>
    <n v="69"/>
    <n v="2"/>
    <n v="138"/>
  </r>
  <r>
    <s v="0918"/>
    <x v="287"/>
    <n v="18"/>
    <x v="3"/>
    <x v="4"/>
    <x v="3"/>
    <x v="2"/>
    <n v="159"/>
    <n v="5"/>
    <n v="795"/>
  </r>
  <r>
    <s v="0919"/>
    <x v="287"/>
    <n v="14"/>
    <x v="7"/>
    <x v="6"/>
    <x v="0"/>
    <x v="4"/>
    <n v="399"/>
    <n v="9"/>
    <n v="3591"/>
  </r>
  <r>
    <s v="0920"/>
    <x v="287"/>
    <n v="2"/>
    <x v="18"/>
    <x v="7"/>
    <x v="1"/>
    <x v="0"/>
    <n v="199"/>
    <n v="3"/>
    <n v="597"/>
  </r>
  <r>
    <s v="0921"/>
    <x v="288"/>
    <n v="17"/>
    <x v="6"/>
    <x v="3"/>
    <x v="3"/>
    <x v="4"/>
    <n v="399"/>
    <n v="6"/>
    <n v="2394"/>
  </r>
  <r>
    <s v="0922"/>
    <x v="288"/>
    <n v="1"/>
    <x v="1"/>
    <x v="1"/>
    <x v="1"/>
    <x v="1"/>
    <n v="289"/>
    <n v="7"/>
    <n v="2023"/>
  </r>
  <r>
    <s v="0923"/>
    <x v="288"/>
    <n v="15"/>
    <x v="19"/>
    <x v="6"/>
    <x v="0"/>
    <x v="2"/>
    <n v="159"/>
    <n v="3"/>
    <n v="477"/>
  </r>
  <r>
    <s v="0924"/>
    <x v="288"/>
    <n v="11"/>
    <x v="0"/>
    <x v="0"/>
    <x v="0"/>
    <x v="1"/>
    <n v="289"/>
    <n v="9"/>
    <n v="2601"/>
  </r>
  <r>
    <s v="0925"/>
    <x v="288"/>
    <n v="12"/>
    <x v="16"/>
    <x v="0"/>
    <x v="0"/>
    <x v="0"/>
    <n v="199"/>
    <n v="7"/>
    <n v="1393"/>
  </r>
  <r>
    <s v="0926"/>
    <x v="289"/>
    <n v="1"/>
    <x v="1"/>
    <x v="7"/>
    <x v="1"/>
    <x v="0"/>
    <n v="199"/>
    <n v="0"/>
    <n v="0"/>
  </r>
  <r>
    <s v="0927"/>
    <x v="289"/>
    <n v="8"/>
    <x v="10"/>
    <x v="5"/>
    <x v="2"/>
    <x v="0"/>
    <n v="199"/>
    <n v="8"/>
    <n v="1592"/>
  </r>
  <r>
    <s v="0928"/>
    <x v="289"/>
    <n v="20"/>
    <x v="8"/>
    <x v="4"/>
    <x v="3"/>
    <x v="2"/>
    <n v="159"/>
    <n v="8"/>
    <n v="1272"/>
  </r>
  <r>
    <s v="0929"/>
    <x v="289"/>
    <n v="14"/>
    <x v="7"/>
    <x v="6"/>
    <x v="0"/>
    <x v="2"/>
    <n v="159"/>
    <n v="5"/>
    <n v="795"/>
  </r>
  <r>
    <s v="0930"/>
    <x v="289"/>
    <n v="10"/>
    <x v="14"/>
    <x v="5"/>
    <x v="2"/>
    <x v="0"/>
    <n v="199"/>
    <n v="3"/>
    <n v="597"/>
  </r>
  <r>
    <s v="0931"/>
    <x v="290"/>
    <n v="17"/>
    <x v="6"/>
    <x v="4"/>
    <x v="3"/>
    <x v="4"/>
    <n v="399"/>
    <n v="0"/>
    <n v="0"/>
  </r>
  <r>
    <s v="0932"/>
    <x v="291"/>
    <n v="5"/>
    <x v="15"/>
    <x v="7"/>
    <x v="1"/>
    <x v="0"/>
    <n v="199"/>
    <n v="6"/>
    <n v="1194"/>
  </r>
  <r>
    <s v="0933"/>
    <x v="291"/>
    <n v="10"/>
    <x v="14"/>
    <x v="5"/>
    <x v="2"/>
    <x v="2"/>
    <n v="159"/>
    <n v="6"/>
    <n v="954"/>
  </r>
  <r>
    <s v="0934"/>
    <x v="292"/>
    <n v="17"/>
    <x v="6"/>
    <x v="4"/>
    <x v="3"/>
    <x v="2"/>
    <n v="159"/>
    <n v="1"/>
    <n v="159"/>
  </r>
  <r>
    <s v="0935"/>
    <x v="292"/>
    <n v="18"/>
    <x v="3"/>
    <x v="3"/>
    <x v="3"/>
    <x v="1"/>
    <n v="289"/>
    <n v="5"/>
    <n v="1445"/>
  </r>
  <r>
    <s v="0936"/>
    <x v="292"/>
    <n v="2"/>
    <x v="18"/>
    <x v="1"/>
    <x v="1"/>
    <x v="3"/>
    <n v="69"/>
    <n v="8"/>
    <n v="552"/>
  </r>
  <r>
    <s v="0937"/>
    <x v="293"/>
    <n v="17"/>
    <x v="6"/>
    <x v="3"/>
    <x v="3"/>
    <x v="3"/>
    <n v="69"/>
    <n v="5"/>
    <n v="345"/>
  </r>
  <r>
    <s v="0938"/>
    <x v="294"/>
    <n v="10"/>
    <x v="14"/>
    <x v="2"/>
    <x v="2"/>
    <x v="4"/>
    <n v="399"/>
    <n v="0"/>
    <n v="0"/>
  </r>
  <r>
    <s v="0939"/>
    <x v="294"/>
    <n v="1"/>
    <x v="1"/>
    <x v="7"/>
    <x v="1"/>
    <x v="1"/>
    <n v="289"/>
    <n v="7"/>
    <n v="2023"/>
  </r>
  <r>
    <s v="0940"/>
    <x v="294"/>
    <n v="5"/>
    <x v="15"/>
    <x v="1"/>
    <x v="1"/>
    <x v="0"/>
    <n v="199"/>
    <n v="5"/>
    <n v="995"/>
  </r>
  <r>
    <s v="0941"/>
    <x v="294"/>
    <n v="20"/>
    <x v="8"/>
    <x v="3"/>
    <x v="3"/>
    <x v="2"/>
    <n v="159"/>
    <n v="5"/>
    <n v="795"/>
  </r>
  <r>
    <s v="0942"/>
    <x v="294"/>
    <n v="1"/>
    <x v="1"/>
    <x v="1"/>
    <x v="1"/>
    <x v="4"/>
    <n v="399"/>
    <n v="8"/>
    <n v="3192"/>
  </r>
  <r>
    <s v="0943"/>
    <x v="294"/>
    <n v="6"/>
    <x v="11"/>
    <x v="2"/>
    <x v="2"/>
    <x v="2"/>
    <n v="159"/>
    <n v="6"/>
    <n v="954"/>
  </r>
  <r>
    <s v="0944"/>
    <x v="295"/>
    <n v="4"/>
    <x v="12"/>
    <x v="7"/>
    <x v="1"/>
    <x v="4"/>
    <n v="399"/>
    <n v="1"/>
    <n v="399"/>
  </r>
  <r>
    <s v="0945"/>
    <x v="296"/>
    <n v="17"/>
    <x v="6"/>
    <x v="4"/>
    <x v="3"/>
    <x v="0"/>
    <n v="199"/>
    <n v="5"/>
    <n v="995"/>
  </r>
  <r>
    <s v="0946"/>
    <x v="297"/>
    <n v="1"/>
    <x v="1"/>
    <x v="1"/>
    <x v="1"/>
    <x v="0"/>
    <n v="199"/>
    <n v="1"/>
    <n v="199"/>
  </r>
  <r>
    <s v="0947"/>
    <x v="297"/>
    <n v="15"/>
    <x v="19"/>
    <x v="0"/>
    <x v="0"/>
    <x v="3"/>
    <n v="69"/>
    <n v="4"/>
    <n v="276"/>
  </r>
  <r>
    <s v="0948"/>
    <x v="297"/>
    <n v="9"/>
    <x v="2"/>
    <x v="5"/>
    <x v="2"/>
    <x v="0"/>
    <n v="199"/>
    <n v="5"/>
    <n v="995"/>
  </r>
  <r>
    <s v="0949"/>
    <x v="298"/>
    <n v="6"/>
    <x v="11"/>
    <x v="5"/>
    <x v="2"/>
    <x v="4"/>
    <n v="399"/>
    <n v="5"/>
    <n v="1995"/>
  </r>
  <r>
    <s v="0950"/>
    <x v="298"/>
    <n v="20"/>
    <x v="8"/>
    <x v="3"/>
    <x v="3"/>
    <x v="3"/>
    <n v="69"/>
    <n v="8"/>
    <n v="552"/>
  </r>
  <r>
    <s v="0951"/>
    <x v="299"/>
    <n v="17"/>
    <x v="6"/>
    <x v="4"/>
    <x v="3"/>
    <x v="0"/>
    <n v="199"/>
    <n v="1"/>
    <n v="199"/>
  </r>
  <r>
    <s v="0952"/>
    <x v="299"/>
    <n v="6"/>
    <x v="11"/>
    <x v="5"/>
    <x v="2"/>
    <x v="4"/>
    <n v="399"/>
    <n v="7"/>
    <n v="2793"/>
  </r>
  <r>
    <s v="0953"/>
    <x v="299"/>
    <n v="3"/>
    <x v="9"/>
    <x v="7"/>
    <x v="1"/>
    <x v="0"/>
    <n v="199"/>
    <n v="1"/>
    <n v="199"/>
  </r>
  <r>
    <s v="0954"/>
    <x v="299"/>
    <n v="4"/>
    <x v="12"/>
    <x v="1"/>
    <x v="1"/>
    <x v="0"/>
    <n v="199"/>
    <n v="8"/>
    <n v="1592"/>
  </r>
  <r>
    <s v="0955"/>
    <x v="300"/>
    <n v="10"/>
    <x v="14"/>
    <x v="2"/>
    <x v="2"/>
    <x v="0"/>
    <n v="199"/>
    <n v="0"/>
    <n v="0"/>
  </r>
  <r>
    <s v="0956"/>
    <x v="301"/>
    <n v="6"/>
    <x v="11"/>
    <x v="2"/>
    <x v="2"/>
    <x v="2"/>
    <n v="159"/>
    <n v="4"/>
    <n v="636"/>
  </r>
  <r>
    <s v="0957"/>
    <x v="301"/>
    <n v="17"/>
    <x v="6"/>
    <x v="4"/>
    <x v="3"/>
    <x v="1"/>
    <n v="289"/>
    <n v="9"/>
    <n v="2601"/>
  </r>
  <r>
    <s v="0958"/>
    <x v="301"/>
    <n v="9"/>
    <x v="2"/>
    <x v="2"/>
    <x v="2"/>
    <x v="4"/>
    <n v="399"/>
    <n v="2"/>
    <n v="798"/>
  </r>
  <r>
    <s v="0959"/>
    <x v="301"/>
    <n v="2"/>
    <x v="18"/>
    <x v="1"/>
    <x v="1"/>
    <x v="3"/>
    <n v="69"/>
    <n v="6"/>
    <n v="414"/>
  </r>
  <r>
    <s v="0960"/>
    <x v="301"/>
    <n v="9"/>
    <x v="2"/>
    <x v="2"/>
    <x v="2"/>
    <x v="3"/>
    <n v="69"/>
    <n v="6"/>
    <n v="414"/>
  </r>
  <r>
    <s v="0961"/>
    <x v="301"/>
    <n v="18"/>
    <x v="3"/>
    <x v="4"/>
    <x v="3"/>
    <x v="3"/>
    <n v="69"/>
    <n v="3"/>
    <n v="207"/>
  </r>
  <r>
    <s v="0962"/>
    <x v="301"/>
    <n v="9"/>
    <x v="2"/>
    <x v="2"/>
    <x v="2"/>
    <x v="3"/>
    <n v="69"/>
    <n v="2"/>
    <n v="138"/>
  </r>
  <r>
    <s v="0963"/>
    <x v="301"/>
    <n v="14"/>
    <x v="7"/>
    <x v="0"/>
    <x v="0"/>
    <x v="2"/>
    <n v="159"/>
    <n v="1"/>
    <n v="159"/>
  </r>
  <r>
    <s v="0964"/>
    <x v="301"/>
    <n v="7"/>
    <x v="17"/>
    <x v="2"/>
    <x v="2"/>
    <x v="4"/>
    <n v="399"/>
    <n v="2"/>
    <n v="798"/>
  </r>
  <r>
    <s v="0965"/>
    <x v="301"/>
    <n v="2"/>
    <x v="18"/>
    <x v="7"/>
    <x v="1"/>
    <x v="0"/>
    <n v="199"/>
    <n v="7"/>
    <n v="1393"/>
  </r>
  <r>
    <s v="0966"/>
    <x v="301"/>
    <n v="18"/>
    <x v="3"/>
    <x v="4"/>
    <x v="3"/>
    <x v="2"/>
    <n v="159"/>
    <n v="7"/>
    <n v="1113"/>
  </r>
  <r>
    <s v="0967"/>
    <x v="302"/>
    <n v="14"/>
    <x v="7"/>
    <x v="6"/>
    <x v="0"/>
    <x v="4"/>
    <n v="399"/>
    <n v="1"/>
    <n v="399"/>
  </r>
  <r>
    <s v="0968"/>
    <x v="302"/>
    <n v="19"/>
    <x v="13"/>
    <x v="3"/>
    <x v="3"/>
    <x v="3"/>
    <n v="69"/>
    <n v="3"/>
    <n v="207"/>
  </r>
  <r>
    <s v="0969"/>
    <x v="302"/>
    <n v="7"/>
    <x v="17"/>
    <x v="5"/>
    <x v="2"/>
    <x v="2"/>
    <n v="159"/>
    <n v="1"/>
    <n v="159"/>
  </r>
  <r>
    <s v="0970"/>
    <x v="303"/>
    <n v="7"/>
    <x v="17"/>
    <x v="5"/>
    <x v="2"/>
    <x v="4"/>
    <n v="399"/>
    <n v="0"/>
    <n v="0"/>
  </r>
  <r>
    <s v="0971"/>
    <x v="304"/>
    <n v="14"/>
    <x v="7"/>
    <x v="6"/>
    <x v="0"/>
    <x v="0"/>
    <n v="199"/>
    <n v="0"/>
    <n v="0"/>
  </r>
  <r>
    <s v="0972"/>
    <x v="305"/>
    <n v="19"/>
    <x v="13"/>
    <x v="3"/>
    <x v="3"/>
    <x v="2"/>
    <n v="159"/>
    <n v="4"/>
    <n v="636"/>
  </r>
  <r>
    <s v="0973"/>
    <x v="306"/>
    <n v="13"/>
    <x v="5"/>
    <x v="0"/>
    <x v="0"/>
    <x v="4"/>
    <n v="399"/>
    <n v="0"/>
    <n v="0"/>
  </r>
  <r>
    <s v="0974"/>
    <x v="307"/>
    <n v="1"/>
    <x v="1"/>
    <x v="1"/>
    <x v="1"/>
    <x v="3"/>
    <n v="69"/>
    <n v="7"/>
    <n v="483"/>
  </r>
  <r>
    <s v="0975"/>
    <x v="307"/>
    <n v="13"/>
    <x v="5"/>
    <x v="6"/>
    <x v="0"/>
    <x v="2"/>
    <n v="159"/>
    <n v="2"/>
    <n v="318"/>
  </r>
  <r>
    <s v="0976"/>
    <x v="307"/>
    <n v="2"/>
    <x v="18"/>
    <x v="7"/>
    <x v="1"/>
    <x v="3"/>
    <n v="69"/>
    <n v="1"/>
    <n v="69"/>
  </r>
  <r>
    <s v="0977"/>
    <x v="308"/>
    <n v="5"/>
    <x v="15"/>
    <x v="7"/>
    <x v="1"/>
    <x v="0"/>
    <n v="199"/>
    <n v="9"/>
    <n v="1791"/>
  </r>
  <r>
    <s v="0978"/>
    <x v="309"/>
    <n v="20"/>
    <x v="8"/>
    <x v="3"/>
    <x v="3"/>
    <x v="2"/>
    <n v="159"/>
    <n v="0"/>
    <n v="0"/>
  </r>
  <r>
    <s v="0979"/>
    <x v="310"/>
    <n v="16"/>
    <x v="4"/>
    <x v="3"/>
    <x v="3"/>
    <x v="3"/>
    <n v="69"/>
    <n v="9"/>
    <n v="621"/>
  </r>
  <r>
    <s v="0980"/>
    <x v="310"/>
    <n v="9"/>
    <x v="2"/>
    <x v="5"/>
    <x v="2"/>
    <x v="1"/>
    <n v="289"/>
    <n v="9"/>
    <n v="2601"/>
  </r>
  <r>
    <s v="0981"/>
    <x v="310"/>
    <n v="2"/>
    <x v="18"/>
    <x v="1"/>
    <x v="1"/>
    <x v="4"/>
    <n v="399"/>
    <n v="4"/>
    <n v="1596"/>
  </r>
  <r>
    <s v="0982"/>
    <x v="311"/>
    <n v="8"/>
    <x v="10"/>
    <x v="5"/>
    <x v="2"/>
    <x v="0"/>
    <n v="199"/>
    <n v="1"/>
    <n v="199"/>
  </r>
  <r>
    <s v="0983"/>
    <x v="311"/>
    <n v="18"/>
    <x v="3"/>
    <x v="4"/>
    <x v="3"/>
    <x v="4"/>
    <n v="399"/>
    <n v="9"/>
    <n v="3591"/>
  </r>
  <r>
    <s v="0984"/>
    <x v="311"/>
    <n v="12"/>
    <x v="16"/>
    <x v="0"/>
    <x v="0"/>
    <x v="3"/>
    <n v="69"/>
    <n v="0"/>
    <n v="0"/>
  </r>
  <r>
    <s v="0985"/>
    <x v="311"/>
    <n v="10"/>
    <x v="14"/>
    <x v="2"/>
    <x v="2"/>
    <x v="2"/>
    <n v="159"/>
    <n v="9"/>
    <n v="1431"/>
  </r>
  <r>
    <s v="0986"/>
    <x v="311"/>
    <n v="9"/>
    <x v="2"/>
    <x v="5"/>
    <x v="2"/>
    <x v="2"/>
    <n v="159"/>
    <n v="7"/>
    <n v="1113"/>
  </r>
  <r>
    <s v="0987"/>
    <x v="312"/>
    <n v="8"/>
    <x v="10"/>
    <x v="2"/>
    <x v="2"/>
    <x v="0"/>
    <n v="199"/>
    <n v="7"/>
    <n v="1393"/>
  </r>
  <r>
    <s v="0988"/>
    <x v="312"/>
    <n v="17"/>
    <x v="6"/>
    <x v="3"/>
    <x v="3"/>
    <x v="0"/>
    <n v="199"/>
    <n v="2"/>
    <n v="398"/>
  </r>
  <r>
    <s v="0989"/>
    <x v="312"/>
    <n v="4"/>
    <x v="12"/>
    <x v="1"/>
    <x v="1"/>
    <x v="2"/>
    <n v="159"/>
    <n v="9"/>
    <n v="1431"/>
  </r>
  <r>
    <s v="0990"/>
    <x v="312"/>
    <n v="16"/>
    <x v="4"/>
    <x v="4"/>
    <x v="3"/>
    <x v="1"/>
    <n v="289"/>
    <n v="4"/>
    <n v="1156"/>
  </r>
  <r>
    <s v="0991"/>
    <x v="312"/>
    <n v="18"/>
    <x v="3"/>
    <x v="3"/>
    <x v="3"/>
    <x v="4"/>
    <n v="399"/>
    <n v="9"/>
    <n v="3591"/>
  </r>
  <r>
    <s v="0992"/>
    <x v="313"/>
    <n v="19"/>
    <x v="13"/>
    <x v="4"/>
    <x v="3"/>
    <x v="0"/>
    <n v="199"/>
    <n v="8"/>
    <n v="1592"/>
  </r>
  <r>
    <s v="0993"/>
    <x v="313"/>
    <n v="10"/>
    <x v="14"/>
    <x v="5"/>
    <x v="2"/>
    <x v="4"/>
    <n v="399"/>
    <n v="6"/>
    <n v="2394"/>
  </r>
  <r>
    <s v="0994"/>
    <x v="313"/>
    <n v="5"/>
    <x v="15"/>
    <x v="1"/>
    <x v="1"/>
    <x v="2"/>
    <n v="159"/>
    <n v="4"/>
    <n v="636"/>
  </r>
  <r>
    <s v="0995"/>
    <x v="314"/>
    <n v="10"/>
    <x v="14"/>
    <x v="2"/>
    <x v="2"/>
    <x v="3"/>
    <n v="69"/>
    <n v="1"/>
    <n v="69"/>
  </r>
  <r>
    <s v="0996"/>
    <x v="314"/>
    <n v="7"/>
    <x v="17"/>
    <x v="2"/>
    <x v="2"/>
    <x v="0"/>
    <n v="199"/>
    <n v="0"/>
    <n v="0"/>
  </r>
  <r>
    <s v="0997"/>
    <x v="314"/>
    <n v="13"/>
    <x v="5"/>
    <x v="6"/>
    <x v="0"/>
    <x v="0"/>
    <n v="199"/>
    <n v="9"/>
    <n v="1791"/>
  </r>
  <r>
    <s v="0998"/>
    <x v="315"/>
    <n v="14"/>
    <x v="7"/>
    <x v="6"/>
    <x v="0"/>
    <x v="0"/>
    <n v="199"/>
    <n v="5"/>
    <n v="995"/>
  </r>
  <r>
    <s v="0999"/>
    <x v="316"/>
    <n v="2"/>
    <x v="18"/>
    <x v="1"/>
    <x v="1"/>
    <x v="0"/>
    <n v="199"/>
    <n v="3"/>
    <n v="597"/>
  </r>
  <r>
    <s v="1000"/>
    <x v="317"/>
    <n v="1"/>
    <x v="1"/>
    <x v="7"/>
    <x v="1"/>
    <x v="0"/>
    <n v="199"/>
    <n v="7"/>
    <n v="1393"/>
  </r>
  <r>
    <s v="1001"/>
    <x v="318"/>
    <n v="15"/>
    <x v="19"/>
    <x v="0"/>
    <x v="0"/>
    <x v="1"/>
    <n v="289"/>
    <n v="7"/>
    <n v="2023"/>
  </r>
  <r>
    <s v="1002"/>
    <x v="318"/>
    <n v="2"/>
    <x v="18"/>
    <x v="7"/>
    <x v="1"/>
    <x v="0"/>
    <n v="199"/>
    <n v="2"/>
    <n v="398"/>
  </r>
  <r>
    <s v="1003"/>
    <x v="318"/>
    <n v="10"/>
    <x v="14"/>
    <x v="5"/>
    <x v="2"/>
    <x v="2"/>
    <n v="159"/>
    <n v="4"/>
    <n v="636"/>
  </r>
  <r>
    <s v="1004"/>
    <x v="318"/>
    <n v="17"/>
    <x v="6"/>
    <x v="3"/>
    <x v="3"/>
    <x v="0"/>
    <n v="199"/>
    <n v="9"/>
    <n v="1791"/>
  </r>
  <r>
    <s v="1005"/>
    <x v="318"/>
    <n v="10"/>
    <x v="14"/>
    <x v="2"/>
    <x v="2"/>
    <x v="0"/>
    <n v="199"/>
    <n v="1"/>
    <n v="199"/>
  </r>
  <r>
    <s v="1006"/>
    <x v="318"/>
    <n v="19"/>
    <x v="13"/>
    <x v="3"/>
    <x v="3"/>
    <x v="2"/>
    <n v="159"/>
    <n v="2"/>
    <n v="318"/>
  </r>
  <r>
    <s v="1007"/>
    <x v="318"/>
    <n v="6"/>
    <x v="11"/>
    <x v="2"/>
    <x v="2"/>
    <x v="0"/>
    <n v="199"/>
    <n v="7"/>
    <n v="1393"/>
  </r>
  <r>
    <s v="1008"/>
    <x v="319"/>
    <n v="15"/>
    <x v="19"/>
    <x v="0"/>
    <x v="0"/>
    <x v="1"/>
    <n v="289"/>
    <n v="1"/>
    <n v="289"/>
  </r>
  <r>
    <s v="1009"/>
    <x v="319"/>
    <n v="8"/>
    <x v="10"/>
    <x v="2"/>
    <x v="2"/>
    <x v="4"/>
    <n v="399"/>
    <n v="0"/>
    <n v="0"/>
  </r>
  <r>
    <s v="1010"/>
    <x v="320"/>
    <n v="1"/>
    <x v="1"/>
    <x v="1"/>
    <x v="1"/>
    <x v="0"/>
    <n v="199"/>
    <n v="2"/>
    <n v="398"/>
  </r>
  <r>
    <s v="1011"/>
    <x v="320"/>
    <n v="7"/>
    <x v="17"/>
    <x v="5"/>
    <x v="2"/>
    <x v="1"/>
    <n v="289"/>
    <n v="0"/>
    <n v="0"/>
  </r>
  <r>
    <s v="1012"/>
    <x v="320"/>
    <n v="3"/>
    <x v="9"/>
    <x v="7"/>
    <x v="1"/>
    <x v="1"/>
    <n v="289"/>
    <n v="4"/>
    <n v="1156"/>
  </r>
  <r>
    <s v="1013"/>
    <x v="320"/>
    <n v="9"/>
    <x v="2"/>
    <x v="5"/>
    <x v="2"/>
    <x v="3"/>
    <n v="69"/>
    <n v="8"/>
    <n v="552"/>
  </r>
  <r>
    <s v="1014"/>
    <x v="321"/>
    <n v="2"/>
    <x v="18"/>
    <x v="7"/>
    <x v="1"/>
    <x v="0"/>
    <n v="199"/>
    <n v="6"/>
    <n v="1194"/>
  </r>
  <r>
    <s v="1015"/>
    <x v="322"/>
    <n v="5"/>
    <x v="15"/>
    <x v="1"/>
    <x v="1"/>
    <x v="4"/>
    <n v="399"/>
    <n v="2"/>
    <n v="798"/>
  </r>
  <r>
    <s v="1016"/>
    <x v="322"/>
    <n v="6"/>
    <x v="11"/>
    <x v="2"/>
    <x v="2"/>
    <x v="1"/>
    <n v="289"/>
    <n v="5"/>
    <n v="1445"/>
  </r>
  <r>
    <s v="1017"/>
    <x v="322"/>
    <n v="12"/>
    <x v="16"/>
    <x v="0"/>
    <x v="0"/>
    <x v="0"/>
    <n v="199"/>
    <n v="4"/>
    <n v="796"/>
  </r>
  <r>
    <s v="1018"/>
    <x v="322"/>
    <n v="5"/>
    <x v="15"/>
    <x v="7"/>
    <x v="1"/>
    <x v="4"/>
    <n v="399"/>
    <n v="1"/>
    <n v="399"/>
  </r>
  <r>
    <s v="1019"/>
    <x v="323"/>
    <n v="5"/>
    <x v="15"/>
    <x v="7"/>
    <x v="1"/>
    <x v="4"/>
    <n v="399"/>
    <n v="8"/>
    <n v="3192"/>
  </r>
  <r>
    <s v="1020"/>
    <x v="324"/>
    <n v="20"/>
    <x v="8"/>
    <x v="4"/>
    <x v="3"/>
    <x v="3"/>
    <n v="69"/>
    <n v="9"/>
    <n v="621"/>
  </r>
  <r>
    <s v="1021"/>
    <x v="324"/>
    <n v="16"/>
    <x v="4"/>
    <x v="3"/>
    <x v="3"/>
    <x v="4"/>
    <n v="399"/>
    <n v="3"/>
    <n v="1197"/>
  </r>
  <r>
    <s v="1022"/>
    <x v="325"/>
    <n v="1"/>
    <x v="1"/>
    <x v="7"/>
    <x v="1"/>
    <x v="2"/>
    <n v="159"/>
    <n v="6"/>
    <n v="954"/>
  </r>
  <r>
    <s v="1023"/>
    <x v="325"/>
    <n v="5"/>
    <x v="15"/>
    <x v="7"/>
    <x v="1"/>
    <x v="4"/>
    <n v="399"/>
    <n v="6"/>
    <n v="2394"/>
  </r>
  <r>
    <s v="1024"/>
    <x v="325"/>
    <n v="15"/>
    <x v="19"/>
    <x v="6"/>
    <x v="0"/>
    <x v="3"/>
    <n v="69"/>
    <n v="7"/>
    <n v="483"/>
  </r>
  <r>
    <s v="1025"/>
    <x v="325"/>
    <n v="2"/>
    <x v="18"/>
    <x v="7"/>
    <x v="1"/>
    <x v="0"/>
    <n v="199"/>
    <n v="9"/>
    <n v="1791"/>
  </r>
  <r>
    <s v="1026"/>
    <x v="325"/>
    <n v="8"/>
    <x v="10"/>
    <x v="2"/>
    <x v="2"/>
    <x v="2"/>
    <n v="159"/>
    <n v="6"/>
    <n v="954"/>
  </r>
  <r>
    <s v="1027"/>
    <x v="325"/>
    <n v="3"/>
    <x v="9"/>
    <x v="7"/>
    <x v="1"/>
    <x v="3"/>
    <n v="69"/>
    <n v="5"/>
    <n v="345"/>
  </r>
  <r>
    <s v="1028"/>
    <x v="325"/>
    <n v="20"/>
    <x v="8"/>
    <x v="3"/>
    <x v="3"/>
    <x v="2"/>
    <n v="159"/>
    <n v="0"/>
    <n v="0"/>
  </r>
  <r>
    <s v="1029"/>
    <x v="325"/>
    <n v="8"/>
    <x v="10"/>
    <x v="2"/>
    <x v="2"/>
    <x v="4"/>
    <n v="399"/>
    <n v="9"/>
    <n v="3591"/>
  </r>
  <r>
    <s v="1030"/>
    <x v="325"/>
    <n v="7"/>
    <x v="17"/>
    <x v="2"/>
    <x v="2"/>
    <x v="4"/>
    <n v="399"/>
    <n v="5"/>
    <n v="1995"/>
  </r>
  <r>
    <s v="1031"/>
    <x v="325"/>
    <n v="10"/>
    <x v="14"/>
    <x v="5"/>
    <x v="2"/>
    <x v="4"/>
    <n v="399"/>
    <n v="0"/>
    <n v="0"/>
  </r>
  <r>
    <s v="1032"/>
    <x v="325"/>
    <n v="13"/>
    <x v="5"/>
    <x v="0"/>
    <x v="0"/>
    <x v="0"/>
    <n v="199"/>
    <n v="7"/>
    <n v="1393"/>
  </r>
  <r>
    <s v="1033"/>
    <x v="326"/>
    <n v="15"/>
    <x v="19"/>
    <x v="0"/>
    <x v="0"/>
    <x v="3"/>
    <n v="69"/>
    <n v="7"/>
    <n v="483"/>
  </r>
  <r>
    <s v="1034"/>
    <x v="326"/>
    <n v="3"/>
    <x v="9"/>
    <x v="1"/>
    <x v="1"/>
    <x v="4"/>
    <n v="399"/>
    <n v="2"/>
    <n v="798"/>
  </r>
  <r>
    <s v="1035"/>
    <x v="326"/>
    <n v="4"/>
    <x v="12"/>
    <x v="1"/>
    <x v="1"/>
    <x v="4"/>
    <n v="399"/>
    <n v="6"/>
    <n v="2394"/>
  </r>
  <r>
    <s v="1036"/>
    <x v="326"/>
    <n v="13"/>
    <x v="5"/>
    <x v="0"/>
    <x v="0"/>
    <x v="4"/>
    <n v="399"/>
    <n v="9"/>
    <n v="3591"/>
  </r>
  <r>
    <s v="1037"/>
    <x v="326"/>
    <n v="12"/>
    <x v="16"/>
    <x v="0"/>
    <x v="0"/>
    <x v="1"/>
    <n v="289"/>
    <n v="6"/>
    <n v="1734"/>
  </r>
  <r>
    <s v="1038"/>
    <x v="326"/>
    <n v="17"/>
    <x v="6"/>
    <x v="4"/>
    <x v="3"/>
    <x v="0"/>
    <n v="199"/>
    <n v="3"/>
    <n v="597"/>
  </r>
  <r>
    <s v="1039"/>
    <x v="327"/>
    <n v="13"/>
    <x v="5"/>
    <x v="6"/>
    <x v="0"/>
    <x v="1"/>
    <n v="289"/>
    <n v="1"/>
    <n v="289"/>
  </r>
  <r>
    <s v="1040"/>
    <x v="327"/>
    <n v="7"/>
    <x v="17"/>
    <x v="5"/>
    <x v="2"/>
    <x v="0"/>
    <n v="199"/>
    <n v="5"/>
    <n v="995"/>
  </r>
  <r>
    <s v="1041"/>
    <x v="327"/>
    <n v="18"/>
    <x v="3"/>
    <x v="4"/>
    <x v="3"/>
    <x v="2"/>
    <n v="159"/>
    <n v="2"/>
    <n v="318"/>
  </r>
  <r>
    <s v="1042"/>
    <x v="327"/>
    <n v="14"/>
    <x v="7"/>
    <x v="6"/>
    <x v="0"/>
    <x v="1"/>
    <n v="289"/>
    <n v="2"/>
    <n v="578"/>
  </r>
  <r>
    <s v="1043"/>
    <x v="327"/>
    <n v="3"/>
    <x v="9"/>
    <x v="7"/>
    <x v="1"/>
    <x v="3"/>
    <n v="69"/>
    <n v="4"/>
    <n v="276"/>
  </r>
  <r>
    <s v="1044"/>
    <x v="327"/>
    <n v="9"/>
    <x v="2"/>
    <x v="5"/>
    <x v="2"/>
    <x v="4"/>
    <n v="399"/>
    <n v="1"/>
    <n v="399"/>
  </r>
  <r>
    <s v="1045"/>
    <x v="327"/>
    <n v="11"/>
    <x v="0"/>
    <x v="6"/>
    <x v="0"/>
    <x v="4"/>
    <n v="399"/>
    <n v="3"/>
    <n v="1197"/>
  </r>
  <r>
    <s v="1046"/>
    <x v="328"/>
    <n v="4"/>
    <x v="12"/>
    <x v="7"/>
    <x v="1"/>
    <x v="4"/>
    <n v="399"/>
    <n v="5"/>
    <n v="1995"/>
  </r>
  <r>
    <s v="1047"/>
    <x v="329"/>
    <n v="6"/>
    <x v="11"/>
    <x v="5"/>
    <x v="2"/>
    <x v="1"/>
    <n v="289"/>
    <n v="1"/>
    <n v="289"/>
  </r>
  <r>
    <s v="1048"/>
    <x v="329"/>
    <n v="13"/>
    <x v="5"/>
    <x v="6"/>
    <x v="0"/>
    <x v="1"/>
    <n v="289"/>
    <n v="7"/>
    <n v="2023"/>
  </r>
  <r>
    <s v="1049"/>
    <x v="330"/>
    <n v="2"/>
    <x v="18"/>
    <x v="1"/>
    <x v="1"/>
    <x v="4"/>
    <n v="399"/>
    <n v="8"/>
    <n v="3192"/>
  </r>
  <r>
    <s v="1050"/>
    <x v="330"/>
    <n v="4"/>
    <x v="12"/>
    <x v="7"/>
    <x v="1"/>
    <x v="4"/>
    <n v="399"/>
    <n v="6"/>
    <n v="2394"/>
  </r>
  <r>
    <s v="1051"/>
    <x v="330"/>
    <n v="1"/>
    <x v="1"/>
    <x v="7"/>
    <x v="1"/>
    <x v="3"/>
    <n v="69"/>
    <n v="9"/>
    <n v="621"/>
  </r>
  <r>
    <s v="1052"/>
    <x v="331"/>
    <n v="10"/>
    <x v="14"/>
    <x v="2"/>
    <x v="2"/>
    <x v="3"/>
    <n v="69"/>
    <n v="7"/>
    <n v="483"/>
  </r>
  <r>
    <s v="1053"/>
    <x v="331"/>
    <n v="15"/>
    <x v="19"/>
    <x v="6"/>
    <x v="0"/>
    <x v="3"/>
    <n v="69"/>
    <n v="1"/>
    <n v="69"/>
  </r>
  <r>
    <s v="1054"/>
    <x v="331"/>
    <n v="6"/>
    <x v="11"/>
    <x v="5"/>
    <x v="2"/>
    <x v="2"/>
    <n v="159"/>
    <n v="2"/>
    <n v="318"/>
  </r>
  <r>
    <s v="1055"/>
    <x v="331"/>
    <n v="11"/>
    <x v="0"/>
    <x v="0"/>
    <x v="0"/>
    <x v="1"/>
    <n v="289"/>
    <n v="8"/>
    <n v="2312"/>
  </r>
  <r>
    <s v="1056"/>
    <x v="331"/>
    <n v="4"/>
    <x v="12"/>
    <x v="1"/>
    <x v="1"/>
    <x v="1"/>
    <n v="289"/>
    <n v="7"/>
    <n v="2023"/>
  </r>
  <r>
    <s v="1057"/>
    <x v="332"/>
    <n v="8"/>
    <x v="10"/>
    <x v="5"/>
    <x v="2"/>
    <x v="0"/>
    <n v="199"/>
    <n v="3"/>
    <n v="597"/>
  </r>
  <r>
    <s v="1058"/>
    <x v="332"/>
    <n v="9"/>
    <x v="2"/>
    <x v="5"/>
    <x v="2"/>
    <x v="4"/>
    <n v="399"/>
    <n v="6"/>
    <n v="2394"/>
  </r>
  <r>
    <s v="1059"/>
    <x v="332"/>
    <n v="12"/>
    <x v="16"/>
    <x v="6"/>
    <x v="0"/>
    <x v="1"/>
    <n v="289"/>
    <n v="9"/>
    <n v="2601"/>
  </r>
  <r>
    <s v="1060"/>
    <x v="333"/>
    <n v="2"/>
    <x v="18"/>
    <x v="1"/>
    <x v="1"/>
    <x v="2"/>
    <n v="159"/>
    <n v="1"/>
    <n v="159"/>
  </r>
  <r>
    <s v="1061"/>
    <x v="334"/>
    <n v="8"/>
    <x v="10"/>
    <x v="5"/>
    <x v="2"/>
    <x v="4"/>
    <n v="399"/>
    <n v="5"/>
    <n v="1995"/>
  </r>
  <r>
    <s v="1062"/>
    <x v="334"/>
    <n v="17"/>
    <x v="6"/>
    <x v="4"/>
    <x v="3"/>
    <x v="1"/>
    <n v="289"/>
    <n v="0"/>
    <n v="0"/>
  </r>
  <r>
    <s v="1063"/>
    <x v="335"/>
    <n v="7"/>
    <x v="17"/>
    <x v="5"/>
    <x v="2"/>
    <x v="4"/>
    <n v="399"/>
    <n v="3"/>
    <n v="1197"/>
  </r>
  <r>
    <s v="1064"/>
    <x v="336"/>
    <n v="1"/>
    <x v="1"/>
    <x v="7"/>
    <x v="1"/>
    <x v="1"/>
    <n v="289"/>
    <n v="4"/>
    <n v="1156"/>
  </r>
  <r>
    <s v="1065"/>
    <x v="336"/>
    <n v="19"/>
    <x v="13"/>
    <x v="3"/>
    <x v="3"/>
    <x v="1"/>
    <n v="289"/>
    <n v="2"/>
    <n v="578"/>
  </r>
  <r>
    <s v="1066"/>
    <x v="337"/>
    <n v="2"/>
    <x v="18"/>
    <x v="1"/>
    <x v="1"/>
    <x v="3"/>
    <n v="69"/>
    <n v="7"/>
    <n v="483"/>
  </r>
  <r>
    <s v="1067"/>
    <x v="337"/>
    <n v="16"/>
    <x v="4"/>
    <x v="4"/>
    <x v="3"/>
    <x v="4"/>
    <n v="399"/>
    <n v="0"/>
    <n v="0"/>
  </r>
  <r>
    <s v="1068"/>
    <x v="338"/>
    <n v="5"/>
    <x v="15"/>
    <x v="7"/>
    <x v="1"/>
    <x v="4"/>
    <n v="399"/>
    <n v="4"/>
    <n v="1596"/>
  </r>
  <r>
    <s v="1069"/>
    <x v="339"/>
    <n v="4"/>
    <x v="12"/>
    <x v="1"/>
    <x v="1"/>
    <x v="0"/>
    <n v="199"/>
    <n v="2"/>
    <n v="398"/>
  </r>
  <r>
    <s v="1070"/>
    <x v="339"/>
    <n v="14"/>
    <x v="7"/>
    <x v="0"/>
    <x v="0"/>
    <x v="0"/>
    <n v="199"/>
    <n v="3"/>
    <n v="597"/>
  </r>
  <r>
    <s v="1071"/>
    <x v="339"/>
    <n v="4"/>
    <x v="12"/>
    <x v="1"/>
    <x v="1"/>
    <x v="0"/>
    <n v="199"/>
    <n v="5"/>
    <n v="995"/>
  </r>
  <r>
    <s v="1072"/>
    <x v="340"/>
    <n v="4"/>
    <x v="12"/>
    <x v="1"/>
    <x v="1"/>
    <x v="3"/>
    <n v="69"/>
    <n v="7"/>
    <n v="483"/>
  </r>
  <r>
    <s v="1073"/>
    <x v="340"/>
    <n v="9"/>
    <x v="2"/>
    <x v="2"/>
    <x v="2"/>
    <x v="1"/>
    <n v="289"/>
    <n v="7"/>
    <n v="2023"/>
  </r>
  <r>
    <s v="1074"/>
    <x v="341"/>
    <n v="10"/>
    <x v="14"/>
    <x v="2"/>
    <x v="2"/>
    <x v="3"/>
    <n v="69"/>
    <n v="7"/>
    <n v="483"/>
  </r>
  <r>
    <s v="1075"/>
    <x v="341"/>
    <n v="4"/>
    <x v="12"/>
    <x v="1"/>
    <x v="1"/>
    <x v="3"/>
    <n v="69"/>
    <n v="5"/>
    <n v="345"/>
  </r>
  <r>
    <s v="1076"/>
    <x v="342"/>
    <n v="20"/>
    <x v="8"/>
    <x v="3"/>
    <x v="3"/>
    <x v="1"/>
    <n v="289"/>
    <n v="8"/>
    <n v="2312"/>
  </r>
  <r>
    <s v="1077"/>
    <x v="343"/>
    <n v="11"/>
    <x v="0"/>
    <x v="0"/>
    <x v="0"/>
    <x v="1"/>
    <n v="289"/>
    <n v="9"/>
    <n v="2601"/>
  </r>
  <r>
    <s v="1078"/>
    <x v="344"/>
    <n v="13"/>
    <x v="5"/>
    <x v="0"/>
    <x v="0"/>
    <x v="1"/>
    <n v="289"/>
    <n v="8"/>
    <n v="2312"/>
  </r>
  <r>
    <s v="1079"/>
    <x v="344"/>
    <n v="10"/>
    <x v="14"/>
    <x v="2"/>
    <x v="2"/>
    <x v="3"/>
    <n v="69"/>
    <n v="6"/>
    <n v="414"/>
  </r>
  <r>
    <s v="1080"/>
    <x v="344"/>
    <n v="19"/>
    <x v="13"/>
    <x v="3"/>
    <x v="3"/>
    <x v="1"/>
    <n v="289"/>
    <n v="9"/>
    <n v="2601"/>
  </r>
  <r>
    <s v="1081"/>
    <x v="345"/>
    <n v="14"/>
    <x v="7"/>
    <x v="0"/>
    <x v="0"/>
    <x v="1"/>
    <n v="289"/>
    <n v="5"/>
    <n v="1445"/>
  </r>
  <r>
    <s v="1082"/>
    <x v="346"/>
    <n v="16"/>
    <x v="4"/>
    <x v="3"/>
    <x v="3"/>
    <x v="2"/>
    <n v="159"/>
    <n v="0"/>
    <n v="0"/>
  </r>
  <r>
    <s v="1083"/>
    <x v="346"/>
    <n v="13"/>
    <x v="5"/>
    <x v="0"/>
    <x v="0"/>
    <x v="1"/>
    <n v="289"/>
    <n v="5"/>
    <n v="1445"/>
  </r>
  <r>
    <s v="1084"/>
    <x v="346"/>
    <n v="2"/>
    <x v="18"/>
    <x v="1"/>
    <x v="1"/>
    <x v="0"/>
    <n v="199"/>
    <n v="4"/>
    <n v="796"/>
  </r>
  <r>
    <s v="1085"/>
    <x v="346"/>
    <n v="5"/>
    <x v="15"/>
    <x v="7"/>
    <x v="1"/>
    <x v="0"/>
    <n v="199"/>
    <n v="9"/>
    <n v="1791"/>
  </r>
  <r>
    <s v="1086"/>
    <x v="346"/>
    <n v="11"/>
    <x v="0"/>
    <x v="6"/>
    <x v="0"/>
    <x v="3"/>
    <n v="69"/>
    <n v="1"/>
    <n v="69"/>
  </r>
  <r>
    <s v="1087"/>
    <x v="346"/>
    <n v="3"/>
    <x v="9"/>
    <x v="1"/>
    <x v="1"/>
    <x v="3"/>
    <n v="69"/>
    <n v="5"/>
    <n v="345"/>
  </r>
  <r>
    <s v="1088"/>
    <x v="346"/>
    <n v="11"/>
    <x v="0"/>
    <x v="6"/>
    <x v="0"/>
    <x v="2"/>
    <n v="159"/>
    <n v="3"/>
    <n v="477"/>
  </r>
  <r>
    <s v="1089"/>
    <x v="346"/>
    <n v="1"/>
    <x v="1"/>
    <x v="1"/>
    <x v="1"/>
    <x v="4"/>
    <n v="399"/>
    <n v="1"/>
    <n v="399"/>
  </r>
  <r>
    <s v="1090"/>
    <x v="347"/>
    <n v="18"/>
    <x v="3"/>
    <x v="3"/>
    <x v="3"/>
    <x v="1"/>
    <n v="289"/>
    <n v="9"/>
    <n v="2601"/>
  </r>
  <r>
    <s v="1091"/>
    <x v="348"/>
    <n v="15"/>
    <x v="19"/>
    <x v="6"/>
    <x v="0"/>
    <x v="1"/>
    <n v="289"/>
    <n v="9"/>
    <n v="2601"/>
  </r>
  <r>
    <s v="1092"/>
    <x v="348"/>
    <n v="8"/>
    <x v="10"/>
    <x v="2"/>
    <x v="2"/>
    <x v="1"/>
    <n v="289"/>
    <n v="2"/>
    <n v="578"/>
  </r>
  <r>
    <s v="1093"/>
    <x v="349"/>
    <n v="18"/>
    <x v="3"/>
    <x v="3"/>
    <x v="3"/>
    <x v="2"/>
    <n v="159"/>
    <n v="4"/>
    <n v="636"/>
  </r>
  <r>
    <s v="1094"/>
    <x v="349"/>
    <n v="5"/>
    <x v="15"/>
    <x v="7"/>
    <x v="1"/>
    <x v="3"/>
    <n v="69"/>
    <n v="1"/>
    <n v="69"/>
  </r>
  <r>
    <s v="1095"/>
    <x v="349"/>
    <n v="20"/>
    <x v="8"/>
    <x v="4"/>
    <x v="3"/>
    <x v="1"/>
    <n v="289"/>
    <n v="3"/>
    <n v="867"/>
  </r>
  <r>
    <s v="1096"/>
    <x v="350"/>
    <n v="12"/>
    <x v="16"/>
    <x v="0"/>
    <x v="0"/>
    <x v="4"/>
    <n v="399"/>
    <n v="5"/>
    <n v="1995"/>
  </r>
  <r>
    <s v="1097"/>
    <x v="350"/>
    <n v="1"/>
    <x v="1"/>
    <x v="1"/>
    <x v="1"/>
    <x v="3"/>
    <n v="69"/>
    <n v="6"/>
    <n v="414"/>
  </r>
  <r>
    <s v="1098"/>
    <x v="351"/>
    <n v="10"/>
    <x v="14"/>
    <x v="2"/>
    <x v="2"/>
    <x v="0"/>
    <n v="199"/>
    <n v="3"/>
    <n v="597"/>
  </r>
  <r>
    <s v="1099"/>
    <x v="351"/>
    <n v="3"/>
    <x v="9"/>
    <x v="1"/>
    <x v="1"/>
    <x v="3"/>
    <n v="69"/>
    <n v="2"/>
    <n v="138"/>
  </r>
  <r>
    <s v="1100"/>
    <x v="351"/>
    <n v="8"/>
    <x v="10"/>
    <x v="5"/>
    <x v="2"/>
    <x v="2"/>
    <n v="159"/>
    <n v="3"/>
    <n v="477"/>
  </r>
  <r>
    <s v="1101"/>
    <x v="351"/>
    <n v="8"/>
    <x v="10"/>
    <x v="2"/>
    <x v="2"/>
    <x v="3"/>
    <n v="69"/>
    <n v="9"/>
    <n v="621"/>
  </r>
  <r>
    <s v="1102"/>
    <x v="351"/>
    <n v="12"/>
    <x v="16"/>
    <x v="0"/>
    <x v="0"/>
    <x v="4"/>
    <n v="399"/>
    <n v="3"/>
    <n v="1197"/>
  </r>
  <r>
    <s v="1103"/>
    <x v="351"/>
    <n v="5"/>
    <x v="15"/>
    <x v="7"/>
    <x v="1"/>
    <x v="4"/>
    <n v="399"/>
    <n v="0"/>
    <n v="0"/>
  </r>
  <r>
    <s v="1104"/>
    <x v="351"/>
    <n v="12"/>
    <x v="16"/>
    <x v="6"/>
    <x v="0"/>
    <x v="0"/>
    <n v="199"/>
    <n v="2"/>
    <n v="398"/>
  </r>
  <r>
    <s v="1105"/>
    <x v="351"/>
    <n v="12"/>
    <x v="16"/>
    <x v="0"/>
    <x v="0"/>
    <x v="2"/>
    <n v="159"/>
    <n v="7"/>
    <n v="1113"/>
  </r>
  <r>
    <s v="1106"/>
    <x v="351"/>
    <n v="20"/>
    <x v="8"/>
    <x v="3"/>
    <x v="3"/>
    <x v="1"/>
    <n v="289"/>
    <n v="4"/>
    <n v="1156"/>
  </r>
  <r>
    <s v="1107"/>
    <x v="351"/>
    <n v="7"/>
    <x v="17"/>
    <x v="5"/>
    <x v="2"/>
    <x v="0"/>
    <n v="199"/>
    <n v="9"/>
    <n v="1791"/>
  </r>
  <r>
    <s v="1108"/>
    <x v="351"/>
    <n v="14"/>
    <x v="7"/>
    <x v="0"/>
    <x v="0"/>
    <x v="4"/>
    <n v="399"/>
    <n v="5"/>
    <n v="1995"/>
  </r>
  <r>
    <s v="1109"/>
    <x v="352"/>
    <n v="11"/>
    <x v="0"/>
    <x v="0"/>
    <x v="0"/>
    <x v="2"/>
    <n v="159"/>
    <n v="2"/>
    <n v="318"/>
  </r>
  <r>
    <s v="1110"/>
    <x v="352"/>
    <n v="10"/>
    <x v="14"/>
    <x v="5"/>
    <x v="2"/>
    <x v="2"/>
    <n v="159"/>
    <n v="9"/>
    <n v="1431"/>
  </r>
  <r>
    <s v="1111"/>
    <x v="353"/>
    <n v="4"/>
    <x v="12"/>
    <x v="1"/>
    <x v="1"/>
    <x v="4"/>
    <n v="399"/>
    <n v="8"/>
    <n v="3192"/>
  </r>
  <r>
    <s v="1112"/>
    <x v="353"/>
    <n v="10"/>
    <x v="14"/>
    <x v="2"/>
    <x v="2"/>
    <x v="3"/>
    <n v="69"/>
    <n v="6"/>
    <n v="414"/>
  </r>
  <r>
    <s v="1113"/>
    <x v="353"/>
    <n v="19"/>
    <x v="13"/>
    <x v="3"/>
    <x v="3"/>
    <x v="3"/>
    <n v="69"/>
    <n v="7"/>
    <n v="483"/>
  </r>
  <r>
    <s v="1114"/>
    <x v="353"/>
    <n v="13"/>
    <x v="5"/>
    <x v="0"/>
    <x v="0"/>
    <x v="3"/>
    <n v="69"/>
    <n v="8"/>
    <n v="552"/>
  </r>
  <r>
    <s v="1115"/>
    <x v="353"/>
    <n v="20"/>
    <x v="8"/>
    <x v="4"/>
    <x v="3"/>
    <x v="0"/>
    <n v="199"/>
    <n v="1"/>
    <n v="199"/>
  </r>
  <r>
    <s v="1116"/>
    <x v="353"/>
    <n v="14"/>
    <x v="7"/>
    <x v="0"/>
    <x v="0"/>
    <x v="2"/>
    <n v="159"/>
    <n v="9"/>
    <n v="1431"/>
  </r>
  <r>
    <s v="1117"/>
    <x v="353"/>
    <n v="9"/>
    <x v="2"/>
    <x v="2"/>
    <x v="2"/>
    <x v="1"/>
    <n v="289"/>
    <n v="5"/>
    <n v="1445"/>
  </r>
  <r>
    <s v="1118"/>
    <x v="353"/>
    <n v="18"/>
    <x v="3"/>
    <x v="3"/>
    <x v="3"/>
    <x v="4"/>
    <n v="399"/>
    <n v="7"/>
    <n v="2793"/>
  </r>
  <r>
    <s v="1119"/>
    <x v="353"/>
    <n v="10"/>
    <x v="14"/>
    <x v="2"/>
    <x v="2"/>
    <x v="0"/>
    <n v="199"/>
    <n v="6"/>
    <n v="1194"/>
  </r>
  <r>
    <s v="1120"/>
    <x v="354"/>
    <n v="1"/>
    <x v="1"/>
    <x v="7"/>
    <x v="1"/>
    <x v="2"/>
    <n v="159"/>
    <n v="8"/>
    <n v="1272"/>
  </r>
  <r>
    <s v="1121"/>
    <x v="355"/>
    <n v="14"/>
    <x v="7"/>
    <x v="6"/>
    <x v="0"/>
    <x v="4"/>
    <n v="399"/>
    <n v="7"/>
    <n v="2793"/>
  </r>
  <r>
    <s v="1122"/>
    <x v="356"/>
    <n v="6"/>
    <x v="11"/>
    <x v="5"/>
    <x v="2"/>
    <x v="2"/>
    <n v="159"/>
    <n v="2"/>
    <n v="318"/>
  </r>
  <r>
    <s v="1123"/>
    <x v="356"/>
    <n v="9"/>
    <x v="2"/>
    <x v="2"/>
    <x v="2"/>
    <x v="2"/>
    <n v="159"/>
    <n v="9"/>
    <n v="1431"/>
  </r>
  <r>
    <s v="1124"/>
    <x v="356"/>
    <n v="14"/>
    <x v="7"/>
    <x v="0"/>
    <x v="0"/>
    <x v="2"/>
    <n v="159"/>
    <n v="2"/>
    <n v="318"/>
  </r>
  <r>
    <s v="1125"/>
    <x v="356"/>
    <n v="19"/>
    <x v="13"/>
    <x v="3"/>
    <x v="3"/>
    <x v="3"/>
    <n v="69"/>
    <n v="5"/>
    <n v="345"/>
  </r>
  <r>
    <s v="1126"/>
    <x v="356"/>
    <n v="11"/>
    <x v="0"/>
    <x v="0"/>
    <x v="0"/>
    <x v="1"/>
    <n v="289"/>
    <n v="9"/>
    <n v="2601"/>
  </r>
  <r>
    <s v="1127"/>
    <x v="356"/>
    <n v="17"/>
    <x v="6"/>
    <x v="4"/>
    <x v="3"/>
    <x v="0"/>
    <n v="199"/>
    <n v="9"/>
    <n v="1791"/>
  </r>
  <r>
    <s v="1128"/>
    <x v="357"/>
    <n v="9"/>
    <x v="2"/>
    <x v="5"/>
    <x v="2"/>
    <x v="4"/>
    <n v="399"/>
    <n v="2"/>
    <n v="798"/>
  </r>
  <r>
    <s v="1129"/>
    <x v="357"/>
    <n v="13"/>
    <x v="5"/>
    <x v="0"/>
    <x v="0"/>
    <x v="2"/>
    <n v="159"/>
    <n v="2"/>
    <n v="318"/>
  </r>
  <r>
    <s v="1130"/>
    <x v="358"/>
    <n v="18"/>
    <x v="3"/>
    <x v="4"/>
    <x v="3"/>
    <x v="0"/>
    <n v="199"/>
    <n v="8"/>
    <n v="1592"/>
  </r>
  <r>
    <s v="1131"/>
    <x v="358"/>
    <n v="4"/>
    <x v="12"/>
    <x v="7"/>
    <x v="1"/>
    <x v="3"/>
    <n v="69"/>
    <n v="7"/>
    <n v="483"/>
  </r>
  <r>
    <s v="1132"/>
    <x v="358"/>
    <n v="17"/>
    <x v="6"/>
    <x v="3"/>
    <x v="3"/>
    <x v="0"/>
    <n v="199"/>
    <n v="3"/>
    <n v="597"/>
  </r>
  <r>
    <s v="1133"/>
    <x v="358"/>
    <n v="8"/>
    <x v="10"/>
    <x v="5"/>
    <x v="2"/>
    <x v="3"/>
    <n v="69"/>
    <n v="2"/>
    <n v="138"/>
  </r>
  <r>
    <s v="1134"/>
    <x v="358"/>
    <n v="12"/>
    <x v="16"/>
    <x v="6"/>
    <x v="0"/>
    <x v="2"/>
    <n v="159"/>
    <n v="5"/>
    <n v="795"/>
  </r>
  <r>
    <s v="1135"/>
    <x v="358"/>
    <n v="5"/>
    <x v="15"/>
    <x v="1"/>
    <x v="1"/>
    <x v="1"/>
    <n v="289"/>
    <n v="4"/>
    <n v="1156"/>
  </r>
  <r>
    <s v="1136"/>
    <x v="358"/>
    <n v="16"/>
    <x v="4"/>
    <x v="3"/>
    <x v="3"/>
    <x v="2"/>
    <n v="159"/>
    <n v="4"/>
    <n v="636"/>
  </r>
  <r>
    <s v="1137"/>
    <x v="358"/>
    <n v="3"/>
    <x v="9"/>
    <x v="7"/>
    <x v="1"/>
    <x v="1"/>
    <n v="289"/>
    <n v="6"/>
    <n v="1734"/>
  </r>
  <r>
    <s v="1138"/>
    <x v="358"/>
    <n v="14"/>
    <x v="7"/>
    <x v="0"/>
    <x v="0"/>
    <x v="2"/>
    <n v="159"/>
    <n v="0"/>
    <n v="0"/>
  </r>
  <r>
    <s v="1139"/>
    <x v="359"/>
    <n v="11"/>
    <x v="0"/>
    <x v="0"/>
    <x v="0"/>
    <x v="1"/>
    <n v="289"/>
    <n v="2"/>
    <n v="578"/>
  </r>
  <r>
    <s v="1140"/>
    <x v="360"/>
    <n v="6"/>
    <x v="11"/>
    <x v="5"/>
    <x v="2"/>
    <x v="2"/>
    <n v="159"/>
    <n v="1"/>
    <n v="159"/>
  </r>
  <r>
    <s v="1141"/>
    <x v="360"/>
    <n v="15"/>
    <x v="19"/>
    <x v="0"/>
    <x v="0"/>
    <x v="2"/>
    <n v="159"/>
    <n v="0"/>
    <n v="0"/>
  </r>
  <r>
    <s v="1142"/>
    <x v="360"/>
    <n v="16"/>
    <x v="4"/>
    <x v="3"/>
    <x v="3"/>
    <x v="4"/>
    <n v="399"/>
    <n v="8"/>
    <n v="3192"/>
  </r>
  <r>
    <s v="1143"/>
    <x v="361"/>
    <n v="17"/>
    <x v="6"/>
    <x v="3"/>
    <x v="3"/>
    <x v="3"/>
    <n v="69"/>
    <n v="6"/>
    <n v="414"/>
  </r>
  <r>
    <s v="1144"/>
    <x v="362"/>
    <n v="11"/>
    <x v="0"/>
    <x v="0"/>
    <x v="0"/>
    <x v="4"/>
    <n v="399"/>
    <n v="2"/>
    <n v="798"/>
  </r>
  <r>
    <s v="1145"/>
    <x v="363"/>
    <n v="12"/>
    <x v="16"/>
    <x v="0"/>
    <x v="0"/>
    <x v="4"/>
    <n v="399"/>
    <n v="8"/>
    <n v="3192"/>
  </r>
  <r>
    <s v="1146"/>
    <x v="364"/>
    <n v="4"/>
    <x v="12"/>
    <x v="1"/>
    <x v="1"/>
    <x v="0"/>
    <n v="199"/>
    <n v="8"/>
    <n v="1592"/>
  </r>
  <r>
    <s v="1147"/>
    <x v="365"/>
    <n v="20"/>
    <x v="8"/>
    <x v="4"/>
    <x v="3"/>
    <x v="4"/>
    <n v="399"/>
    <n v="4"/>
    <n v="1596"/>
  </r>
  <r>
    <s v="1148"/>
    <x v="366"/>
    <n v="19"/>
    <x v="13"/>
    <x v="4"/>
    <x v="3"/>
    <x v="0"/>
    <n v="199"/>
    <n v="0"/>
    <n v="0"/>
  </r>
  <r>
    <s v="1149"/>
    <x v="366"/>
    <n v="10"/>
    <x v="14"/>
    <x v="2"/>
    <x v="2"/>
    <x v="2"/>
    <n v="159"/>
    <n v="7"/>
    <n v="1113"/>
  </r>
  <r>
    <s v="1150"/>
    <x v="366"/>
    <n v="5"/>
    <x v="15"/>
    <x v="7"/>
    <x v="1"/>
    <x v="2"/>
    <n v="159"/>
    <n v="0"/>
    <n v="0"/>
  </r>
  <r>
    <s v="1151"/>
    <x v="367"/>
    <n v="1"/>
    <x v="1"/>
    <x v="7"/>
    <x v="1"/>
    <x v="1"/>
    <n v="289"/>
    <n v="4"/>
    <n v="1156"/>
  </r>
  <r>
    <s v="1152"/>
    <x v="367"/>
    <n v="1"/>
    <x v="1"/>
    <x v="7"/>
    <x v="1"/>
    <x v="3"/>
    <n v="69"/>
    <n v="7"/>
    <n v="483"/>
  </r>
  <r>
    <s v="1153"/>
    <x v="368"/>
    <n v="20"/>
    <x v="8"/>
    <x v="4"/>
    <x v="3"/>
    <x v="2"/>
    <n v="159"/>
    <n v="2"/>
    <n v="318"/>
  </r>
  <r>
    <s v="1154"/>
    <x v="369"/>
    <n v="4"/>
    <x v="12"/>
    <x v="7"/>
    <x v="1"/>
    <x v="3"/>
    <n v="69"/>
    <n v="1"/>
    <n v="69"/>
  </r>
  <r>
    <s v="1155"/>
    <x v="369"/>
    <n v="12"/>
    <x v="16"/>
    <x v="0"/>
    <x v="0"/>
    <x v="3"/>
    <n v="69"/>
    <n v="5"/>
    <n v="345"/>
  </r>
  <r>
    <s v="1156"/>
    <x v="369"/>
    <n v="15"/>
    <x v="19"/>
    <x v="6"/>
    <x v="0"/>
    <x v="1"/>
    <n v="289"/>
    <n v="0"/>
    <n v="0"/>
  </r>
  <r>
    <s v="1157"/>
    <x v="369"/>
    <n v="17"/>
    <x v="6"/>
    <x v="3"/>
    <x v="3"/>
    <x v="3"/>
    <n v="69"/>
    <n v="6"/>
    <n v="414"/>
  </r>
  <r>
    <s v="1158"/>
    <x v="369"/>
    <n v="17"/>
    <x v="6"/>
    <x v="3"/>
    <x v="3"/>
    <x v="0"/>
    <n v="199"/>
    <n v="6"/>
    <n v="1194"/>
  </r>
  <r>
    <s v="1159"/>
    <x v="370"/>
    <n v="7"/>
    <x v="17"/>
    <x v="5"/>
    <x v="2"/>
    <x v="2"/>
    <n v="159"/>
    <n v="1"/>
    <n v="159"/>
  </r>
  <r>
    <s v="1160"/>
    <x v="370"/>
    <n v="20"/>
    <x v="8"/>
    <x v="4"/>
    <x v="3"/>
    <x v="0"/>
    <n v="199"/>
    <n v="0"/>
    <n v="0"/>
  </r>
  <r>
    <s v="1161"/>
    <x v="370"/>
    <n v="10"/>
    <x v="14"/>
    <x v="5"/>
    <x v="2"/>
    <x v="1"/>
    <n v="289"/>
    <n v="3"/>
    <n v="867"/>
  </r>
  <r>
    <s v="1162"/>
    <x v="370"/>
    <n v="15"/>
    <x v="19"/>
    <x v="6"/>
    <x v="0"/>
    <x v="0"/>
    <n v="199"/>
    <n v="7"/>
    <n v="1393"/>
  </r>
  <r>
    <s v="1163"/>
    <x v="371"/>
    <n v="17"/>
    <x v="6"/>
    <x v="4"/>
    <x v="3"/>
    <x v="0"/>
    <n v="199"/>
    <n v="0"/>
    <n v="0"/>
  </r>
  <r>
    <s v="1164"/>
    <x v="371"/>
    <n v="7"/>
    <x v="17"/>
    <x v="2"/>
    <x v="2"/>
    <x v="3"/>
    <n v="69"/>
    <n v="6"/>
    <n v="414"/>
  </r>
  <r>
    <s v="1165"/>
    <x v="371"/>
    <n v="6"/>
    <x v="11"/>
    <x v="2"/>
    <x v="2"/>
    <x v="0"/>
    <n v="199"/>
    <n v="1"/>
    <n v="199"/>
  </r>
  <r>
    <s v="1166"/>
    <x v="371"/>
    <n v="13"/>
    <x v="5"/>
    <x v="6"/>
    <x v="0"/>
    <x v="1"/>
    <n v="289"/>
    <n v="9"/>
    <n v="2601"/>
  </r>
  <r>
    <s v="1167"/>
    <x v="372"/>
    <n v="13"/>
    <x v="5"/>
    <x v="6"/>
    <x v="0"/>
    <x v="3"/>
    <n v="69"/>
    <n v="9"/>
    <n v="621"/>
  </r>
  <r>
    <s v="1168"/>
    <x v="372"/>
    <n v="3"/>
    <x v="9"/>
    <x v="7"/>
    <x v="1"/>
    <x v="2"/>
    <n v="159"/>
    <n v="6"/>
    <n v="954"/>
  </r>
  <r>
    <s v="1169"/>
    <x v="372"/>
    <n v="13"/>
    <x v="5"/>
    <x v="6"/>
    <x v="0"/>
    <x v="3"/>
    <n v="69"/>
    <n v="6"/>
    <n v="414"/>
  </r>
  <r>
    <s v="1170"/>
    <x v="373"/>
    <n v="3"/>
    <x v="9"/>
    <x v="7"/>
    <x v="1"/>
    <x v="2"/>
    <n v="159"/>
    <n v="0"/>
    <n v="0"/>
  </r>
  <r>
    <s v="1171"/>
    <x v="374"/>
    <n v="14"/>
    <x v="7"/>
    <x v="0"/>
    <x v="0"/>
    <x v="0"/>
    <n v="199"/>
    <n v="7"/>
    <n v="1393"/>
  </r>
  <r>
    <s v="1172"/>
    <x v="374"/>
    <n v="11"/>
    <x v="0"/>
    <x v="6"/>
    <x v="0"/>
    <x v="2"/>
    <n v="159"/>
    <n v="4"/>
    <n v="636"/>
  </r>
  <r>
    <s v="1173"/>
    <x v="374"/>
    <n v="6"/>
    <x v="11"/>
    <x v="5"/>
    <x v="2"/>
    <x v="0"/>
    <n v="199"/>
    <n v="2"/>
    <n v="398"/>
  </r>
  <r>
    <s v="1174"/>
    <x v="375"/>
    <n v="11"/>
    <x v="0"/>
    <x v="0"/>
    <x v="0"/>
    <x v="0"/>
    <n v="199"/>
    <n v="6"/>
    <n v="1194"/>
  </r>
  <r>
    <s v="1175"/>
    <x v="376"/>
    <n v="16"/>
    <x v="4"/>
    <x v="4"/>
    <x v="3"/>
    <x v="3"/>
    <n v="69"/>
    <n v="1"/>
    <n v="69"/>
  </r>
  <r>
    <s v="1176"/>
    <x v="376"/>
    <n v="8"/>
    <x v="10"/>
    <x v="2"/>
    <x v="2"/>
    <x v="3"/>
    <n v="69"/>
    <n v="1"/>
    <n v="69"/>
  </r>
  <r>
    <s v="1177"/>
    <x v="376"/>
    <n v="5"/>
    <x v="15"/>
    <x v="7"/>
    <x v="1"/>
    <x v="0"/>
    <n v="199"/>
    <n v="9"/>
    <n v="1791"/>
  </r>
  <r>
    <s v="1178"/>
    <x v="376"/>
    <n v="19"/>
    <x v="13"/>
    <x v="3"/>
    <x v="3"/>
    <x v="4"/>
    <n v="399"/>
    <n v="5"/>
    <n v="1995"/>
  </r>
  <r>
    <s v="1179"/>
    <x v="376"/>
    <n v="10"/>
    <x v="14"/>
    <x v="5"/>
    <x v="2"/>
    <x v="4"/>
    <n v="399"/>
    <n v="7"/>
    <n v="2793"/>
  </r>
  <r>
    <s v="1180"/>
    <x v="376"/>
    <n v="14"/>
    <x v="7"/>
    <x v="0"/>
    <x v="0"/>
    <x v="3"/>
    <n v="69"/>
    <n v="8"/>
    <n v="552"/>
  </r>
  <r>
    <s v="1181"/>
    <x v="376"/>
    <n v="11"/>
    <x v="0"/>
    <x v="6"/>
    <x v="0"/>
    <x v="4"/>
    <n v="399"/>
    <n v="4"/>
    <n v="1596"/>
  </r>
  <r>
    <s v="1182"/>
    <x v="377"/>
    <n v="15"/>
    <x v="19"/>
    <x v="6"/>
    <x v="0"/>
    <x v="1"/>
    <n v="289"/>
    <n v="2"/>
    <n v="578"/>
  </r>
  <r>
    <s v="1183"/>
    <x v="377"/>
    <n v="3"/>
    <x v="9"/>
    <x v="7"/>
    <x v="1"/>
    <x v="4"/>
    <n v="399"/>
    <n v="7"/>
    <n v="2793"/>
  </r>
  <r>
    <s v="1184"/>
    <x v="377"/>
    <n v="15"/>
    <x v="19"/>
    <x v="6"/>
    <x v="0"/>
    <x v="0"/>
    <n v="199"/>
    <n v="3"/>
    <n v="597"/>
  </r>
  <r>
    <s v="1185"/>
    <x v="377"/>
    <n v="13"/>
    <x v="5"/>
    <x v="0"/>
    <x v="0"/>
    <x v="2"/>
    <n v="159"/>
    <n v="0"/>
    <n v="0"/>
  </r>
  <r>
    <s v="1186"/>
    <x v="377"/>
    <n v="3"/>
    <x v="9"/>
    <x v="7"/>
    <x v="1"/>
    <x v="2"/>
    <n v="159"/>
    <n v="4"/>
    <n v="636"/>
  </r>
  <r>
    <s v="1187"/>
    <x v="377"/>
    <n v="4"/>
    <x v="12"/>
    <x v="7"/>
    <x v="1"/>
    <x v="4"/>
    <n v="399"/>
    <n v="2"/>
    <n v="798"/>
  </r>
  <r>
    <s v="1188"/>
    <x v="377"/>
    <n v="8"/>
    <x v="10"/>
    <x v="2"/>
    <x v="2"/>
    <x v="2"/>
    <n v="159"/>
    <n v="6"/>
    <n v="954"/>
  </r>
  <r>
    <s v="1189"/>
    <x v="377"/>
    <n v="12"/>
    <x v="16"/>
    <x v="0"/>
    <x v="0"/>
    <x v="3"/>
    <n v="69"/>
    <n v="4"/>
    <n v="276"/>
  </r>
  <r>
    <s v="1190"/>
    <x v="377"/>
    <n v="2"/>
    <x v="18"/>
    <x v="1"/>
    <x v="1"/>
    <x v="4"/>
    <n v="399"/>
    <n v="4"/>
    <n v="1596"/>
  </r>
  <r>
    <s v="1191"/>
    <x v="377"/>
    <n v="18"/>
    <x v="3"/>
    <x v="4"/>
    <x v="3"/>
    <x v="4"/>
    <n v="399"/>
    <n v="1"/>
    <n v="399"/>
  </r>
  <r>
    <s v="1192"/>
    <x v="378"/>
    <n v="10"/>
    <x v="14"/>
    <x v="5"/>
    <x v="2"/>
    <x v="2"/>
    <n v="159"/>
    <n v="3"/>
    <n v="477"/>
  </r>
  <r>
    <s v="1193"/>
    <x v="378"/>
    <n v="3"/>
    <x v="9"/>
    <x v="7"/>
    <x v="1"/>
    <x v="3"/>
    <n v="69"/>
    <n v="0"/>
    <n v="0"/>
  </r>
  <r>
    <s v="1194"/>
    <x v="378"/>
    <n v="12"/>
    <x v="16"/>
    <x v="6"/>
    <x v="0"/>
    <x v="1"/>
    <n v="289"/>
    <n v="7"/>
    <n v="2023"/>
  </r>
  <r>
    <s v="1195"/>
    <x v="378"/>
    <n v="19"/>
    <x v="13"/>
    <x v="3"/>
    <x v="3"/>
    <x v="4"/>
    <n v="399"/>
    <n v="8"/>
    <n v="3192"/>
  </r>
  <r>
    <s v="1196"/>
    <x v="379"/>
    <n v="16"/>
    <x v="4"/>
    <x v="4"/>
    <x v="3"/>
    <x v="1"/>
    <n v="289"/>
    <n v="9"/>
    <n v="2601"/>
  </r>
  <r>
    <s v="1197"/>
    <x v="380"/>
    <n v="6"/>
    <x v="11"/>
    <x v="2"/>
    <x v="2"/>
    <x v="0"/>
    <n v="199"/>
    <n v="2"/>
    <n v="398"/>
  </r>
  <r>
    <s v="1198"/>
    <x v="380"/>
    <n v="16"/>
    <x v="4"/>
    <x v="4"/>
    <x v="3"/>
    <x v="3"/>
    <n v="69"/>
    <n v="9"/>
    <n v="621"/>
  </r>
  <r>
    <s v="1199"/>
    <x v="380"/>
    <n v="16"/>
    <x v="4"/>
    <x v="4"/>
    <x v="3"/>
    <x v="3"/>
    <n v="69"/>
    <n v="5"/>
    <n v="345"/>
  </r>
  <r>
    <s v="1200"/>
    <x v="380"/>
    <n v="16"/>
    <x v="4"/>
    <x v="3"/>
    <x v="3"/>
    <x v="3"/>
    <n v="69"/>
    <n v="2"/>
    <n v="138"/>
  </r>
  <r>
    <s v="1201"/>
    <x v="381"/>
    <n v="16"/>
    <x v="4"/>
    <x v="3"/>
    <x v="3"/>
    <x v="3"/>
    <n v="69"/>
    <n v="1"/>
    <n v="69"/>
  </r>
  <r>
    <s v="1202"/>
    <x v="381"/>
    <n v="18"/>
    <x v="3"/>
    <x v="4"/>
    <x v="3"/>
    <x v="1"/>
    <n v="289"/>
    <n v="2"/>
    <n v="578"/>
  </r>
  <r>
    <s v="1203"/>
    <x v="381"/>
    <n v="14"/>
    <x v="7"/>
    <x v="0"/>
    <x v="0"/>
    <x v="4"/>
    <n v="399"/>
    <n v="2"/>
    <n v="798"/>
  </r>
  <r>
    <s v="1204"/>
    <x v="381"/>
    <n v="5"/>
    <x v="15"/>
    <x v="1"/>
    <x v="1"/>
    <x v="3"/>
    <n v="69"/>
    <n v="3"/>
    <n v="207"/>
  </r>
  <r>
    <s v="1205"/>
    <x v="381"/>
    <n v="7"/>
    <x v="17"/>
    <x v="2"/>
    <x v="2"/>
    <x v="1"/>
    <n v="289"/>
    <n v="5"/>
    <n v="1445"/>
  </r>
  <r>
    <s v="1206"/>
    <x v="381"/>
    <n v="17"/>
    <x v="6"/>
    <x v="3"/>
    <x v="3"/>
    <x v="3"/>
    <n v="69"/>
    <n v="6"/>
    <n v="414"/>
  </r>
  <r>
    <s v="1207"/>
    <x v="381"/>
    <n v="10"/>
    <x v="14"/>
    <x v="5"/>
    <x v="2"/>
    <x v="2"/>
    <n v="159"/>
    <n v="3"/>
    <n v="477"/>
  </r>
  <r>
    <s v="1208"/>
    <x v="382"/>
    <n v="7"/>
    <x v="17"/>
    <x v="2"/>
    <x v="2"/>
    <x v="4"/>
    <n v="399"/>
    <n v="6"/>
    <n v="2394"/>
  </r>
  <r>
    <s v="1209"/>
    <x v="382"/>
    <n v="12"/>
    <x v="16"/>
    <x v="6"/>
    <x v="0"/>
    <x v="4"/>
    <n v="399"/>
    <n v="3"/>
    <n v="1197"/>
  </r>
  <r>
    <s v="1210"/>
    <x v="382"/>
    <n v="11"/>
    <x v="0"/>
    <x v="6"/>
    <x v="0"/>
    <x v="0"/>
    <n v="199"/>
    <n v="7"/>
    <n v="1393"/>
  </r>
  <r>
    <s v="1211"/>
    <x v="383"/>
    <n v="9"/>
    <x v="2"/>
    <x v="5"/>
    <x v="2"/>
    <x v="2"/>
    <n v="159"/>
    <n v="7"/>
    <n v="1113"/>
  </r>
  <r>
    <s v="1212"/>
    <x v="384"/>
    <n v="14"/>
    <x v="7"/>
    <x v="0"/>
    <x v="0"/>
    <x v="2"/>
    <n v="159"/>
    <n v="1"/>
    <n v="159"/>
  </r>
  <r>
    <s v="1213"/>
    <x v="384"/>
    <n v="16"/>
    <x v="4"/>
    <x v="3"/>
    <x v="3"/>
    <x v="3"/>
    <n v="69"/>
    <n v="2"/>
    <n v="138"/>
  </r>
  <r>
    <s v="1214"/>
    <x v="385"/>
    <n v="8"/>
    <x v="10"/>
    <x v="5"/>
    <x v="2"/>
    <x v="1"/>
    <n v="289"/>
    <n v="4"/>
    <n v="1156"/>
  </r>
  <r>
    <s v="1215"/>
    <x v="385"/>
    <n v="4"/>
    <x v="12"/>
    <x v="1"/>
    <x v="1"/>
    <x v="3"/>
    <n v="69"/>
    <n v="6"/>
    <n v="414"/>
  </r>
  <r>
    <s v="1216"/>
    <x v="385"/>
    <n v="10"/>
    <x v="14"/>
    <x v="5"/>
    <x v="2"/>
    <x v="2"/>
    <n v="159"/>
    <n v="1"/>
    <n v="159"/>
  </r>
  <r>
    <s v="1217"/>
    <x v="385"/>
    <n v="4"/>
    <x v="12"/>
    <x v="7"/>
    <x v="1"/>
    <x v="2"/>
    <n v="159"/>
    <n v="4"/>
    <n v="636"/>
  </r>
  <r>
    <s v="1218"/>
    <x v="386"/>
    <n v="12"/>
    <x v="16"/>
    <x v="0"/>
    <x v="0"/>
    <x v="3"/>
    <n v="69"/>
    <n v="7"/>
    <n v="483"/>
  </r>
  <r>
    <s v="1219"/>
    <x v="386"/>
    <n v="2"/>
    <x v="18"/>
    <x v="7"/>
    <x v="1"/>
    <x v="1"/>
    <n v="289"/>
    <n v="5"/>
    <n v="1445"/>
  </r>
  <r>
    <s v="1220"/>
    <x v="386"/>
    <n v="7"/>
    <x v="17"/>
    <x v="2"/>
    <x v="2"/>
    <x v="1"/>
    <n v="289"/>
    <n v="7"/>
    <n v="2023"/>
  </r>
  <r>
    <s v="1221"/>
    <x v="387"/>
    <n v="10"/>
    <x v="14"/>
    <x v="5"/>
    <x v="2"/>
    <x v="2"/>
    <n v="159"/>
    <n v="6"/>
    <n v="954"/>
  </r>
  <r>
    <s v="1222"/>
    <x v="388"/>
    <n v="8"/>
    <x v="10"/>
    <x v="2"/>
    <x v="2"/>
    <x v="2"/>
    <n v="159"/>
    <n v="4"/>
    <n v="636"/>
  </r>
  <r>
    <s v="1223"/>
    <x v="389"/>
    <n v="18"/>
    <x v="3"/>
    <x v="4"/>
    <x v="3"/>
    <x v="4"/>
    <n v="399"/>
    <n v="9"/>
    <n v="3591"/>
  </r>
  <r>
    <s v="1224"/>
    <x v="390"/>
    <n v="4"/>
    <x v="12"/>
    <x v="1"/>
    <x v="1"/>
    <x v="0"/>
    <n v="199"/>
    <n v="5"/>
    <n v="995"/>
  </r>
  <r>
    <s v="1225"/>
    <x v="390"/>
    <n v="7"/>
    <x v="17"/>
    <x v="5"/>
    <x v="2"/>
    <x v="4"/>
    <n v="399"/>
    <n v="8"/>
    <n v="3192"/>
  </r>
  <r>
    <s v="1226"/>
    <x v="390"/>
    <n v="1"/>
    <x v="1"/>
    <x v="7"/>
    <x v="1"/>
    <x v="4"/>
    <n v="399"/>
    <n v="4"/>
    <n v="1596"/>
  </r>
  <r>
    <s v="1227"/>
    <x v="390"/>
    <n v="10"/>
    <x v="14"/>
    <x v="2"/>
    <x v="2"/>
    <x v="4"/>
    <n v="399"/>
    <n v="4"/>
    <n v="1596"/>
  </r>
  <r>
    <s v="1228"/>
    <x v="391"/>
    <n v="17"/>
    <x v="6"/>
    <x v="3"/>
    <x v="3"/>
    <x v="1"/>
    <n v="289"/>
    <n v="2"/>
    <n v="578"/>
  </r>
  <r>
    <s v="1229"/>
    <x v="392"/>
    <n v="12"/>
    <x v="16"/>
    <x v="6"/>
    <x v="0"/>
    <x v="0"/>
    <n v="199"/>
    <n v="4"/>
    <n v="796"/>
  </r>
  <r>
    <s v="1230"/>
    <x v="392"/>
    <n v="3"/>
    <x v="9"/>
    <x v="1"/>
    <x v="1"/>
    <x v="4"/>
    <n v="399"/>
    <n v="5"/>
    <n v="1995"/>
  </r>
  <r>
    <s v="1231"/>
    <x v="392"/>
    <n v="2"/>
    <x v="18"/>
    <x v="7"/>
    <x v="1"/>
    <x v="3"/>
    <n v="69"/>
    <n v="3"/>
    <n v="207"/>
  </r>
  <r>
    <s v="1232"/>
    <x v="392"/>
    <n v="4"/>
    <x v="12"/>
    <x v="1"/>
    <x v="1"/>
    <x v="2"/>
    <n v="159"/>
    <n v="7"/>
    <n v="1113"/>
  </r>
  <r>
    <s v="1233"/>
    <x v="392"/>
    <n v="5"/>
    <x v="15"/>
    <x v="1"/>
    <x v="1"/>
    <x v="3"/>
    <n v="69"/>
    <n v="2"/>
    <n v="138"/>
  </r>
  <r>
    <s v="1234"/>
    <x v="393"/>
    <n v="9"/>
    <x v="2"/>
    <x v="5"/>
    <x v="2"/>
    <x v="2"/>
    <n v="159"/>
    <n v="3"/>
    <n v="477"/>
  </r>
  <r>
    <s v="1235"/>
    <x v="393"/>
    <n v="9"/>
    <x v="2"/>
    <x v="5"/>
    <x v="2"/>
    <x v="1"/>
    <n v="289"/>
    <n v="1"/>
    <n v="289"/>
  </r>
  <r>
    <s v="1236"/>
    <x v="394"/>
    <n v="3"/>
    <x v="9"/>
    <x v="7"/>
    <x v="1"/>
    <x v="2"/>
    <n v="159"/>
    <n v="9"/>
    <n v="1431"/>
  </r>
  <r>
    <s v="1237"/>
    <x v="395"/>
    <n v="2"/>
    <x v="18"/>
    <x v="7"/>
    <x v="1"/>
    <x v="4"/>
    <n v="399"/>
    <n v="7"/>
    <n v="2793"/>
  </r>
  <r>
    <s v="1238"/>
    <x v="396"/>
    <n v="13"/>
    <x v="5"/>
    <x v="6"/>
    <x v="0"/>
    <x v="1"/>
    <n v="289"/>
    <n v="9"/>
    <n v="2601"/>
  </r>
  <r>
    <s v="1239"/>
    <x v="397"/>
    <n v="8"/>
    <x v="10"/>
    <x v="2"/>
    <x v="2"/>
    <x v="1"/>
    <n v="289"/>
    <n v="3"/>
    <n v="867"/>
  </r>
  <r>
    <s v="1240"/>
    <x v="398"/>
    <n v="12"/>
    <x v="16"/>
    <x v="0"/>
    <x v="0"/>
    <x v="0"/>
    <n v="199"/>
    <n v="3"/>
    <n v="597"/>
  </r>
  <r>
    <s v="1241"/>
    <x v="398"/>
    <n v="6"/>
    <x v="11"/>
    <x v="5"/>
    <x v="2"/>
    <x v="3"/>
    <n v="69"/>
    <n v="5"/>
    <n v="345"/>
  </r>
  <r>
    <s v="1242"/>
    <x v="399"/>
    <n v="9"/>
    <x v="2"/>
    <x v="5"/>
    <x v="2"/>
    <x v="1"/>
    <n v="289"/>
    <n v="0"/>
    <n v="0"/>
  </r>
  <r>
    <s v="1243"/>
    <x v="400"/>
    <n v="16"/>
    <x v="4"/>
    <x v="4"/>
    <x v="3"/>
    <x v="1"/>
    <n v="289"/>
    <n v="9"/>
    <n v="2601"/>
  </r>
  <r>
    <s v="1244"/>
    <x v="400"/>
    <n v="16"/>
    <x v="4"/>
    <x v="3"/>
    <x v="3"/>
    <x v="1"/>
    <n v="289"/>
    <n v="9"/>
    <n v="2601"/>
  </r>
  <r>
    <s v="1245"/>
    <x v="400"/>
    <n v="8"/>
    <x v="10"/>
    <x v="2"/>
    <x v="2"/>
    <x v="0"/>
    <n v="199"/>
    <n v="0"/>
    <n v="0"/>
  </r>
  <r>
    <s v="1246"/>
    <x v="400"/>
    <n v="3"/>
    <x v="9"/>
    <x v="7"/>
    <x v="1"/>
    <x v="1"/>
    <n v="289"/>
    <n v="9"/>
    <n v="2601"/>
  </r>
  <r>
    <s v="1247"/>
    <x v="400"/>
    <n v="12"/>
    <x v="16"/>
    <x v="0"/>
    <x v="0"/>
    <x v="2"/>
    <n v="159"/>
    <n v="2"/>
    <n v="318"/>
  </r>
  <r>
    <s v="1248"/>
    <x v="400"/>
    <n v="11"/>
    <x v="0"/>
    <x v="0"/>
    <x v="0"/>
    <x v="3"/>
    <n v="69"/>
    <n v="4"/>
    <n v="276"/>
  </r>
  <r>
    <s v="1249"/>
    <x v="400"/>
    <n v="9"/>
    <x v="2"/>
    <x v="5"/>
    <x v="2"/>
    <x v="4"/>
    <n v="399"/>
    <n v="7"/>
    <n v="2793"/>
  </r>
  <r>
    <s v="1250"/>
    <x v="400"/>
    <n v="3"/>
    <x v="9"/>
    <x v="1"/>
    <x v="1"/>
    <x v="3"/>
    <n v="69"/>
    <n v="6"/>
    <n v="414"/>
  </r>
  <r>
    <s v="1251"/>
    <x v="400"/>
    <n v="3"/>
    <x v="9"/>
    <x v="7"/>
    <x v="1"/>
    <x v="0"/>
    <n v="199"/>
    <n v="1"/>
    <n v="199"/>
  </r>
  <r>
    <s v="1252"/>
    <x v="401"/>
    <n v="9"/>
    <x v="2"/>
    <x v="2"/>
    <x v="2"/>
    <x v="1"/>
    <n v="289"/>
    <n v="4"/>
    <n v="1156"/>
  </r>
  <r>
    <s v="1253"/>
    <x v="401"/>
    <n v="12"/>
    <x v="16"/>
    <x v="6"/>
    <x v="0"/>
    <x v="2"/>
    <n v="159"/>
    <n v="2"/>
    <n v="318"/>
  </r>
  <r>
    <s v="1254"/>
    <x v="402"/>
    <n v="15"/>
    <x v="19"/>
    <x v="0"/>
    <x v="0"/>
    <x v="0"/>
    <n v="199"/>
    <n v="8"/>
    <n v="1592"/>
  </r>
  <r>
    <s v="1255"/>
    <x v="402"/>
    <n v="14"/>
    <x v="7"/>
    <x v="0"/>
    <x v="0"/>
    <x v="4"/>
    <n v="399"/>
    <n v="4"/>
    <n v="1596"/>
  </r>
  <r>
    <s v="1256"/>
    <x v="402"/>
    <n v="8"/>
    <x v="10"/>
    <x v="2"/>
    <x v="2"/>
    <x v="4"/>
    <n v="399"/>
    <n v="9"/>
    <n v="3591"/>
  </r>
  <r>
    <s v="1257"/>
    <x v="403"/>
    <n v="14"/>
    <x v="7"/>
    <x v="6"/>
    <x v="0"/>
    <x v="2"/>
    <n v="159"/>
    <n v="8"/>
    <n v="1272"/>
  </r>
  <r>
    <s v="1258"/>
    <x v="403"/>
    <n v="11"/>
    <x v="0"/>
    <x v="0"/>
    <x v="0"/>
    <x v="3"/>
    <n v="69"/>
    <n v="6"/>
    <n v="414"/>
  </r>
  <r>
    <s v="1259"/>
    <x v="404"/>
    <n v="7"/>
    <x v="17"/>
    <x v="2"/>
    <x v="2"/>
    <x v="4"/>
    <n v="399"/>
    <n v="5"/>
    <n v="1995"/>
  </r>
  <r>
    <s v="1260"/>
    <x v="404"/>
    <n v="8"/>
    <x v="10"/>
    <x v="5"/>
    <x v="2"/>
    <x v="0"/>
    <n v="199"/>
    <n v="3"/>
    <n v="597"/>
  </r>
  <r>
    <s v="1261"/>
    <x v="405"/>
    <n v="5"/>
    <x v="15"/>
    <x v="7"/>
    <x v="1"/>
    <x v="0"/>
    <n v="199"/>
    <n v="5"/>
    <n v="995"/>
  </r>
  <r>
    <s v="1262"/>
    <x v="405"/>
    <n v="13"/>
    <x v="5"/>
    <x v="6"/>
    <x v="0"/>
    <x v="2"/>
    <n v="159"/>
    <n v="8"/>
    <n v="1272"/>
  </r>
  <r>
    <s v="1263"/>
    <x v="406"/>
    <n v="20"/>
    <x v="8"/>
    <x v="3"/>
    <x v="3"/>
    <x v="4"/>
    <n v="399"/>
    <n v="2"/>
    <n v="798"/>
  </r>
  <r>
    <s v="1264"/>
    <x v="407"/>
    <n v="10"/>
    <x v="14"/>
    <x v="2"/>
    <x v="2"/>
    <x v="4"/>
    <n v="399"/>
    <n v="5"/>
    <n v="1995"/>
  </r>
  <r>
    <s v="1265"/>
    <x v="408"/>
    <n v="13"/>
    <x v="5"/>
    <x v="0"/>
    <x v="0"/>
    <x v="2"/>
    <n v="159"/>
    <n v="3"/>
    <n v="477"/>
  </r>
  <r>
    <s v="1266"/>
    <x v="408"/>
    <n v="8"/>
    <x v="10"/>
    <x v="5"/>
    <x v="2"/>
    <x v="0"/>
    <n v="199"/>
    <n v="7"/>
    <n v="1393"/>
  </r>
  <r>
    <s v="1267"/>
    <x v="408"/>
    <n v="17"/>
    <x v="6"/>
    <x v="3"/>
    <x v="3"/>
    <x v="0"/>
    <n v="199"/>
    <n v="9"/>
    <n v="1791"/>
  </r>
  <r>
    <s v="1268"/>
    <x v="409"/>
    <n v="2"/>
    <x v="18"/>
    <x v="1"/>
    <x v="1"/>
    <x v="3"/>
    <n v="69"/>
    <n v="9"/>
    <n v="621"/>
  </r>
  <r>
    <s v="1269"/>
    <x v="409"/>
    <n v="13"/>
    <x v="5"/>
    <x v="0"/>
    <x v="0"/>
    <x v="4"/>
    <n v="399"/>
    <n v="6"/>
    <n v="2394"/>
  </r>
  <r>
    <s v="1270"/>
    <x v="410"/>
    <n v="1"/>
    <x v="1"/>
    <x v="7"/>
    <x v="1"/>
    <x v="1"/>
    <n v="289"/>
    <n v="7"/>
    <n v="2023"/>
  </r>
  <r>
    <s v="1271"/>
    <x v="411"/>
    <n v="16"/>
    <x v="4"/>
    <x v="3"/>
    <x v="3"/>
    <x v="0"/>
    <n v="199"/>
    <n v="1"/>
    <n v="199"/>
  </r>
  <r>
    <s v="1272"/>
    <x v="412"/>
    <n v="11"/>
    <x v="0"/>
    <x v="6"/>
    <x v="0"/>
    <x v="1"/>
    <n v="289"/>
    <n v="4"/>
    <n v="1156"/>
  </r>
  <r>
    <s v="1273"/>
    <x v="413"/>
    <n v="20"/>
    <x v="8"/>
    <x v="4"/>
    <x v="3"/>
    <x v="0"/>
    <n v="199"/>
    <n v="5"/>
    <n v="995"/>
  </r>
  <r>
    <s v="1274"/>
    <x v="413"/>
    <n v="5"/>
    <x v="15"/>
    <x v="7"/>
    <x v="1"/>
    <x v="1"/>
    <n v="289"/>
    <n v="0"/>
    <n v="0"/>
  </r>
  <r>
    <s v="1275"/>
    <x v="413"/>
    <n v="8"/>
    <x v="10"/>
    <x v="5"/>
    <x v="2"/>
    <x v="4"/>
    <n v="399"/>
    <n v="7"/>
    <n v="2793"/>
  </r>
  <r>
    <s v="1276"/>
    <x v="413"/>
    <n v="14"/>
    <x v="7"/>
    <x v="6"/>
    <x v="0"/>
    <x v="4"/>
    <n v="399"/>
    <n v="9"/>
    <n v="3591"/>
  </r>
  <r>
    <s v="1277"/>
    <x v="414"/>
    <n v="9"/>
    <x v="2"/>
    <x v="2"/>
    <x v="2"/>
    <x v="4"/>
    <n v="399"/>
    <n v="5"/>
    <n v="1995"/>
  </r>
  <r>
    <s v="1278"/>
    <x v="414"/>
    <n v="3"/>
    <x v="9"/>
    <x v="7"/>
    <x v="1"/>
    <x v="4"/>
    <n v="399"/>
    <n v="7"/>
    <n v="2793"/>
  </r>
  <r>
    <s v="1279"/>
    <x v="414"/>
    <n v="17"/>
    <x v="6"/>
    <x v="3"/>
    <x v="3"/>
    <x v="3"/>
    <n v="69"/>
    <n v="4"/>
    <n v="276"/>
  </r>
  <r>
    <s v="1280"/>
    <x v="414"/>
    <n v="3"/>
    <x v="9"/>
    <x v="1"/>
    <x v="1"/>
    <x v="1"/>
    <n v="289"/>
    <n v="7"/>
    <n v="2023"/>
  </r>
  <r>
    <s v="1281"/>
    <x v="414"/>
    <n v="19"/>
    <x v="13"/>
    <x v="3"/>
    <x v="3"/>
    <x v="0"/>
    <n v="199"/>
    <n v="0"/>
    <n v="0"/>
  </r>
  <r>
    <s v="1282"/>
    <x v="414"/>
    <n v="6"/>
    <x v="11"/>
    <x v="2"/>
    <x v="2"/>
    <x v="3"/>
    <n v="69"/>
    <n v="8"/>
    <n v="552"/>
  </r>
  <r>
    <s v="1283"/>
    <x v="414"/>
    <n v="7"/>
    <x v="17"/>
    <x v="2"/>
    <x v="2"/>
    <x v="4"/>
    <n v="399"/>
    <n v="3"/>
    <n v="1197"/>
  </r>
  <r>
    <s v="1284"/>
    <x v="414"/>
    <n v="8"/>
    <x v="10"/>
    <x v="5"/>
    <x v="2"/>
    <x v="0"/>
    <n v="199"/>
    <n v="5"/>
    <n v="995"/>
  </r>
  <r>
    <s v="1285"/>
    <x v="414"/>
    <n v="2"/>
    <x v="18"/>
    <x v="7"/>
    <x v="1"/>
    <x v="3"/>
    <n v="69"/>
    <n v="8"/>
    <n v="552"/>
  </r>
  <r>
    <s v="1286"/>
    <x v="414"/>
    <n v="3"/>
    <x v="9"/>
    <x v="1"/>
    <x v="1"/>
    <x v="1"/>
    <n v="289"/>
    <n v="7"/>
    <n v="2023"/>
  </r>
  <r>
    <s v="1287"/>
    <x v="414"/>
    <n v="16"/>
    <x v="4"/>
    <x v="3"/>
    <x v="3"/>
    <x v="4"/>
    <n v="399"/>
    <n v="7"/>
    <n v="2793"/>
  </r>
  <r>
    <s v="1288"/>
    <x v="414"/>
    <n v="7"/>
    <x v="17"/>
    <x v="5"/>
    <x v="2"/>
    <x v="0"/>
    <n v="199"/>
    <n v="1"/>
    <n v="199"/>
  </r>
  <r>
    <s v="1289"/>
    <x v="414"/>
    <n v="17"/>
    <x v="6"/>
    <x v="4"/>
    <x v="3"/>
    <x v="0"/>
    <n v="199"/>
    <n v="4"/>
    <n v="796"/>
  </r>
  <r>
    <s v="1290"/>
    <x v="414"/>
    <n v="14"/>
    <x v="7"/>
    <x v="6"/>
    <x v="0"/>
    <x v="1"/>
    <n v="289"/>
    <n v="9"/>
    <n v="2601"/>
  </r>
  <r>
    <s v="1291"/>
    <x v="415"/>
    <n v="8"/>
    <x v="10"/>
    <x v="5"/>
    <x v="2"/>
    <x v="1"/>
    <n v="289"/>
    <n v="5"/>
    <n v="1445"/>
  </r>
  <r>
    <s v="1292"/>
    <x v="415"/>
    <n v="2"/>
    <x v="18"/>
    <x v="1"/>
    <x v="1"/>
    <x v="0"/>
    <n v="199"/>
    <n v="3"/>
    <n v="597"/>
  </r>
  <r>
    <s v="1293"/>
    <x v="415"/>
    <n v="9"/>
    <x v="2"/>
    <x v="5"/>
    <x v="2"/>
    <x v="2"/>
    <n v="159"/>
    <n v="2"/>
    <n v="318"/>
  </r>
  <r>
    <s v="1294"/>
    <x v="416"/>
    <n v="8"/>
    <x v="10"/>
    <x v="5"/>
    <x v="2"/>
    <x v="1"/>
    <n v="289"/>
    <n v="1"/>
    <n v="289"/>
  </r>
  <r>
    <s v="1295"/>
    <x v="416"/>
    <n v="18"/>
    <x v="3"/>
    <x v="3"/>
    <x v="3"/>
    <x v="4"/>
    <n v="399"/>
    <n v="3"/>
    <n v="1197"/>
  </r>
  <r>
    <s v="1296"/>
    <x v="417"/>
    <n v="20"/>
    <x v="8"/>
    <x v="3"/>
    <x v="3"/>
    <x v="1"/>
    <n v="289"/>
    <n v="0"/>
    <n v="0"/>
  </r>
  <r>
    <s v="1297"/>
    <x v="417"/>
    <n v="13"/>
    <x v="5"/>
    <x v="0"/>
    <x v="0"/>
    <x v="1"/>
    <n v="289"/>
    <n v="7"/>
    <n v="2023"/>
  </r>
  <r>
    <s v="1298"/>
    <x v="417"/>
    <n v="3"/>
    <x v="9"/>
    <x v="7"/>
    <x v="1"/>
    <x v="4"/>
    <n v="399"/>
    <n v="3"/>
    <n v="1197"/>
  </r>
  <r>
    <s v="1299"/>
    <x v="417"/>
    <n v="16"/>
    <x v="4"/>
    <x v="4"/>
    <x v="3"/>
    <x v="0"/>
    <n v="199"/>
    <n v="2"/>
    <n v="398"/>
  </r>
  <r>
    <s v="1300"/>
    <x v="417"/>
    <n v="16"/>
    <x v="4"/>
    <x v="3"/>
    <x v="3"/>
    <x v="1"/>
    <n v="289"/>
    <n v="3"/>
    <n v="867"/>
  </r>
  <r>
    <s v="1301"/>
    <x v="417"/>
    <n v="3"/>
    <x v="9"/>
    <x v="7"/>
    <x v="1"/>
    <x v="0"/>
    <n v="199"/>
    <n v="9"/>
    <n v="1791"/>
  </r>
  <r>
    <s v="1302"/>
    <x v="417"/>
    <n v="20"/>
    <x v="8"/>
    <x v="4"/>
    <x v="3"/>
    <x v="1"/>
    <n v="289"/>
    <n v="0"/>
    <n v="0"/>
  </r>
  <r>
    <s v="1303"/>
    <x v="417"/>
    <n v="3"/>
    <x v="9"/>
    <x v="1"/>
    <x v="1"/>
    <x v="1"/>
    <n v="289"/>
    <n v="7"/>
    <n v="2023"/>
  </r>
  <r>
    <s v="1304"/>
    <x v="418"/>
    <n v="8"/>
    <x v="10"/>
    <x v="2"/>
    <x v="2"/>
    <x v="4"/>
    <n v="399"/>
    <n v="5"/>
    <n v="1995"/>
  </r>
  <r>
    <s v="1305"/>
    <x v="418"/>
    <n v="6"/>
    <x v="11"/>
    <x v="5"/>
    <x v="2"/>
    <x v="0"/>
    <n v="199"/>
    <n v="8"/>
    <n v="1592"/>
  </r>
  <r>
    <s v="1306"/>
    <x v="418"/>
    <n v="7"/>
    <x v="17"/>
    <x v="2"/>
    <x v="2"/>
    <x v="3"/>
    <n v="69"/>
    <n v="5"/>
    <n v="345"/>
  </r>
  <r>
    <s v="1307"/>
    <x v="418"/>
    <n v="3"/>
    <x v="9"/>
    <x v="7"/>
    <x v="1"/>
    <x v="4"/>
    <n v="399"/>
    <n v="8"/>
    <n v="3192"/>
  </r>
  <r>
    <s v="1308"/>
    <x v="419"/>
    <n v="4"/>
    <x v="12"/>
    <x v="1"/>
    <x v="1"/>
    <x v="4"/>
    <n v="399"/>
    <n v="2"/>
    <n v="798"/>
  </r>
  <r>
    <s v="1309"/>
    <x v="419"/>
    <n v="2"/>
    <x v="18"/>
    <x v="7"/>
    <x v="1"/>
    <x v="4"/>
    <n v="399"/>
    <n v="6"/>
    <n v="2394"/>
  </r>
  <r>
    <s v="1310"/>
    <x v="419"/>
    <n v="8"/>
    <x v="10"/>
    <x v="5"/>
    <x v="2"/>
    <x v="1"/>
    <n v="289"/>
    <n v="0"/>
    <n v="0"/>
  </r>
  <r>
    <s v="1311"/>
    <x v="420"/>
    <n v="4"/>
    <x v="12"/>
    <x v="7"/>
    <x v="1"/>
    <x v="3"/>
    <n v="69"/>
    <n v="4"/>
    <n v="276"/>
  </r>
  <r>
    <s v="1312"/>
    <x v="421"/>
    <n v="13"/>
    <x v="5"/>
    <x v="6"/>
    <x v="0"/>
    <x v="2"/>
    <n v="159"/>
    <n v="5"/>
    <n v="795"/>
  </r>
  <r>
    <s v="1313"/>
    <x v="421"/>
    <n v="8"/>
    <x v="10"/>
    <x v="2"/>
    <x v="2"/>
    <x v="2"/>
    <n v="159"/>
    <n v="8"/>
    <n v="1272"/>
  </r>
  <r>
    <s v="1314"/>
    <x v="421"/>
    <n v="11"/>
    <x v="0"/>
    <x v="0"/>
    <x v="0"/>
    <x v="0"/>
    <n v="199"/>
    <n v="9"/>
    <n v="1791"/>
  </r>
  <r>
    <s v="1315"/>
    <x v="421"/>
    <n v="12"/>
    <x v="16"/>
    <x v="6"/>
    <x v="0"/>
    <x v="3"/>
    <n v="69"/>
    <n v="8"/>
    <n v="552"/>
  </r>
  <r>
    <s v="1316"/>
    <x v="421"/>
    <n v="1"/>
    <x v="1"/>
    <x v="1"/>
    <x v="1"/>
    <x v="3"/>
    <n v="69"/>
    <n v="9"/>
    <n v="621"/>
  </r>
  <r>
    <s v="1317"/>
    <x v="421"/>
    <n v="3"/>
    <x v="9"/>
    <x v="1"/>
    <x v="1"/>
    <x v="1"/>
    <n v="289"/>
    <n v="3"/>
    <n v="867"/>
  </r>
  <r>
    <s v="1318"/>
    <x v="421"/>
    <n v="14"/>
    <x v="7"/>
    <x v="0"/>
    <x v="0"/>
    <x v="4"/>
    <n v="399"/>
    <n v="2"/>
    <n v="798"/>
  </r>
  <r>
    <s v="1319"/>
    <x v="422"/>
    <n v="11"/>
    <x v="0"/>
    <x v="6"/>
    <x v="0"/>
    <x v="0"/>
    <n v="199"/>
    <n v="9"/>
    <n v="1791"/>
  </r>
  <r>
    <s v="1320"/>
    <x v="422"/>
    <n v="8"/>
    <x v="10"/>
    <x v="2"/>
    <x v="2"/>
    <x v="3"/>
    <n v="69"/>
    <n v="4"/>
    <n v="276"/>
  </r>
  <r>
    <s v="1321"/>
    <x v="423"/>
    <n v="10"/>
    <x v="14"/>
    <x v="2"/>
    <x v="2"/>
    <x v="3"/>
    <n v="69"/>
    <n v="9"/>
    <n v="621"/>
  </r>
  <r>
    <s v="1322"/>
    <x v="423"/>
    <n v="19"/>
    <x v="13"/>
    <x v="3"/>
    <x v="3"/>
    <x v="4"/>
    <n v="399"/>
    <n v="9"/>
    <n v="3591"/>
  </r>
  <r>
    <s v="1323"/>
    <x v="423"/>
    <n v="12"/>
    <x v="16"/>
    <x v="0"/>
    <x v="0"/>
    <x v="1"/>
    <n v="289"/>
    <n v="1"/>
    <n v="289"/>
  </r>
  <r>
    <s v="1324"/>
    <x v="424"/>
    <n v="17"/>
    <x v="6"/>
    <x v="4"/>
    <x v="3"/>
    <x v="2"/>
    <n v="159"/>
    <n v="9"/>
    <n v="1431"/>
  </r>
  <r>
    <s v="1325"/>
    <x v="424"/>
    <n v="8"/>
    <x v="10"/>
    <x v="2"/>
    <x v="2"/>
    <x v="4"/>
    <n v="399"/>
    <n v="3"/>
    <n v="1197"/>
  </r>
  <r>
    <s v="1326"/>
    <x v="424"/>
    <n v="8"/>
    <x v="10"/>
    <x v="5"/>
    <x v="2"/>
    <x v="2"/>
    <n v="159"/>
    <n v="5"/>
    <n v="795"/>
  </r>
  <r>
    <s v="1327"/>
    <x v="424"/>
    <n v="3"/>
    <x v="9"/>
    <x v="1"/>
    <x v="1"/>
    <x v="0"/>
    <n v="199"/>
    <n v="6"/>
    <n v="1194"/>
  </r>
  <r>
    <s v="1328"/>
    <x v="425"/>
    <n v="1"/>
    <x v="1"/>
    <x v="7"/>
    <x v="1"/>
    <x v="2"/>
    <n v="159"/>
    <n v="6"/>
    <n v="954"/>
  </r>
  <r>
    <s v="1329"/>
    <x v="425"/>
    <n v="19"/>
    <x v="13"/>
    <x v="4"/>
    <x v="3"/>
    <x v="1"/>
    <n v="289"/>
    <n v="7"/>
    <n v="2023"/>
  </r>
  <r>
    <s v="1330"/>
    <x v="425"/>
    <n v="7"/>
    <x v="17"/>
    <x v="2"/>
    <x v="2"/>
    <x v="4"/>
    <n v="399"/>
    <n v="7"/>
    <n v="2793"/>
  </r>
  <r>
    <s v="1331"/>
    <x v="426"/>
    <n v="5"/>
    <x v="15"/>
    <x v="7"/>
    <x v="1"/>
    <x v="1"/>
    <n v="289"/>
    <n v="5"/>
    <n v="1445"/>
  </r>
  <r>
    <s v="1332"/>
    <x v="427"/>
    <n v="2"/>
    <x v="18"/>
    <x v="1"/>
    <x v="1"/>
    <x v="1"/>
    <n v="289"/>
    <n v="0"/>
    <n v="0"/>
  </r>
  <r>
    <s v="1333"/>
    <x v="428"/>
    <n v="16"/>
    <x v="4"/>
    <x v="4"/>
    <x v="3"/>
    <x v="0"/>
    <n v="199"/>
    <n v="5"/>
    <n v="995"/>
  </r>
  <r>
    <s v="1334"/>
    <x v="428"/>
    <n v="12"/>
    <x v="16"/>
    <x v="0"/>
    <x v="0"/>
    <x v="4"/>
    <n v="399"/>
    <n v="1"/>
    <n v="399"/>
  </r>
  <r>
    <s v="1335"/>
    <x v="429"/>
    <n v="18"/>
    <x v="3"/>
    <x v="3"/>
    <x v="3"/>
    <x v="3"/>
    <n v="69"/>
    <n v="2"/>
    <n v="138"/>
  </r>
  <r>
    <s v="1336"/>
    <x v="429"/>
    <n v="8"/>
    <x v="10"/>
    <x v="5"/>
    <x v="2"/>
    <x v="2"/>
    <n v="159"/>
    <n v="8"/>
    <n v="1272"/>
  </r>
  <r>
    <s v="1337"/>
    <x v="429"/>
    <n v="19"/>
    <x v="13"/>
    <x v="3"/>
    <x v="3"/>
    <x v="2"/>
    <n v="159"/>
    <n v="5"/>
    <n v="795"/>
  </r>
  <r>
    <s v="1338"/>
    <x v="430"/>
    <n v="9"/>
    <x v="2"/>
    <x v="5"/>
    <x v="2"/>
    <x v="4"/>
    <n v="399"/>
    <n v="0"/>
    <n v="0"/>
  </r>
  <r>
    <s v="1339"/>
    <x v="430"/>
    <n v="19"/>
    <x v="13"/>
    <x v="3"/>
    <x v="3"/>
    <x v="3"/>
    <n v="69"/>
    <n v="7"/>
    <n v="483"/>
  </r>
  <r>
    <s v="1340"/>
    <x v="430"/>
    <n v="2"/>
    <x v="18"/>
    <x v="1"/>
    <x v="1"/>
    <x v="0"/>
    <n v="199"/>
    <n v="7"/>
    <n v="1393"/>
  </r>
  <r>
    <s v="1341"/>
    <x v="430"/>
    <n v="12"/>
    <x v="16"/>
    <x v="0"/>
    <x v="0"/>
    <x v="2"/>
    <n v="159"/>
    <n v="0"/>
    <n v="0"/>
  </r>
  <r>
    <s v="1342"/>
    <x v="430"/>
    <n v="17"/>
    <x v="6"/>
    <x v="4"/>
    <x v="3"/>
    <x v="3"/>
    <n v="69"/>
    <n v="0"/>
    <n v="0"/>
  </r>
  <r>
    <s v="1343"/>
    <x v="430"/>
    <n v="4"/>
    <x v="12"/>
    <x v="7"/>
    <x v="1"/>
    <x v="0"/>
    <n v="199"/>
    <n v="1"/>
    <n v="199"/>
  </r>
  <r>
    <s v="1344"/>
    <x v="430"/>
    <n v="6"/>
    <x v="11"/>
    <x v="2"/>
    <x v="2"/>
    <x v="0"/>
    <n v="199"/>
    <n v="0"/>
    <n v="0"/>
  </r>
  <r>
    <s v="1345"/>
    <x v="430"/>
    <n v="8"/>
    <x v="10"/>
    <x v="5"/>
    <x v="2"/>
    <x v="2"/>
    <n v="159"/>
    <n v="2"/>
    <n v="318"/>
  </r>
  <r>
    <s v="1346"/>
    <x v="431"/>
    <n v="11"/>
    <x v="0"/>
    <x v="0"/>
    <x v="0"/>
    <x v="3"/>
    <n v="69"/>
    <n v="7"/>
    <n v="483"/>
  </r>
  <r>
    <s v="1347"/>
    <x v="432"/>
    <n v="14"/>
    <x v="7"/>
    <x v="0"/>
    <x v="0"/>
    <x v="2"/>
    <n v="159"/>
    <n v="1"/>
    <n v="159"/>
  </r>
  <r>
    <s v="1348"/>
    <x v="432"/>
    <n v="4"/>
    <x v="12"/>
    <x v="7"/>
    <x v="1"/>
    <x v="0"/>
    <n v="199"/>
    <n v="6"/>
    <n v="1194"/>
  </r>
  <r>
    <s v="1349"/>
    <x v="432"/>
    <n v="19"/>
    <x v="13"/>
    <x v="4"/>
    <x v="3"/>
    <x v="0"/>
    <n v="199"/>
    <n v="4"/>
    <n v="796"/>
  </r>
  <r>
    <s v="1350"/>
    <x v="432"/>
    <n v="8"/>
    <x v="10"/>
    <x v="2"/>
    <x v="2"/>
    <x v="0"/>
    <n v="199"/>
    <n v="7"/>
    <n v="1393"/>
  </r>
  <r>
    <s v="1351"/>
    <x v="433"/>
    <n v="8"/>
    <x v="10"/>
    <x v="5"/>
    <x v="2"/>
    <x v="1"/>
    <n v="289"/>
    <n v="9"/>
    <n v="2601"/>
  </r>
  <r>
    <s v="1352"/>
    <x v="433"/>
    <n v="15"/>
    <x v="19"/>
    <x v="6"/>
    <x v="0"/>
    <x v="0"/>
    <n v="199"/>
    <n v="2"/>
    <n v="398"/>
  </r>
  <r>
    <s v="1353"/>
    <x v="433"/>
    <n v="6"/>
    <x v="11"/>
    <x v="5"/>
    <x v="2"/>
    <x v="3"/>
    <n v="69"/>
    <n v="5"/>
    <n v="345"/>
  </r>
  <r>
    <s v="1354"/>
    <x v="433"/>
    <n v="19"/>
    <x v="13"/>
    <x v="3"/>
    <x v="3"/>
    <x v="4"/>
    <n v="399"/>
    <n v="3"/>
    <n v="1197"/>
  </r>
  <r>
    <s v="1355"/>
    <x v="434"/>
    <n v="16"/>
    <x v="4"/>
    <x v="3"/>
    <x v="3"/>
    <x v="1"/>
    <n v="289"/>
    <n v="6"/>
    <n v="1734"/>
  </r>
  <r>
    <s v="1356"/>
    <x v="434"/>
    <n v="7"/>
    <x v="17"/>
    <x v="2"/>
    <x v="2"/>
    <x v="3"/>
    <n v="69"/>
    <n v="1"/>
    <n v="69"/>
  </r>
  <r>
    <s v="1357"/>
    <x v="434"/>
    <n v="4"/>
    <x v="12"/>
    <x v="1"/>
    <x v="1"/>
    <x v="1"/>
    <n v="289"/>
    <n v="6"/>
    <n v="1734"/>
  </r>
  <r>
    <s v="1358"/>
    <x v="434"/>
    <n v="13"/>
    <x v="5"/>
    <x v="6"/>
    <x v="0"/>
    <x v="3"/>
    <n v="69"/>
    <n v="2"/>
    <n v="138"/>
  </r>
  <r>
    <s v="1359"/>
    <x v="434"/>
    <n v="4"/>
    <x v="12"/>
    <x v="1"/>
    <x v="1"/>
    <x v="1"/>
    <n v="289"/>
    <n v="2"/>
    <n v="578"/>
  </r>
  <r>
    <s v="1360"/>
    <x v="434"/>
    <n v="17"/>
    <x v="6"/>
    <x v="3"/>
    <x v="3"/>
    <x v="4"/>
    <n v="399"/>
    <n v="6"/>
    <n v="2394"/>
  </r>
  <r>
    <s v="1361"/>
    <x v="434"/>
    <n v="3"/>
    <x v="9"/>
    <x v="1"/>
    <x v="1"/>
    <x v="1"/>
    <n v="289"/>
    <n v="5"/>
    <n v="1445"/>
  </r>
  <r>
    <s v="1362"/>
    <x v="434"/>
    <n v="9"/>
    <x v="2"/>
    <x v="2"/>
    <x v="2"/>
    <x v="4"/>
    <n v="399"/>
    <n v="5"/>
    <n v="1995"/>
  </r>
  <r>
    <s v="1363"/>
    <x v="434"/>
    <n v="2"/>
    <x v="18"/>
    <x v="1"/>
    <x v="1"/>
    <x v="3"/>
    <n v="69"/>
    <n v="4"/>
    <n v="276"/>
  </r>
  <r>
    <s v="1364"/>
    <x v="434"/>
    <n v="15"/>
    <x v="19"/>
    <x v="0"/>
    <x v="0"/>
    <x v="2"/>
    <n v="159"/>
    <n v="9"/>
    <n v="1431"/>
  </r>
  <r>
    <s v="1365"/>
    <x v="434"/>
    <n v="14"/>
    <x v="7"/>
    <x v="0"/>
    <x v="0"/>
    <x v="0"/>
    <n v="199"/>
    <n v="1"/>
    <n v="199"/>
  </r>
  <r>
    <s v="1366"/>
    <x v="434"/>
    <n v="18"/>
    <x v="3"/>
    <x v="4"/>
    <x v="3"/>
    <x v="2"/>
    <n v="159"/>
    <n v="1"/>
    <n v="159"/>
  </r>
  <r>
    <s v="1367"/>
    <x v="434"/>
    <n v="8"/>
    <x v="10"/>
    <x v="2"/>
    <x v="2"/>
    <x v="0"/>
    <n v="199"/>
    <n v="5"/>
    <n v="995"/>
  </r>
  <r>
    <s v="1368"/>
    <x v="435"/>
    <n v="19"/>
    <x v="13"/>
    <x v="4"/>
    <x v="3"/>
    <x v="4"/>
    <n v="399"/>
    <n v="9"/>
    <n v="3591"/>
  </r>
  <r>
    <s v="1369"/>
    <x v="436"/>
    <n v="11"/>
    <x v="0"/>
    <x v="0"/>
    <x v="0"/>
    <x v="0"/>
    <n v="199"/>
    <n v="0"/>
    <n v="0"/>
  </r>
  <r>
    <s v="1370"/>
    <x v="436"/>
    <n v="19"/>
    <x v="13"/>
    <x v="3"/>
    <x v="3"/>
    <x v="4"/>
    <n v="399"/>
    <n v="2"/>
    <n v="798"/>
  </r>
  <r>
    <s v="1371"/>
    <x v="436"/>
    <n v="15"/>
    <x v="19"/>
    <x v="0"/>
    <x v="0"/>
    <x v="4"/>
    <n v="399"/>
    <n v="9"/>
    <n v="3591"/>
  </r>
  <r>
    <s v="1372"/>
    <x v="437"/>
    <n v="4"/>
    <x v="12"/>
    <x v="1"/>
    <x v="1"/>
    <x v="2"/>
    <n v="159"/>
    <n v="2"/>
    <n v="318"/>
  </r>
  <r>
    <s v="1373"/>
    <x v="438"/>
    <n v="1"/>
    <x v="1"/>
    <x v="7"/>
    <x v="1"/>
    <x v="0"/>
    <n v="199"/>
    <n v="4"/>
    <n v="796"/>
  </r>
  <r>
    <s v="1374"/>
    <x v="439"/>
    <n v="13"/>
    <x v="5"/>
    <x v="6"/>
    <x v="0"/>
    <x v="3"/>
    <n v="69"/>
    <n v="9"/>
    <n v="621"/>
  </r>
  <r>
    <s v="1375"/>
    <x v="440"/>
    <n v="4"/>
    <x v="12"/>
    <x v="7"/>
    <x v="1"/>
    <x v="2"/>
    <n v="159"/>
    <n v="5"/>
    <n v="795"/>
  </r>
  <r>
    <s v="1376"/>
    <x v="440"/>
    <n v="7"/>
    <x v="17"/>
    <x v="5"/>
    <x v="2"/>
    <x v="4"/>
    <n v="399"/>
    <n v="6"/>
    <n v="2394"/>
  </r>
  <r>
    <s v="1377"/>
    <x v="440"/>
    <n v="14"/>
    <x v="7"/>
    <x v="0"/>
    <x v="0"/>
    <x v="2"/>
    <n v="159"/>
    <n v="6"/>
    <n v="954"/>
  </r>
  <r>
    <s v="1378"/>
    <x v="440"/>
    <n v="14"/>
    <x v="7"/>
    <x v="0"/>
    <x v="0"/>
    <x v="4"/>
    <n v="399"/>
    <n v="7"/>
    <n v="2793"/>
  </r>
  <r>
    <s v="1379"/>
    <x v="440"/>
    <n v="14"/>
    <x v="7"/>
    <x v="0"/>
    <x v="0"/>
    <x v="1"/>
    <n v="289"/>
    <n v="6"/>
    <n v="1734"/>
  </r>
  <r>
    <s v="1380"/>
    <x v="440"/>
    <n v="11"/>
    <x v="0"/>
    <x v="6"/>
    <x v="0"/>
    <x v="2"/>
    <n v="159"/>
    <n v="4"/>
    <n v="636"/>
  </r>
  <r>
    <s v="1381"/>
    <x v="441"/>
    <n v="11"/>
    <x v="0"/>
    <x v="6"/>
    <x v="0"/>
    <x v="2"/>
    <n v="159"/>
    <n v="9"/>
    <n v="1431"/>
  </r>
  <r>
    <s v="1382"/>
    <x v="442"/>
    <n v="5"/>
    <x v="15"/>
    <x v="7"/>
    <x v="1"/>
    <x v="3"/>
    <n v="69"/>
    <n v="1"/>
    <n v="69"/>
  </r>
  <r>
    <s v="1383"/>
    <x v="442"/>
    <n v="14"/>
    <x v="7"/>
    <x v="6"/>
    <x v="0"/>
    <x v="4"/>
    <n v="399"/>
    <n v="8"/>
    <n v="3192"/>
  </r>
  <r>
    <s v="1384"/>
    <x v="442"/>
    <n v="15"/>
    <x v="19"/>
    <x v="0"/>
    <x v="0"/>
    <x v="0"/>
    <n v="199"/>
    <n v="9"/>
    <n v="1791"/>
  </r>
  <r>
    <s v="1385"/>
    <x v="442"/>
    <n v="17"/>
    <x v="6"/>
    <x v="3"/>
    <x v="3"/>
    <x v="4"/>
    <n v="399"/>
    <n v="5"/>
    <n v="1995"/>
  </r>
  <r>
    <s v="1386"/>
    <x v="442"/>
    <n v="2"/>
    <x v="18"/>
    <x v="7"/>
    <x v="1"/>
    <x v="0"/>
    <n v="199"/>
    <n v="8"/>
    <n v="1592"/>
  </r>
  <r>
    <s v="1387"/>
    <x v="442"/>
    <n v="18"/>
    <x v="3"/>
    <x v="3"/>
    <x v="3"/>
    <x v="2"/>
    <n v="159"/>
    <n v="8"/>
    <n v="1272"/>
  </r>
  <r>
    <s v="1388"/>
    <x v="442"/>
    <n v="9"/>
    <x v="2"/>
    <x v="5"/>
    <x v="2"/>
    <x v="4"/>
    <n v="399"/>
    <n v="9"/>
    <n v="3591"/>
  </r>
  <r>
    <s v="1389"/>
    <x v="442"/>
    <n v="1"/>
    <x v="1"/>
    <x v="1"/>
    <x v="1"/>
    <x v="3"/>
    <n v="69"/>
    <n v="9"/>
    <n v="621"/>
  </r>
  <r>
    <s v="1390"/>
    <x v="442"/>
    <n v="4"/>
    <x v="12"/>
    <x v="1"/>
    <x v="1"/>
    <x v="2"/>
    <n v="159"/>
    <n v="3"/>
    <n v="477"/>
  </r>
  <r>
    <s v="1391"/>
    <x v="442"/>
    <n v="10"/>
    <x v="14"/>
    <x v="5"/>
    <x v="2"/>
    <x v="4"/>
    <n v="399"/>
    <n v="0"/>
    <n v="0"/>
  </r>
  <r>
    <s v="1392"/>
    <x v="443"/>
    <n v="15"/>
    <x v="19"/>
    <x v="6"/>
    <x v="0"/>
    <x v="2"/>
    <n v="159"/>
    <n v="5"/>
    <n v="795"/>
  </r>
  <r>
    <s v="1393"/>
    <x v="443"/>
    <n v="18"/>
    <x v="3"/>
    <x v="4"/>
    <x v="3"/>
    <x v="3"/>
    <n v="69"/>
    <n v="3"/>
    <n v="207"/>
  </r>
  <r>
    <s v="1394"/>
    <x v="443"/>
    <n v="1"/>
    <x v="1"/>
    <x v="7"/>
    <x v="1"/>
    <x v="1"/>
    <n v="289"/>
    <n v="3"/>
    <n v="867"/>
  </r>
  <r>
    <s v="1395"/>
    <x v="444"/>
    <n v="4"/>
    <x v="12"/>
    <x v="1"/>
    <x v="1"/>
    <x v="0"/>
    <n v="199"/>
    <n v="3"/>
    <n v="597"/>
  </r>
  <r>
    <s v="1396"/>
    <x v="445"/>
    <n v="11"/>
    <x v="0"/>
    <x v="0"/>
    <x v="0"/>
    <x v="4"/>
    <n v="399"/>
    <n v="9"/>
    <n v="3591"/>
  </r>
  <r>
    <s v="1397"/>
    <x v="446"/>
    <n v="2"/>
    <x v="18"/>
    <x v="1"/>
    <x v="1"/>
    <x v="2"/>
    <n v="159"/>
    <n v="5"/>
    <n v="795"/>
  </r>
  <r>
    <s v="1398"/>
    <x v="446"/>
    <n v="17"/>
    <x v="6"/>
    <x v="3"/>
    <x v="3"/>
    <x v="1"/>
    <n v="289"/>
    <n v="2"/>
    <n v="578"/>
  </r>
  <r>
    <s v="1399"/>
    <x v="446"/>
    <n v="2"/>
    <x v="18"/>
    <x v="7"/>
    <x v="1"/>
    <x v="0"/>
    <n v="199"/>
    <n v="8"/>
    <n v="1592"/>
  </r>
  <r>
    <s v="1400"/>
    <x v="446"/>
    <n v="5"/>
    <x v="15"/>
    <x v="7"/>
    <x v="1"/>
    <x v="4"/>
    <n v="399"/>
    <n v="1"/>
    <n v="399"/>
  </r>
  <r>
    <s v="1401"/>
    <x v="446"/>
    <n v="15"/>
    <x v="19"/>
    <x v="6"/>
    <x v="0"/>
    <x v="1"/>
    <n v="289"/>
    <n v="6"/>
    <n v="1734"/>
  </r>
  <r>
    <s v="1402"/>
    <x v="446"/>
    <n v="8"/>
    <x v="10"/>
    <x v="5"/>
    <x v="2"/>
    <x v="3"/>
    <n v="69"/>
    <n v="8"/>
    <n v="552"/>
  </r>
  <r>
    <s v="1403"/>
    <x v="446"/>
    <n v="9"/>
    <x v="2"/>
    <x v="2"/>
    <x v="2"/>
    <x v="4"/>
    <n v="399"/>
    <n v="9"/>
    <n v="3591"/>
  </r>
  <r>
    <s v="1404"/>
    <x v="446"/>
    <n v="5"/>
    <x v="15"/>
    <x v="1"/>
    <x v="1"/>
    <x v="1"/>
    <n v="289"/>
    <n v="6"/>
    <n v="1734"/>
  </r>
  <r>
    <s v="1405"/>
    <x v="446"/>
    <n v="11"/>
    <x v="0"/>
    <x v="6"/>
    <x v="0"/>
    <x v="0"/>
    <n v="199"/>
    <n v="8"/>
    <n v="1592"/>
  </r>
  <r>
    <s v="1406"/>
    <x v="446"/>
    <n v="15"/>
    <x v="19"/>
    <x v="6"/>
    <x v="0"/>
    <x v="2"/>
    <n v="159"/>
    <n v="7"/>
    <n v="1113"/>
  </r>
  <r>
    <s v="1407"/>
    <x v="447"/>
    <n v="12"/>
    <x v="16"/>
    <x v="6"/>
    <x v="0"/>
    <x v="4"/>
    <n v="399"/>
    <n v="8"/>
    <n v="3192"/>
  </r>
  <r>
    <s v="1408"/>
    <x v="448"/>
    <n v="3"/>
    <x v="9"/>
    <x v="1"/>
    <x v="1"/>
    <x v="4"/>
    <n v="399"/>
    <n v="9"/>
    <n v="3591"/>
  </r>
  <r>
    <s v="1409"/>
    <x v="448"/>
    <n v="18"/>
    <x v="3"/>
    <x v="4"/>
    <x v="3"/>
    <x v="4"/>
    <n v="399"/>
    <n v="3"/>
    <n v="1197"/>
  </r>
  <r>
    <s v="1410"/>
    <x v="448"/>
    <n v="12"/>
    <x v="16"/>
    <x v="6"/>
    <x v="0"/>
    <x v="1"/>
    <n v="289"/>
    <n v="6"/>
    <n v="1734"/>
  </r>
  <r>
    <s v="1411"/>
    <x v="449"/>
    <n v="8"/>
    <x v="10"/>
    <x v="5"/>
    <x v="2"/>
    <x v="0"/>
    <n v="199"/>
    <n v="1"/>
    <n v="199"/>
  </r>
  <r>
    <s v="1412"/>
    <x v="449"/>
    <n v="19"/>
    <x v="13"/>
    <x v="4"/>
    <x v="3"/>
    <x v="1"/>
    <n v="289"/>
    <n v="3"/>
    <n v="867"/>
  </r>
  <r>
    <s v="1413"/>
    <x v="450"/>
    <n v="4"/>
    <x v="12"/>
    <x v="1"/>
    <x v="1"/>
    <x v="4"/>
    <n v="399"/>
    <n v="6"/>
    <n v="2394"/>
  </r>
  <r>
    <s v="1414"/>
    <x v="450"/>
    <n v="6"/>
    <x v="11"/>
    <x v="5"/>
    <x v="2"/>
    <x v="1"/>
    <n v="289"/>
    <n v="7"/>
    <n v="2023"/>
  </r>
  <r>
    <s v="1415"/>
    <x v="450"/>
    <n v="17"/>
    <x v="6"/>
    <x v="4"/>
    <x v="3"/>
    <x v="2"/>
    <n v="159"/>
    <n v="7"/>
    <n v="1113"/>
  </r>
  <r>
    <s v="1416"/>
    <x v="450"/>
    <n v="13"/>
    <x v="5"/>
    <x v="6"/>
    <x v="0"/>
    <x v="1"/>
    <n v="289"/>
    <n v="9"/>
    <n v="2601"/>
  </r>
  <r>
    <s v="1417"/>
    <x v="450"/>
    <n v="18"/>
    <x v="3"/>
    <x v="3"/>
    <x v="3"/>
    <x v="0"/>
    <n v="199"/>
    <n v="2"/>
    <n v="398"/>
  </r>
  <r>
    <s v="1418"/>
    <x v="451"/>
    <n v="1"/>
    <x v="1"/>
    <x v="7"/>
    <x v="1"/>
    <x v="1"/>
    <n v="289"/>
    <n v="9"/>
    <n v="2601"/>
  </r>
  <r>
    <s v="1419"/>
    <x v="452"/>
    <n v="18"/>
    <x v="3"/>
    <x v="4"/>
    <x v="3"/>
    <x v="2"/>
    <n v="159"/>
    <n v="0"/>
    <n v="0"/>
  </r>
  <r>
    <s v="1420"/>
    <x v="452"/>
    <n v="18"/>
    <x v="3"/>
    <x v="4"/>
    <x v="3"/>
    <x v="0"/>
    <n v="199"/>
    <n v="0"/>
    <n v="0"/>
  </r>
  <r>
    <s v="1421"/>
    <x v="452"/>
    <n v="2"/>
    <x v="18"/>
    <x v="1"/>
    <x v="1"/>
    <x v="0"/>
    <n v="199"/>
    <n v="0"/>
    <n v="0"/>
  </r>
  <r>
    <s v="1422"/>
    <x v="453"/>
    <n v="2"/>
    <x v="18"/>
    <x v="7"/>
    <x v="1"/>
    <x v="0"/>
    <n v="199"/>
    <n v="9"/>
    <n v="1791"/>
  </r>
  <r>
    <s v="1423"/>
    <x v="453"/>
    <n v="7"/>
    <x v="17"/>
    <x v="2"/>
    <x v="2"/>
    <x v="4"/>
    <n v="399"/>
    <n v="2"/>
    <n v="798"/>
  </r>
  <r>
    <s v="1424"/>
    <x v="454"/>
    <n v="19"/>
    <x v="13"/>
    <x v="4"/>
    <x v="3"/>
    <x v="1"/>
    <n v="289"/>
    <n v="8"/>
    <n v="2312"/>
  </r>
  <r>
    <s v="1425"/>
    <x v="454"/>
    <n v="19"/>
    <x v="13"/>
    <x v="4"/>
    <x v="3"/>
    <x v="2"/>
    <n v="159"/>
    <n v="6"/>
    <n v="954"/>
  </r>
  <r>
    <s v="1426"/>
    <x v="454"/>
    <n v="13"/>
    <x v="5"/>
    <x v="6"/>
    <x v="0"/>
    <x v="4"/>
    <n v="399"/>
    <n v="0"/>
    <n v="0"/>
  </r>
  <r>
    <s v="1427"/>
    <x v="454"/>
    <n v="10"/>
    <x v="14"/>
    <x v="5"/>
    <x v="2"/>
    <x v="4"/>
    <n v="399"/>
    <n v="8"/>
    <n v="3192"/>
  </r>
  <r>
    <s v="1428"/>
    <x v="454"/>
    <n v="5"/>
    <x v="15"/>
    <x v="7"/>
    <x v="1"/>
    <x v="0"/>
    <n v="199"/>
    <n v="9"/>
    <n v="1791"/>
  </r>
  <r>
    <s v="1429"/>
    <x v="455"/>
    <n v="1"/>
    <x v="1"/>
    <x v="7"/>
    <x v="1"/>
    <x v="4"/>
    <n v="399"/>
    <n v="4"/>
    <n v="1596"/>
  </r>
  <r>
    <s v="1430"/>
    <x v="455"/>
    <n v="10"/>
    <x v="14"/>
    <x v="2"/>
    <x v="2"/>
    <x v="0"/>
    <n v="199"/>
    <n v="6"/>
    <n v="1194"/>
  </r>
  <r>
    <s v="1431"/>
    <x v="456"/>
    <n v="8"/>
    <x v="10"/>
    <x v="2"/>
    <x v="2"/>
    <x v="4"/>
    <n v="399"/>
    <n v="0"/>
    <n v="0"/>
  </r>
  <r>
    <s v="1432"/>
    <x v="457"/>
    <n v="12"/>
    <x v="16"/>
    <x v="0"/>
    <x v="0"/>
    <x v="2"/>
    <n v="159"/>
    <n v="8"/>
    <n v="1272"/>
  </r>
  <r>
    <s v="1433"/>
    <x v="458"/>
    <n v="5"/>
    <x v="15"/>
    <x v="7"/>
    <x v="1"/>
    <x v="3"/>
    <n v="69"/>
    <n v="5"/>
    <n v="345"/>
  </r>
  <r>
    <s v="1434"/>
    <x v="458"/>
    <n v="8"/>
    <x v="10"/>
    <x v="2"/>
    <x v="2"/>
    <x v="2"/>
    <n v="159"/>
    <n v="4"/>
    <n v="636"/>
  </r>
  <r>
    <s v="1435"/>
    <x v="458"/>
    <n v="19"/>
    <x v="13"/>
    <x v="3"/>
    <x v="3"/>
    <x v="1"/>
    <n v="289"/>
    <n v="2"/>
    <n v="578"/>
  </r>
  <r>
    <s v="1436"/>
    <x v="458"/>
    <n v="20"/>
    <x v="8"/>
    <x v="3"/>
    <x v="3"/>
    <x v="3"/>
    <n v="69"/>
    <n v="9"/>
    <n v="621"/>
  </r>
  <r>
    <s v="1437"/>
    <x v="459"/>
    <n v="7"/>
    <x v="17"/>
    <x v="5"/>
    <x v="2"/>
    <x v="0"/>
    <n v="199"/>
    <n v="8"/>
    <n v="1592"/>
  </r>
  <r>
    <s v="1438"/>
    <x v="459"/>
    <n v="4"/>
    <x v="12"/>
    <x v="7"/>
    <x v="1"/>
    <x v="3"/>
    <n v="69"/>
    <n v="7"/>
    <n v="483"/>
  </r>
  <r>
    <s v="1439"/>
    <x v="459"/>
    <n v="16"/>
    <x v="4"/>
    <x v="4"/>
    <x v="3"/>
    <x v="0"/>
    <n v="199"/>
    <n v="9"/>
    <n v="1791"/>
  </r>
  <r>
    <s v="1440"/>
    <x v="459"/>
    <n v="18"/>
    <x v="3"/>
    <x v="4"/>
    <x v="3"/>
    <x v="0"/>
    <n v="199"/>
    <n v="2"/>
    <n v="398"/>
  </r>
  <r>
    <s v="1441"/>
    <x v="459"/>
    <n v="13"/>
    <x v="5"/>
    <x v="6"/>
    <x v="0"/>
    <x v="0"/>
    <n v="199"/>
    <n v="5"/>
    <n v="995"/>
  </r>
  <r>
    <s v="1442"/>
    <x v="459"/>
    <n v="15"/>
    <x v="19"/>
    <x v="0"/>
    <x v="0"/>
    <x v="3"/>
    <n v="69"/>
    <n v="1"/>
    <n v="69"/>
  </r>
  <r>
    <s v="1443"/>
    <x v="459"/>
    <n v="15"/>
    <x v="19"/>
    <x v="6"/>
    <x v="0"/>
    <x v="1"/>
    <n v="289"/>
    <n v="8"/>
    <n v="2312"/>
  </r>
  <r>
    <s v="1444"/>
    <x v="460"/>
    <n v="3"/>
    <x v="9"/>
    <x v="1"/>
    <x v="1"/>
    <x v="1"/>
    <n v="289"/>
    <n v="2"/>
    <n v="578"/>
  </r>
  <r>
    <s v="1445"/>
    <x v="460"/>
    <n v="1"/>
    <x v="1"/>
    <x v="7"/>
    <x v="1"/>
    <x v="0"/>
    <n v="199"/>
    <n v="3"/>
    <n v="597"/>
  </r>
  <r>
    <s v="1446"/>
    <x v="461"/>
    <n v="12"/>
    <x v="16"/>
    <x v="6"/>
    <x v="0"/>
    <x v="4"/>
    <n v="399"/>
    <n v="5"/>
    <n v="1995"/>
  </r>
  <r>
    <s v="1447"/>
    <x v="461"/>
    <n v="7"/>
    <x v="17"/>
    <x v="2"/>
    <x v="2"/>
    <x v="3"/>
    <n v="69"/>
    <n v="6"/>
    <n v="414"/>
  </r>
  <r>
    <s v="1448"/>
    <x v="461"/>
    <n v="15"/>
    <x v="19"/>
    <x v="0"/>
    <x v="0"/>
    <x v="2"/>
    <n v="159"/>
    <n v="7"/>
    <n v="1113"/>
  </r>
  <r>
    <s v="1449"/>
    <x v="461"/>
    <n v="20"/>
    <x v="8"/>
    <x v="4"/>
    <x v="3"/>
    <x v="2"/>
    <n v="159"/>
    <n v="9"/>
    <n v="1431"/>
  </r>
  <r>
    <s v="1450"/>
    <x v="461"/>
    <n v="4"/>
    <x v="12"/>
    <x v="7"/>
    <x v="1"/>
    <x v="0"/>
    <n v="199"/>
    <n v="5"/>
    <n v="995"/>
  </r>
  <r>
    <s v="1451"/>
    <x v="462"/>
    <n v="12"/>
    <x v="16"/>
    <x v="0"/>
    <x v="0"/>
    <x v="2"/>
    <n v="159"/>
    <n v="9"/>
    <n v="1431"/>
  </r>
  <r>
    <s v="1452"/>
    <x v="463"/>
    <n v="9"/>
    <x v="2"/>
    <x v="5"/>
    <x v="2"/>
    <x v="4"/>
    <n v="399"/>
    <n v="5"/>
    <n v="1995"/>
  </r>
  <r>
    <s v="1453"/>
    <x v="463"/>
    <n v="9"/>
    <x v="2"/>
    <x v="2"/>
    <x v="2"/>
    <x v="3"/>
    <n v="69"/>
    <n v="6"/>
    <n v="414"/>
  </r>
  <r>
    <s v="1454"/>
    <x v="463"/>
    <n v="7"/>
    <x v="17"/>
    <x v="5"/>
    <x v="2"/>
    <x v="1"/>
    <n v="289"/>
    <n v="3"/>
    <n v="867"/>
  </r>
  <r>
    <s v="1455"/>
    <x v="463"/>
    <n v="5"/>
    <x v="15"/>
    <x v="1"/>
    <x v="1"/>
    <x v="2"/>
    <n v="159"/>
    <n v="7"/>
    <n v="1113"/>
  </r>
  <r>
    <s v="1456"/>
    <x v="463"/>
    <n v="17"/>
    <x v="6"/>
    <x v="3"/>
    <x v="3"/>
    <x v="0"/>
    <n v="199"/>
    <n v="7"/>
    <n v="1393"/>
  </r>
  <r>
    <s v="1457"/>
    <x v="463"/>
    <n v="17"/>
    <x v="6"/>
    <x v="4"/>
    <x v="3"/>
    <x v="3"/>
    <n v="69"/>
    <n v="5"/>
    <n v="345"/>
  </r>
  <r>
    <s v="1458"/>
    <x v="464"/>
    <n v="15"/>
    <x v="19"/>
    <x v="0"/>
    <x v="0"/>
    <x v="3"/>
    <n v="69"/>
    <n v="0"/>
    <n v="0"/>
  </r>
  <r>
    <s v="1459"/>
    <x v="464"/>
    <n v="17"/>
    <x v="6"/>
    <x v="4"/>
    <x v="3"/>
    <x v="0"/>
    <n v="199"/>
    <n v="5"/>
    <n v="995"/>
  </r>
  <r>
    <s v="1460"/>
    <x v="465"/>
    <n v="13"/>
    <x v="5"/>
    <x v="0"/>
    <x v="0"/>
    <x v="0"/>
    <n v="199"/>
    <n v="9"/>
    <n v="1791"/>
  </r>
  <r>
    <s v="1461"/>
    <x v="465"/>
    <n v="16"/>
    <x v="4"/>
    <x v="3"/>
    <x v="3"/>
    <x v="2"/>
    <n v="159"/>
    <n v="8"/>
    <n v="1272"/>
  </r>
  <r>
    <s v="1462"/>
    <x v="466"/>
    <n v="19"/>
    <x v="13"/>
    <x v="4"/>
    <x v="3"/>
    <x v="1"/>
    <n v="289"/>
    <n v="3"/>
    <n v="867"/>
  </r>
  <r>
    <s v="1463"/>
    <x v="466"/>
    <n v="13"/>
    <x v="5"/>
    <x v="0"/>
    <x v="0"/>
    <x v="0"/>
    <n v="199"/>
    <n v="3"/>
    <n v="597"/>
  </r>
  <r>
    <s v="1464"/>
    <x v="466"/>
    <n v="5"/>
    <x v="15"/>
    <x v="7"/>
    <x v="1"/>
    <x v="1"/>
    <n v="289"/>
    <n v="5"/>
    <n v="1445"/>
  </r>
  <r>
    <s v="1465"/>
    <x v="467"/>
    <n v="13"/>
    <x v="5"/>
    <x v="6"/>
    <x v="0"/>
    <x v="4"/>
    <n v="399"/>
    <n v="0"/>
    <n v="0"/>
  </r>
  <r>
    <s v="1466"/>
    <x v="468"/>
    <n v="9"/>
    <x v="2"/>
    <x v="2"/>
    <x v="2"/>
    <x v="4"/>
    <n v="399"/>
    <n v="7"/>
    <n v="2793"/>
  </r>
  <r>
    <s v="1467"/>
    <x v="469"/>
    <n v="3"/>
    <x v="9"/>
    <x v="7"/>
    <x v="1"/>
    <x v="0"/>
    <n v="199"/>
    <n v="5"/>
    <n v="995"/>
  </r>
  <r>
    <s v="1468"/>
    <x v="469"/>
    <n v="6"/>
    <x v="11"/>
    <x v="2"/>
    <x v="2"/>
    <x v="4"/>
    <n v="399"/>
    <n v="0"/>
    <n v="0"/>
  </r>
  <r>
    <s v="1469"/>
    <x v="470"/>
    <n v="12"/>
    <x v="16"/>
    <x v="6"/>
    <x v="0"/>
    <x v="3"/>
    <n v="69"/>
    <n v="2"/>
    <n v="138"/>
  </r>
  <r>
    <s v="1470"/>
    <x v="471"/>
    <n v="1"/>
    <x v="1"/>
    <x v="1"/>
    <x v="1"/>
    <x v="3"/>
    <n v="69"/>
    <n v="0"/>
    <n v="0"/>
  </r>
  <r>
    <s v="1471"/>
    <x v="472"/>
    <n v="5"/>
    <x v="15"/>
    <x v="7"/>
    <x v="1"/>
    <x v="4"/>
    <n v="399"/>
    <n v="8"/>
    <n v="3192"/>
  </r>
  <r>
    <s v="1472"/>
    <x v="472"/>
    <n v="19"/>
    <x v="13"/>
    <x v="4"/>
    <x v="3"/>
    <x v="3"/>
    <n v="69"/>
    <n v="0"/>
    <n v="0"/>
  </r>
  <r>
    <s v="1473"/>
    <x v="472"/>
    <n v="12"/>
    <x v="16"/>
    <x v="0"/>
    <x v="0"/>
    <x v="1"/>
    <n v="289"/>
    <n v="5"/>
    <n v="1445"/>
  </r>
  <r>
    <s v="1474"/>
    <x v="472"/>
    <n v="15"/>
    <x v="19"/>
    <x v="0"/>
    <x v="0"/>
    <x v="2"/>
    <n v="159"/>
    <n v="8"/>
    <n v="1272"/>
  </r>
  <r>
    <s v="1475"/>
    <x v="472"/>
    <n v="13"/>
    <x v="5"/>
    <x v="0"/>
    <x v="0"/>
    <x v="4"/>
    <n v="399"/>
    <n v="5"/>
    <n v="1995"/>
  </r>
  <r>
    <s v="1476"/>
    <x v="473"/>
    <n v="19"/>
    <x v="13"/>
    <x v="3"/>
    <x v="3"/>
    <x v="2"/>
    <n v="159"/>
    <n v="9"/>
    <n v="1431"/>
  </r>
  <r>
    <s v="1477"/>
    <x v="473"/>
    <n v="4"/>
    <x v="12"/>
    <x v="1"/>
    <x v="1"/>
    <x v="4"/>
    <n v="399"/>
    <n v="7"/>
    <n v="2793"/>
  </r>
  <r>
    <s v="1478"/>
    <x v="473"/>
    <n v="4"/>
    <x v="12"/>
    <x v="7"/>
    <x v="1"/>
    <x v="4"/>
    <n v="399"/>
    <n v="9"/>
    <n v="3591"/>
  </r>
  <r>
    <s v="1479"/>
    <x v="473"/>
    <n v="10"/>
    <x v="14"/>
    <x v="2"/>
    <x v="2"/>
    <x v="4"/>
    <n v="399"/>
    <n v="4"/>
    <n v="1596"/>
  </r>
  <r>
    <s v="1480"/>
    <x v="474"/>
    <n v="6"/>
    <x v="11"/>
    <x v="2"/>
    <x v="2"/>
    <x v="4"/>
    <n v="399"/>
    <n v="6"/>
    <n v="2394"/>
  </r>
  <r>
    <s v="1481"/>
    <x v="474"/>
    <n v="18"/>
    <x v="3"/>
    <x v="4"/>
    <x v="3"/>
    <x v="2"/>
    <n v="159"/>
    <n v="8"/>
    <n v="1272"/>
  </r>
  <r>
    <s v="1482"/>
    <x v="474"/>
    <n v="4"/>
    <x v="12"/>
    <x v="1"/>
    <x v="1"/>
    <x v="3"/>
    <n v="69"/>
    <n v="0"/>
    <n v="0"/>
  </r>
  <r>
    <s v="1483"/>
    <x v="474"/>
    <n v="20"/>
    <x v="8"/>
    <x v="4"/>
    <x v="3"/>
    <x v="4"/>
    <n v="399"/>
    <n v="9"/>
    <n v="3591"/>
  </r>
  <r>
    <s v="1484"/>
    <x v="475"/>
    <n v="18"/>
    <x v="3"/>
    <x v="4"/>
    <x v="3"/>
    <x v="3"/>
    <n v="69"/>
    <n v="2"/>
    <n v="138"/>
  </r>
  <r>
    <s v="1485"/>
    <x v="475"/>
    <n v="6"/>
    <x v="11"/>
    <x v="5"/>
    <x v="2"/>
    <x v="1"/>
    <n v="289"/>
    <n v="5"/>
    <n v="1445"/>
  </r>
  <r>
    <s v="1486"/>
    <x v="476"/>
    <n v="1"/>
    <x v="1"/>
    <x v="7"/>
    <x v="1"/>
    <x v="3"/>
    <n v="69"/>
    <n v="5"/>
    <n v="345"/>
  </r>
  <r>
    <s v="1487"/>
    <x v="476"/>
    <n v="11"/>
    <x v="0"/>
    <x v="6"/>
    <x v="0"/>
    <x v="2"/>
    <n v="159"/>
    <n v="6"/>
    <n v="954"/>
  </r>
  <r>
    <s v="1488"/>
    <x v="477"/>
    <n v="12"/>
    <x v="16"/>
    <x v="6"/>
    <x v="0"/>
    <x v="0"/>
    <n v="199"/>
    <n v="8"/>
    <n v="1592"/>
  </r>
  <r>
    <s v="1489"/>
    <x v="477"/>
    <n v="6"/>
    <x v="11"/>
    <x v="5"/>
    <x v="2"/>
    <x v="3"/>
    <n v="69"/>
    <n v="4"/>
    <n v="276"/>
  </r>
  <r>
    <s v="1490"/>
    <x v="477"/>
    <n v="19"/>
    <x v="13"/>
    <x v="3"/>
    <x v="3"/>
    <x v="4"/>
    <n v="399"/>
    <n v="1"/>
    <n v="399"/>
  </r>
  <r>
    <s v="1491"/>
    <x v="477"/>
    <n v="5"/>
    <x v="15"/>
    <x v="1"/>
    <x v="1"/>
    <x v="4"/>
    <n v="399"/>
    <n v="8"/>
    <n v="3192"/>
  </r>
  <r>
    <s v="1492"/>
    <x v="477"/>
    <n v="11"/>
    <x v="0"/>
    <x v="6"/>
    <x v="0"/>
    <x v="4"/>
    <n v="399"/>
    <n v="6"/>
    <n v="2394"/>
  </r>
  <r>
    <s v="1493"/>
    <x v="477"/>
    <n v="8"/>
    <x v="10"/>
    <x v="5"/>
    <x v="2"/>
    <x v="4"/>
    <n v="399"/>
    <n v="2"/>
    <n v="798"/>
  </r>
  <r>
    <s v="1494"/>
    <x v="478"/>
    <n v="3"/>
    <x v="9"/>
    <x v="7"/>
    <x v="1"/>
    <x v="1"/>
    <n v="289"/>
    <n v="6"/>
    <n v="1734"/>
  </r>
  <r>
    <s v="1495"/>
    <x v="479"/>
    <n v="7"/>
    <x v="17"/>
    <x v="5"/>
    <x v="2"/>
    <x v="2"/>
    <n v="159"/>
    <n v="5"/>
    <n v="795"/>
  </r>
  <r>
    <s v="1496"/>
    <x v="479"/>
    <n v="10"/>
    <x v="14"/>
    <x v="2"/>
    <x v="2"/>
    <x v="4"/>
    <n v="399"/>
    <n v="5"/>
    <n v="1995"/>
  </r>
  <r>
    <s v="1497"/>
    <x v="480"/>
    <n v="13"/>
    <x v="5"/>
    <x v="6"/>
    <x v="0"/>
    <x v="0"/>
    <n v="199"/>
    <n v="5"/>
    <n v="995"/>
  </r>
  <r>
    <s v="1498"/>
    <x v="480"/>
    <n v="1"/>
    <x v="1"/>
    <x v="7"/>
    <x v="1"/>
    <x v="1"/>
    <n v="289"/>
    <n v="4"/>
    <n v="1156"/>
  </r>
  <r>
    <s v="1499"/>
    <x v="481"/>
    <n v="18"/>
    <x v="3"/>
    <x v="4"/>
    <x v="3"/>
    <x v="2"/>
    <n v="159"/>
    <n v="1"/>
    <n v="159"/>
  </r>
  <r>
    <s v="1500"/>
    <x v="481"/>
    <n v="18"/>
    <x v="3"/>
    <x v="4"/>
    <x v="3"/>
    <x v="1"/>
    <n v="289"/>
    <n v="8"/>
    <n v="2312"/>
  </r>
  <r>
    <s v="1501"/>
    <x v="482"/>
    <n v="8"/>
    <x v="10"/>
    <x v="2"/>
    <x v="2"/>
    <x v="3"/>
    <n v="69"/>
    <n v="8"/>
    <n v="552"/>
  </r>
  <r>
    <s v="1502"/>
    <x v="483"/>
    <n v="7"/>
    <x v="17"/>
    <x v="2"/>
    <x v="2"/>
    <x v="2"/>
    <n v="159"/>
    <n v="7"/>
    <n v="1113"/>
  </r>
  <r>
    <s v="1503"/>
    <x v="484"/>
    <n v="6"/>
    <x v="11"/>
    <x v="5"/>
    <x v="2"/>
    <x v="1"/>
    <n v="289"/>
    <n v="7"/>
    <n v="2023"/>
  </r>
  <r>
    <s v="1504"/>
    <x v="484"/>
    <n v="11"/>
    <x v="0"/>
    <x v="0"/>
    <x v="0"/>
    <x v="4"/>
    <n v="399"/>
    <n v="5"/>
    <n v="1995"/>
  </r>
  <r>
    <s v="1505"/>
    <x v="484"/>
    <n v="9"/>
    <x v="2"/>
    <x v="2"/>
    <x v="2"/>
    <x v="1"/>
    <n v="289"/>
    <n v="6"/>
    <n v="1734"/>
  </r>
  <r>
    <s v="1506"/>
    <x v="484"/>
    <n v="20"/>
    <x v="8"/>
    <x v="3"/>
    <x v="3"/>
    <x v="3"/>
    <n v="69"/>
    <n v="4"/>
    <n v="276"/>
  </r>
  <r>
    <s v="1507"/>
    <x v="485"/>
    <n v="1"/>
    <x v="1"/>
    <x v="7"/>
    <x v="1"/>
    <x v="1"/>
    <n v="289"/>
    <n v="6"/>
    <n v="1734"/>
  </r>
  <r>
    <s v="1508"/>
    <x v="485"/>
    <n v="2"/>
    <x v="18"/>
    <x v="1"/>
    <x v="1"/>
    <x v="0"/>
    <n v="199"/>
    <n v="4"/>
    <n v="796"/>
  </r>
  <r>
    <s v="1509"/>
    <x v="486"/>
    <n v="17"/>
    <x v="6"/>
    <x v="3"/>
    <x v="3"/>
    <x v="1"/>
    <n v="289"/>
    <n v="7"/>
    <n v="2023"/>
  </r>
  <r>
    <s v="1510"/>
    <x v="486"/>
    <n v="1"/>
    <x v="1"/>
    <x v="1"/>
    <x v="1"/>
    <x v="3"/>
    <n v="69"/>
    <n v="9"/>
    <n v="621"/>
  </r>
  <r>
    <s v="1511"/>
    <x v="487"/>
    <n v="16"/>
    <x v="4"/>
    <x v="4"/>
    <x v="3"/>
    <x v="4"/>
    <n v="399"/>
    <n v="3"/>
    <n v="1197"/>
  </r>
  <r>
    <s v="1512"/>
    <x v="487"/>
    <n v="12"/>
    <x v="16"/>
    <x v="6"/>
    <x v="0"/>
    <x v="1"/>
    <n v="289"/>
    <n v="1"/>
    <n v="289"/>
  </r>
  <r>
    <s v="1513"/>
    <x v="487"/>
    <n v="4"/>
    <x v="12"/>
    <x v="1"/>
    <x v="1"/>
    <x v="2"/>
    <n v="159"/>
    <n v="3"/>
    <n v="477"/>
  </r>
  <r>
    <s v="1514"/>
    <x v="487"/>
    <n v="11"/>
    <x v="0"/>
    <x v="0"/>
    <x v="0"/>
    <x v="0"/>
    <n v="199"/>
    <n v="2"/>
    <n v="398"/>
  </r>
  <r>
    <s v="1515"/>
    <x v="487"/>
    <n v="18"/>
    <x v="3"/>
    <x v="3"/>
    <x v="3"/>
    <x v="4"/>
    <n v="399"/>
    <n v="6"/>
    <n v="2394"/>
  </r>
  <r>
    <s v="1516"/>
    <x v="487"/>
    <n v="1"/>
    <x v="1"/>
    <x v="1"/>
    <x v="1"/>
    <x v="2"/>
    <n v="159"/>
    <n v="0"/>
    <n v="0"/>
  </r>
  <r>
    <s v="1517"/>
    <x v="487"/>
    <n v="17"/>
    <x v="6"/>
    <x v="4"/>
    <x v="3"/>
    <x v="3"/>
    <n v="69"/>
    <n v="5"/>
    <n v="345"/>
  </r>
  <r>
    <s v="1518"/>
    <x v="487"/>
    <n v="3"/>
    <x v="9"/>
    <x v="1"/>
    <x v="1"/>
    <x v="3"/>
    <n v="69"/>
    <n v="8"/>
    <n v="552"/>
  </r>
  <r>
    <s v="1519"/>
    <x v="488"/>
    <n v="14"/>
    <x v="7"/>
    <x v="6"/>
    <x v="0"/>
    <x v="3"/>
    <n v="69"/>
    <n v="9"/>
    <n v="621"/>
  </r>
  <r>
    <s v="1520"/>
    <x v="489"/>
    <n v="12"/>
    <x v="16"/>
    <x v="6"/>
    <x v="0"/>
    <x v="2"/>
    <n v="159"/>
    <n v="4"/>
    <n v="636"/>
  </r>
  <r>
    <s v="1521"/>
    <x v="489"/>
    <n v="19"/>
    <x v="13"/>
    <x v="3"/>
    <x v="3"/>
    <x v="4"/>
    <n v="399"/>
    <n v="5"/>
    <n v="1995"/>
  </r>
  <r>
    <s v="1522"/>
    <x v="490"/>
    <n v="15"/>
    <x v="19"/>
    <x v="6"/>
    <x v="0"/>
    <x v="3"/>
    <n v="69"/>
    <n v="9"/>
    <n v="621"/>
  </r>
  <r>
    <s v="1523"/>
    <x v="491"/>
    <n v="11"/>
    <x v="0"/>
    <x v="0"/>
    <x v="0"/>
    <x v="2"/>
    <n v="159"/>
    <n v="3"/>
    <n v="477"/>
  </r>
  <r>
    <s v="1524"/>
    <x v="491"/>
    <n v="14"/>
    <x v="7"/>
    <x v="6"/>
    <x v="0"/>
    <x v="2"/>
    <n v="159"/>
    <n v="1"/>
    <n v="159"/>
  </r>
  <r>
    <s v="1525"/>
    <x v="491"/>
    <n v="3"/>
    <x v="9"/>
    <x v="7"/>
    <x v="1"/>
    <x v="3"/>
    <n v="69"/>
    <n v="6"/>
    <n v="414"/>
  </r>
  <r>
    <s v="1526"/>
    <x v="491"/>
    <n v="4"/>
    <x v="12"/>
    <x v="7"/>
    <x v="1"/>
    <x v="1"/>
    <n v="289"/>
    <n v="5"/>
    <n v="1445"/>
  </r>
  <r>
    <s v="1527"/>
    <x v="491"/>
    <n v="16"/>
    <x v="4"/>
    <x v="3"/>
    <x v="3"/>
    <x v="2"/>
    <n v="159"/>
    <n v="7"/>
    <n v="1113"/>
  </r>
  <r>
    <s v="1528"/>
    <x v="491"/>
    <n v="13"/>
    <x v="5"/>
    <x v="6"/>
    <x v="0"/>
    <x v="2"/>
    <n v="159"/>
    <n v="3"/>
    <n v="477"/>
  </r>
  <r>
    <s v="1529"/>
    <x v="491"/>
    <n v="18"/>
    <x v="3"/>
    <x v="4"/>
    <x v="3"/>
    <x v="0"/>
    <n v="199"/>
    <n v="1"/>
    <n v="199"/>
  </r>
  <r>
    <s v="1530"/>
    <x v="491"/>
    <n v="15"/>
    <x v="19"/>
    <x v="0"/>
    <x v="0"/>
    <x v="4"/>
    <n v="399"/>
    <n v="0"/>
    <n v="0"/>
  </r>
  <r>
    <s v="1531"/>
    <x v="492"/>
    <n v="4"/>
    <x v="12"/>
    <x v="1"/>
    <x v="1"/>
    <x v="0"/>
    <n v="199"/>
    <n v="7"/>
    <n v="1393"/>
  </r>
  <r>
    <s v="1532"/>
    <x v="493"/>
    <n v="11"/>
    <x v="0"/>
    <x v="6"/>
    <x v="0"/>
    <x v="1"/>
    <n v="289"/>
    <n v="1"/>
    <n v="289"/>
  </r>
  <r>
    <s v="1533"/>
    <x v="493"/>
    <n v="18"/>
    <x v="3"/>
    <x v="4"/>
    <x v="3"/>
    <x v="3"/>
    <n v="69"/>
    <n v="4"/>
    <n v="276"/>
  </r>
  <r>
    <s v="1534"/>
    <x v="493"/>
    <n v="1"/>
    <x v="1"/>
    <x v="1"/>
    <x v="1"/>
    <x v="3"/>
    <n v="69"/>
    <n v="1"/>
    <n v="69"/>
  </r>
  <r>
    <s v="1535"/>
    <x v="493"/>
    <n v="7"/>
    <x v="17"/>
    <x v="2"/>
    <x v="2"/>
    <x v="3"/>
    <n v="69"/>
    <n v="5"/>
    <n v="345"/>
  </r>
  <r>
    <s v="1536"/>
    <x v="494"/>
    <n v="19"/>
    <x v="13"/>
    <x v="3"/>
    <x v="3"/>
    <x v="2"/>
    <n v="159"/>
    <n v="3"/>
    <n v="477"/>
  </r>
  <r>
    <s v="1537"/>
    <x v="494"/>
    <n v="17"/>
    <x v="6"/>
    <x v="3"/>
    <x v="3"/>
    <x v="4"/>
    <n v="399"/>
    <n v="1"/>
    <n v="399"/>
  </r>
  <r>
    <s v="1538"/>
    <x v="494"/>
    <n v="3"/>
    <x v="9"/>
    <x v="7"/>
    <x v="1"/>
    <x v="3"/>
    <n v="69"/>
    <n v="6"/>
    <n v="414"/>
  </r>
  <r>
    <s v="1539"/>
    <x v="495"/>
    <n v="15"/>
    <x v="19"/>
    <x v="6"/>
    <x v="0"/>
    <x v="0"/>
    <n v="199"/>
    <n v="7"/>
    <n v="1393"/>
  </r>
  <r>
    <s v="1540"/>
    <x v="496"/>
    <n v="9"/>
    <x v="2"/>
    <x v="5"/>
    <x v="2"/>
    <x v="2"/>
    <n v="159"/>
    <n v="6"/>
    <n v="954"/>
  </r>
  <r>
    <s v="1541"/>
    <x v="496"/>
    <n v="3"/>
    <x v="9"/>
    <x v="1"/>
    <x v="1"/>
    <x v="1"/>
    <n v="289"/>
    <n v="9"/>
    <n v="2601"/>
  </r>
  <r>
    <s v="1542"/>
    <x v="497"/>
    <n v="5"/>
    <x v="15"/>
    <x v="7"/>
    <x v="1"/>
    <x v="0"/>
    <n v="199"/>
    <n v="6"/>
    <n v="1194"/>
  </r>
  <r>
    <s v="1543"/>
    <x v="497"/>
    <n v="11"/>
    <x v="0"/>
    <x v="6"/>
    <x v="0"/>
    <x v="4"/>
    <n v="399"/>
    <n v="2"/>
    <n v="798"/>
  </r>
  <r>
    <s v="1544"/>
    <x v="497"/>
    <n v="19"/>
    <x v="13"/>
    <x v="4"/>
    <x v="3"/>
    <x v="0"/>
    <n v="199"/>
    <n v="5"/>
    <n v="995"/>
  </r>
  <r>
    <s v="1545"/>
    <x v="498"/>
    <n v="11"/>
    <x v="0"/>
    <x v="0"/>
    <x v="0"/>
    <x v="4"/>
    <n v="399"/>
    <n v="6"/>
    <n v="2394"/>
  </r>
  <r>
    <s v="1546"/>
    <x v="499"/>
    <n v="15"/>
    <x v="19"/>
    <x v="6"/>
    <x v="0"/>
    <x v="0"/>
    <n v="199"/>
    <n v="7"/>
    <n v="1393"/>
  </r>
  <r>
    <s v="1547"/>
    <x v="499"/>
    <n v="6"/>
    <x v="11"/>
    <x v="2"/>
    <x v="2"/>
    <x v="2"/>
    <n v="159"/>
    <n v="5"/>
    <n v="795"/>
  </r>
  <r>
    <s v="1548"/>
    <x v="499"/>
    <n v="14"/>
    <x v="7"/>
    <x v="0"/>
    <x v="0"/>
    <x v="2"/>
    <n v="159"/>
    <n v="8"/>
    <n v="1272"/>
  </r>
  <r>
    <s v="1549"/>
    <x v="500"/>
    <n v="3"/>
    <x v="9"/>
    <x v="1"/>
    <x v="1"/>
    <x v="1"/>
    <n v="289"/>
    <n v="4"/>
    <n v="1156"/>
  </r>
  <r>
    <s v="1550"/>
    <x v="501"/>
    <n v="15"/>
    <x v="19"/>
    <x v="0"/>
    <x v="0"/>
    <x v="0"/>
    <n v="199"/>
    <n v="3"/>
    <n v="597"/>
  </r>
  <r>
    <s v="1551"/>
    <x v="501"/>
    <n v="1"/>
    <x v="1"/>
    <x v="7"/>
    <x v="1"/>
    <x v="4"/>
    <n v="399"/>
    <n v="7"/>
    <n v="2793"/>
  </r>
  <r>
    <s v="1552"/>
    <x v="501"/>
    <n v="1"/>
    <x v="1"/>
    <x v="1"/>
    <x v="1"/>
    <x v="1"/>
    <n v="289"/>
    <n v="9"/>
    <n v="2601"/>
  </r>
  <r>
    <s v="1553"/>
    <x v="501"/>
    <n v="10"/>
    <x v="14"/>
    <x v="5"/>
    <x v="2"/>
    <x v="1"/>
    <n v="289"/>
    <n v="2"/>
    <n v="578"/>
  </r>
  <r>
    <s v="1554"/>
    <x v="501"/>
    <n v="13"/>
    <x v="5"/>
    <x v="6"/>
    <x v="0"/>
    <x v="3"/>
    <n v="69"/>
    <n v="0"/>
    <n v="0"/>
  </r>
  <r>
    <s v="1555"/>
    <x v="501"/>
    <n v="14"/>
    <x v="7"/>
    <x v="0"/>
    <x v="0"/>
    <x v="1"/>
    <n v="289"/>
    <n v="6"/>
    <n v="1734"/>
  </r>
  <r>
    <s v="1556"/>
    <x v="501"/>
    <n v="17"/>
    <x v="6"/>
    <x v="3"/>
    <x v="3"/>
    <x v="0"/>
    <n v="199"/>
    <n v="2"/>
    <n v="398"/>
  </r>
  <r>
    <s v="1557"/>
    <x v="501"/>
    <n v="1"/>
    <x v="1"/>
    <x v="7"/>
    <x v="1"/>
    <x v="3"/>
    <n v="69"/>
    <n v="7"/>
    <n v="483"/>
  </r>
  <r>
    <s v="1558"/>
    <x v="502"/>
    <n v="2"/>
    <x v="18"/>
    <x v="7"/>
    <x v="1"/>
    <x v="4"/>
    <n v="399"/>
    <n v="4"/>
    <n v="1596"/>
  </r>
  <r>
    <s v="1559"/>
    <x v="503"/>
    <n v="10"/>
    <x v="14"/>
    <x v="2"/>
    <x v="2"/>
    <x v="4"/>
    <n v="399"/>
    <n v="1"/>
    <n v="399"/>
  </r>
  <r>
    <s v="1560"/>
    <x v="503"/>
    <n v="20"/>
    <x v="8"/>
    <x v="3"/>
    <x v="3"/>
    <x v="0"/>
    <n v="199"/>
    <n v="2"/>
    <n v="398"/>
  </r>
  <r>
    <s v="1561"/>
    <x v="503"/>
    <n v="1"/>
    <x v="1"/>
    <x v="1"/>
    <x v="1"/>
    <x v="1"/>
    <n v="289"/>
    <n v="1"/>
    <n v="289"/>
  </r>
  <r>
    <s v="1562"/>
    <x v="504"/>
    <n v="1"/>
    <x v="1"/>
    <x v="1"/>
    <x v="1"/>
    <x v="2"/>
    <n v="159"/>
    <n v="4"/>
    <n v="636"/>
  </r>
  <r>
    <s v="1563"/>
    <x v="504"/>
    <n v="19"/>
    <x v="13"/>
    <x v="4"/>
    <x v="3"/>
    <x v="4"/>
    <n v="399"/>
    <n v="8"/>
    <n v="3192"/>
  </r>
  <r>
    <s v="1564"/>
    <x v="504"/>
    <n v="2"/>
    <x v="18"/>
    <x v="1"/>
    <x v="1"/>
    <x v="0"/>
    <n v="199"/>
    <n v="9"/>
    <n v="1791"/>
  </r>
  <r>
    <s v="1565"/>
    <x v="504"/>
    <n v="7"/>
    <x v="17"/>
    <x v="2"/>
    <x v="2"/>
    <x v="1"/>
    <n v="289"/>
    <n v="8"/>
    <n v="2312"/>
  </r>
  <r>
    <s v="1566"/>
    <x v="505"/>
    <n v="5"/>
    <x v="15"/>
    <x v="1"/>
    <x v="1"/>
    <x v="1"/>
    <n v="289"/>
    <n v="2"/>
    <n v="578"/>
  </r>
  <r>
    <s v="1567"/>
    <x v="505"/>
    <n v="17"/>
    <x v="6"/>
    <x v="4"/>
    <x v="3"/>
    <x v="3"/>
    <n v="69"/>
    <n v="2"/>
    <n v="138"/>
  </r>
  <r>
    <s v="1568"/>
    <x v="506"/>
    <n v="10"/>
    <x v="14"/>
    <x v="2"/>
    <x v="2"/>
    <x v="1"/>
    <n v="289"/>
    <n v="7"/>
    <n v="2023"/>
  </r>
  <r>
    <s v="1569"/>
    <x v="506"/>
    <n v="8"/>
    <x v="10"/>
    <x v="5"/>
    <x v="2"/>
    <x v="3"/>
    <n v="69"/>
    <n v="2"/>
    <n v="138"/>
  </r>
  <r>
    <s v="1570"/>
    <x v="506"/>
    <n v="14"/>
    <x v="7"/>
    <x v="0"/>
    <x v="0"/>
    <x v="3"/>
    <n v="69"/>
    <n v="9"/>
    <n v="621"/>
  </r>
  <r>
    <s v="1571"/>
    <x v="507"/>
    <n v="15"/>
    <x v="19"/>
    <x v="6"/>
    <x v="0"/>
    <x v="2"/>
    <n v="159"/>
    <n v="2"/>
    <n v="318"/>
  </r>
  <r>
    <s v="1572"/>
    <x v="508"/>
    <n v="14"/>
    <x v="7"/>
    <x v="6"/>
    <x v="0"/>
    <x v="4"/>
    <n v="399"/>
    <n v="4"/>
    <n v="1596"/>
  </r>
  <r>
    <s v="1573"/>
    <x v="509"/>
    <n v="5"/>
    <x v="15"/>
    <x v="1"/>
    <x v="1"/>
    <x v="2"/>
    <n v="159"/>
    <n v="3"/>
    <n v="477"/>
  </r>
  <r>
    <s v="1574"/>
    <x v="509"/>
    <n v="17"/>
    <x v="6"/>
    <x v="3"/>
    <x v="3"/>
    <x v="1"/>
    <n v="289"/>
    <n v="3"/>
    <n v="867"/>
  </r>
  <r>
    <s v="1575"/>
    <x v="509"/>
    <n v="5"/>
    <x v="15"/>
    <x v="7"/>
    <x v="1"/>
    <x v="2"/>
    <n v="159"/>
    <n v="2"/>
    <n v="318"/>
  </r>
  <r>
    <s v="1576"/>
    <x v="509"/>
    <n v="12"/>
    <x v="16"/>
    <x v="6"/>
    <x v="0"/>
    <x v="4"/>
    <n v="399"/>
    <n v="2"/>
    <n v="798"/>
  </r>
  <r>
    <s v="1577"/>
    <x v="509"/>
    <n v="13"/>
    <x v="5"/>
    <x v="6"/>
    <x v="0"/>
    <x v="0"/>
    <n v="199"/>
    <n v="0"/>
    <n v="0"/>
  </r>
  <r>
    <s v="1578"/>
    <x v="509"/>
    <n v="7"/>
    <x v="17"/>
    <x v="5"/>
    <x v="2"/>
    <x v="3"/>
    <n v="69"/>
    <n v="3"/>
    <n v="207"/>
  </r>
  <r>
    <s v="1579"/>
    <x v="509"/>
    <n v="1"/>
    <x v="1"/>
    <x v="7"/>
    <x v="1"/>
    <x v="0"/>
    <n v="199"/>
    <n v="1"/>
    <n v="199"/>
  </r>
  <r>
    <s v="1580"/>
    <x v="509"/>
    <n v="11"/>
    <x v="0"/>
    <x v="6"/>
    <x v="0"/>
    <x v="0"/>
    <n v="199"/>
    <n v="6"/>
    <n v="1194"/>
  </r>
  <r>
    <s v="1581"/>
    <x v="509"/>
    <n v="9"/>
    <x v="2"/>
    <x v="2"/>
    <x v="2"/>
    <x v="3"/>
    <n v="69"/>
    <n v="0"/>
    <n v="0"/>
  </r>
  <r>
    <s v="1582"/>
    <x v="509"/>
    <n v="16"/>
    <x v="4"/>
    <x v="3"/>
    <x v="3"/>
    <x v="1"/>
    <n v="289"/>
    <n v="1"/>
    <n v="289"/>
  </r>
  <r>
    <s v="1583"/>
    <x v="509"/>
    <n v="1"/>
    <x v="1"/>
    <x v="7"/>
    <x v="1"/>
    <x v="1"/>
    <n v="289"/>
    <n v="9"/>
    <n v="2601"/>
  </r>
  <r>
    <s v="1584"/>
    <x v="509"/>
    <n v="5"/>
    <x v="15"/>
    <x v="7"/>
    <x v="1"/>
    <x v="0"/>
    <n v="199"/>
    <n v="8"/>
    <n v="1592"/>
  </r>
  <r>
    <s v="1585"/>
    <x v="510"/>
    <n v="10"/>
    <x v="14"/>
    <x v="2"/>
    <x v="2"/>
    <x v="2"/>
    <n v="159"/>
    <n v="6"/>
    <n v="954"/>
  </r>
  <r>
    <s v="1586"/>
    <x v="510"/>
    <n v="4"/>
    <x v="12"/>
    <x v="1"/>
    <x v="1"/>
    <x v="1"/>
    <n v="289"/>
    <n v="2"/>
    <n v="578"/>
  </r>
  <r>
    <s v="1587"/>
    <x v="510"/>
    <n v="11"/>
    <x v="0"/>
    <x v="6"/>
    <x v="0"/>
    <x v="0"/>
    <n v="199"/>
    <n v="1"/>
    <n v="199"/>
  </r>
  <r>
    <s v="1588"/>
    <x v="510"/>
    <n v="17"/>
    <x v="6"/>
    <x v="4"/>
    <x v="3"/>
    <x v="2"/>
    <n v="159"/>
    <n v="9"/>
    <n v="1431"/>
  </r>
  <r>
    <s v="1589"/>
    <x v="510"/>
    <n v="7"/>
    <x v="17"/>
    <x v="5"/>
    <x v="2"/>
    <x v="3"/>
    <n v="69"/>
    <n v="3"/>
    <n v="207"/>
  </r>
  <r>
    <s v="1590"/>
    <x v="510"/>
    <n v="17"/>
    <x v="6"/>
    <x v="4"/>
    <x v="3"/>
    <x v="2"/>
    <n v="159"/>
    <n v="2"/>
    <n v="318"/>
  </r>
  <r>
    <s v="1591"/>
    <x v="510"/>
    <n v="16"/>
    <x v="4"/>
    <x v="4"/>
    <x v="3"/>
    <x v="3"/>
    <n v="69"/>
    <n v="5"/>
    <n v="345"/>
  </r>
  <r>
    <s v="1592"/>
    <x v="510"/>
    <n v="16"/>
    <x v="4"/>
    <x v="3"/>
    <x v="3"/>
    <x v="2"/>
    <n v="159"/>
    <n v="7"/>
    <n v="1113"/>
  </r>
  <r>
    <s v="1593"/>
    <x v="510"/>
    <n v="16"/>
    <x v="4"/>
    <x v="4"/>
    <x v="3"/>
    <x v="1"/>
    <n v="289"/>
    <n v="9"/>
    <n v="2601"/>
  </r>
  <r>
    <s v="1594"/>
    <x v="511"/>
    <n v="11"/>
    <x v="0"/>
    <x v="6"/>
    <x v="0"/>
    <x v="4"/>
    <n v="399"/>
    <n v="0"/>
    <n v="0"/>
  </r>
  <r>
    <s v="1595"/>
    <x v="511"/>
    <n v="19"/>
    <x v="13"/>
    <x v="3"/>
    <x v="3"/>
    <x v="0"/>
    <n v="199"/>
    <n v="0"/>
    <n v="0"/>
  </r>
  <r>
    <s v="1596"/>
    <x v="512"/>
    <n v="5"/>
    <x v="15"/>
    <x v="1"/>
    <x v="1"/>
    <x v="2"/>
    <n v="159"/>
    <n v="2"/>
    <n v="318"/>
  </r>
  <r>
    <s v="1597"/>
    <x v="512"/>
    <n v="16"/>
    <x v="4"/>
    <x v="3"/>
    <x v="3"/>
    <x v="0"/>
    <n v="199"/>
    <n v="8"/>
    <n v="1592"/>
  </r>
  <r>
    <s v="1598"/>
    <x v="512"/>
    <n v="19"/>
    <x v="13"/>
    <x v="4"/>
    <x v="3"/>
    <x v="2"/>
    <n v="159"/>
    <n v="3"/>
    <n v="477"/>
  </r>
  <r>
    <s v="1599"/>
    <x v="512"/>
    <n v="5"/>
    <x v="15"/>
    <x v="7"/>
    <x v="1"/>
    <x v="2"/>
    <n v="159"/>
    <n v="9"/>
    <n v="1431"/>
  </r>
  <r>
    <s v="1600"/>
    <x v="512"/>
    <n v="9"/>
    <x v="2"/>
    <x v="5"/>
    <x v="2"/>
    <x v="0"/>
    <n v="199"/>
    <n v="1"/>
    <n v="199"/>
  </r>
  <r>
    <s v="1601"/>
    <x v="513"/>
    <n v="17"/>
    <x v="6"/>
    <x v="3"/>
    <x v="3"/>
    <x v="4"/>
    <n v="399"/>
    <n v="2"/>
    <n v="798"/>
  </r>
  <r>
    <s v="1602"/>
    <x v="513"/>
    <n v="4"/>
    <x v="12"/>
    <x v="7"/>
    <x v="1"/>
    <x v="0"/>
    <n v="199"/>
    <n v="1"/>
    <n v="199"/>
  </r>
  <r>
    <s v="1603"/>
    <x v="513"/>
    <n v="18"/>
    <x v="3"/>
    <x v="3"/>
    <x v="3"/>
    <x v="0"/>
    <n v="199"/>
    <n v="8"/>
    <n v="1592"/>
  </r>
  <r>
    <s v="1604"/>
    <x v="513"/>
    <n v="13"/>
    <x v="5"/>
    <x v="6"/>
    <x v="0"/>
    <x v="0"/>
    <n v="199"/>
    <n v="7"/>
    <n v="1393"/>
  </r>
  <r>
    <s v="1605"/>
    <x v="513"/>
    <n v="6"/>
    <x v="11"/>
    <x v="5"/>
    <x v="2"/>
    <x v="2"/>
    <n v="159"/>
    <n v="5"/>
    <n v="795"/>
  </r>
  <r>
    <s v="1606"/>
    <x v="513"/>
    <n v="16"/>
    <x v="4"/>
    <x v="3"/>
    <x v="3"/>
    <x v="3"/>
    <n v="69"/>
    <n v="1"/>
    <n v="69"/>
  </r>
  <r>
    <s v="1607"/>
    <x v="514"/>
    <n v="5"/>
    <x v="15"/>
    <x v="1"/>
    <x v="1"/>
    <x v="1"/>
    <n v="289"/>
    <n v="3"/>
    <n v="867"/>
  </r>
  <r>
    <s v="1608"/>
    <x v="514"/>
    <n v="17"/>
    <x v="6"/>
    <x v="4"/>
    <x v="3"/>
    <x v="2"/>
    <n v="159"/>
    <n v="8"/>
    <n v="1272"/>
  </r>
  <r>
    <s v="1609"/>
    <x v="514"/>
    <n v="3"/>
    <x v="9"/>
    <x v="1"/>
    <x v="1"/>
    <x v="2"/>
    <n v="159"/>
    <n v="8"/>
    <n v="1272"/>
  </r>
  <r>
    <s v="1610"/>
    <x v="515"/>
    <n v="18"/>
    <x v="3"/>
    <x v="4"/>
    <x v="3"/>
    <x v="3"/>
    <n v="69"/>
    <n v="4"/>
    <n v="276"/>
  </r>
  <r>
    <s v="1611"/>
    <x v="516"/>
    <n v="2"/>
    <x v="18"/>
    <x v="7"/>
    <x v="1"/>
    <x v="2"/>
    <n v="159"/>
    <n v="1"/>
    <n v="159"/>
  </r>
  <r>
    <s v="1612"/>
    <x v="516"/>
    <n v="10"/>
    <x v="14"/>
    <x v="5"/>
    <x v="2"/>
    <x v="2"/>
    <n v="159"/>
    <n v="2"/>
    <n v="318"/>
  </r>
  <r>
    <s v="1613"/>
    <x v="516"/>
    <n v="17"/>
    <x v="6"/>
    <x v="4"/>
    <x v="3"/>
    <x v="1"/>
    <n v="289"/>
    <n v="0"/>
    <n v="0"/>
  </r>
  <r>
    <s v="1614"/>
    <x v="517"/>
    <n v="8"/>
    <x v="10"/>
    <x v="5"/>
    <x v="2"/>
    <x v="1"/>
    <n v="289"/>
    <n v="4"/>
    <n v="1156"/>
  </r>
  <r>
    <s v="1615"/>
    <x v="517"/>
    <n v="3"/>
    <x v="9"/>
    <x v="7"/>
    <x v="1"/>
    <x v="3"/>
    <n v="69"/>
    <n v="6"/>
    <n v="414"/>
  </r>
  <r>
    <s v="1616"/>
    <x v="517"/>
    <n v="10"/>
    <x v="14"/>
    <x v="5"/>
    <x v="2"/>
    <x v="3"/>
    <n v="69"/>
    <n v="4"/>
    <n v="276"/>
  </r>
  <r>
    <s v="1617"/>
    <x v="517"/>
    <n v="15"/>
    <x v="19"/>
    <x v="0"/>
    <x v="0"/>
    <x v="2"/>
    <n v="159"/>
    <n v="1"/>
    <n v="159"/>
  </r>
  <r>
    <s v="1618"/>
    <x v="518"/>
    <n v="19"/>
    <x v="13"/>
    <x v="4"/>
    <x v="3"/>
    <x v="3"/>
    <n v="69"/>
    <n v="1"/>
    <n v="69"/>
  </r>
  <r>
    <s v="1619"/>
    <x v="519"/>
    <n v="20"/>
    <x v="8"/>
    <x v="4"/>
    <x v="3"/>
    <x v="2"/>
    <n v="159"/>
    <n v="4"/>
    <n v="636"/>
  </r>
  <r>
    <s v="1620"/>
    <x v="520"/>
    <n v="9"/>
    <x v="2"/>
    <x v="5"/>
    <x v="2"/>
    <x v="4"/>
    <n v="399"/>
    <n v="0"/>
    <n v="0"/>
  </r>
  <r>
    <s v="1621"/>
    <x v="520"/>
    <n v="4"/>
    <x v="12"/>
    <x v="7"/>
    <x v="1"/>
    <x v="2"/>
    <n v="159"/>
    <n v="2"/>
    <n v="318"/>
  </r>
  <r>
    <s v="1622"/>
    <x v="520"/>
    <n v="11"/>
    <x v="0"/>
    <x v="0"/>
    <x v="0"/>
    <x v="1"/>
    <n v="289"/>
    <n v="2"/>
    <n v="578"/>
  </r>
  <r>
    <s v="1623"/>
    <x v="520"/>
    <n v="2"/>
    <x v="18"/>
    <x v="1"/>
    <x v="1"/>
    <x v="2"/>
    <n v="159"/>
    <n v="1"/>
    <n v="159"/>
  </r>
  <r>
    <s v="1624"/>
    <x v="521"/>
    <n v="6"/>
    <x v="11"/>
    <x v="5"/>
    <x v="2"/>
    <x v="1"/>
    <n v="289"/>
    <n v="1"/>
    <n v="289"/>
  </r>
  <r>
    <s v="1625"/>
    <x v="521"/>
    <n v="14"/>
    <x v="7"/>
    <x v="6"/>
    <x v="0"/>
    <x v="0"/>
    <n v="199"/>
    <n v="7"/>
    <n v="1393"/>
  </r>
  <r>
    <s v="1626"/>
    <x v="521"/>
    <n v="15"/>
    <x v="19"/>
    <x v="0"/>
    <x v="0"/>
    <x v="0"/>
    <n v="199"/>
    <n v="6"/>
    <n v="1194"/>
  </r>
  <r>
    <s v="1627"/>
    <x v="521"/>
    <n v="5"/>
    <x v="15"/>
    <x v="7"/>
    <x v="1"/>
    <x v="4"/>
    <n v="399"/>
    <n v="6"/>
    <n v="2394"/>
  </r>
  <r>
    <s v="1628"/>
    <x v="521"/>
    <n v="17"/>
    <x v="6"/>
    <x v="4"/>
    <x v="3"/>
    <x v="2"/>
    <n v="159"/>
    <n v="7"/>
    <n v="1113"/>
  </r>
  <r>
    <s v="1629"/>
    <x v="521"/>
    <n v="9"/>
    <x v="2"/>
    <x v="5"/>
    <x v="2"/>
    <x v="4"/>
    <n v="399"/>
    <n v="0"/>
    <n v="0"/>
  </r>
  <r>
    <s v="1630"/>
    <x v="521"/>
    <n v="4"/>
    <x v="12"/>
    <x v="1"/>
    <x v="1"/>
    <x v="2"/>
    <n v="159"/>
    <n v="4"/>
    <n v="636"/>
  </r>
  <r>
    <s v="1631"/>
    <x v="521"/>
    <n v="17"/>
    <x v="6"/>
    <x v="4"/>
    <x v="3"/>
    <x v="3"/>
    <n v="69"/>
    <n v="7"/>
    <n v="483"/>
  </r>
  <r>
    <s v="1632"/>
    <x v="521"/>
    <n v="1"/>
    <x v="1"/>
    <x v="7"/>
    <x v="1"/>
    <x v="4"/>
    <n v="399"/>
    <n v="0"/>
    <n v="0"/>
  </r>
  <r>
    <s v="1633"/>
    <x v="521"/>
    <n v="15"/>
    <x v="19"/>
    <x v="6"/>
    <x v="0"/>
    <x v="2"/>
    <n v="159"/>
    <n v="5"/>
    <n v="795"/>
  </r>
  <r>
    <s v="1634"/>
    <x v="521"/>
    <n v="2"/>
    <x v="18"/>
    <x v="1"/>
    <x v="1"/>
    <x v="2"/>
    <n v="159"/>
    <n v="8"/>
    <n v="1272"/>
  </r>
  <r>
    <s v="1635"/>
    <x v="521"/>
    <n v="3"/>
    <x v="9"/>
    <x v="1"/>
    <x v="1"/>
    <x v="1"/>
    <n v="289"/>
    <n v="9"/>
    <n v="2601"/>
  </r>
  <r>
    <s v="1636"/>
    <x v="522"/>
    <n v="2"/>
    <x v="18"/>
    <x v="7"/>
    <x v="1"/>
    <x v="3"/>
    <n v="69"/>
    <n v="3"/>
    <n v="207"/>
  </r>
  <r>
    <s v="1637"/>
    <x v="523"/>
    <n v="10"/>
    <x v="14"/>
    <x v="5"/>
    <x v="2"/>
    <x v="4"/>
    <n v="399"/>
    <n v="5"/>
    <n v="1995"/>
  </r>
  <r>
    <s v="1638"/>
    <x v="523"/>
    <n v="4"/>
    <x v="12"/>
    <x v="7"/>
    <x v="1"/>
    <x v="0"/>
    <n v="199"/>
    <n v="1"/>
    <n v="199"/>
  </r>
  <r>
    <s v="1639"/>
    <x v="523"/>
    <n v="20"/>
    <x v="8"/>
    <x v="3"/>
    <x v="3"/>
    <x v="4"/>
    <n v="399"/>
    <n v="6"/>
    <n v="2394"/>
  </r>
  <r>
    <s v="1640"/>
    <x v="523"/>
    <n v="19"/>
    <x v="13"/>
    <x v="3"/>
    <x v="3"/>
    <x v="3"/>
    <n v="69"/>
    <n v="5"/>
    <n v="345"/>
  </r>
  <r>
    <s v="1641"/>
    <x v="523"/>
    <n v="13"/>
    <x v="5"/>
    <x v="0"/>
    <x v="0"/>
    <x v="2"/>
    <n v="159"/>
    <n v="2"/>
    <n v="318"/>
  </r>
  <r>
    <s v="1642"/>
    <x v="523"/>
    <n v="17"/>
    <x v="6"/>
    <x v="3"/>
    <x v="3"/>
    <x v="4"/>
    <n v="399"/>
    <n v="9"/>
    <n v="3591"/>
  </r>
  <r>
    <s v="1643"/>
    <x v="523"/>
    <n v="7"/>
    <x v="17"/>
    <x v="5"/>
    <x v="2"/>
    <x v="0"/>
    <n v="199"/>
    <n v="9"/>
    <n v="1791"/>
  </r>
  <r>
    <s v="1644"/>
    <x v="524"/>
    <n v="4"/>
    <x v="12"/>
    <x v="1"/>
    <x v="1"/>
    <x v="4"/>
    <n v="399"/>
    <n v="6"/>
    <n v="2394"/>
  </r>
  <r>
    <s v="1645"/>
    <x v="524"/>
    <n v="11"/>
    <x v="0"/>
    <x v="0"/>
    <x v="0"/>
    <x v="4"/>
    <n v="399"/>
    <n v="3"/>
    <n v="1197"/>
  </r>
  <r>
    <s v="1646"/>
    <x v="525"/>
    <n v="11"/>
    <x v="0"/>
    <x v="0"/>
    <x v="0"/>
    <x v="0"/>
    <n v="199"/>
    <n v="4"/>
    <n v="796"/>
  </r>
  <r>
    <s v="1647"/>
    <x v="525"/>
    <n v="13"/>
    <x v="5"/>
    <x v="6"/>
    <x v="0"/>
    <x v="2"/>
    <n v="159"/>
    <n v="9"/>
    <n v="1431"/>
  </r>
  <r>
    <s v="1648"/>
    <x v="525"/>
    <n v="1"/>
    <x v="1"/>
    <x v="7"/>
    <x v="1"/>
    <x v="4"/>
    <n v="399"/>
    <n v="2"/>
    <n v="798"/>
  </r>
  <r>
    <s v="1649"/>
    <x v="526"/>
    <n v="15"/>
    <x v="19"/>
    <x v="0"/>
    <x v="0"/>
    <x v="2"/>
    <n v="159"/>
    <n v="0"/>
    <n v="0"/>
  </r>
  <r>
    <s v="1650"/>
    <x v="526"/>
    <n v="9"/>
    <x v="2"/>
    <x v="2"/>
    <x v="2"/>
    <x v="4"/>
    <n v="399"/>
    <n v="3"/>
    <n v="1197"/>
  </r>
  <r>
    <s v="1651"/>
    <x v="526"/>
    <n v="20"/>
    <x v="8"/>
    <x v="4"/>
    <x v="3"/>
    <x v="3"/>
    <n v="69"/>
    <n v="0"/>
    <n v="0"/>
  </r>
  <r>
    <s v="1652"/>
    <x v="526"/>
    <n v="9"/>
    <x v="2"/>
    <x v="5"/>
    <x v="2"/>
    <x v="0"/>
    <n v="199"/>
    <n v="5"/>
    <n v="995"/>
  </r>
  <r>
    <s v="1653"/>
    <x v="527"/>
    <n v="15"/>
    <x v="19"/>
    <x v="0"/>
    <x v="0"/>
    <x v="2"/>
    <n v="159"/>
    <n v="1"/>
    <n v="159"/>
  </r>
  <r>
    <s v="1654"/>
    <x v="528"/>
    <n v="3"/>
    <x v="9"/>
    <x v="1"/>
    <x v="1"/>
    <x v="4"/>
    <n v="399"/>
    <n v="5"/>
    <n v="1995"/>
  </r>
  <r>
    <s v="1655"/>
    <x v="529"/>
    <n v="17"/>
    <x v="6"/>
    <x v="4"/>
    <x v="3"/>
    <x v="0"/>
    <n v="199"/>
    <n v="8"/>
    <n v="1592"/>
  </r>
  <r>
    <s v="1656"/>
    <x v="529"/>
    <n v="16"/>
    <x v="4"/>
    <x v="4"/>
    <x v="3"/>
    <x v="1"/>
    <n v="289"/>
    <n v="9"/>
    <n v="2601"/>
  </r>
  <r>
    <s v="1657"/>
    <x v="529"/>
    <n v="10"/>
    <x v="14"/>
    <x v="5"/>
    <x v="2"/>
    <x v="4"/>
    <n v="399"/>
    <n v="8"/>
    <n v="3192"/>
  </r>
  <r>
    <s v="1658"/>
    <x v="529"/>
    <n v="3"/>
    <x v="9"/>
    <x v="1"/>
    <x v="1"/>
    <x v="4"/>
    <n v="399"/>
    <n v="8"/>
    <n v="3192"/>
  </r>
  <r>
    <s v="1659"/>
    <x v="529"/>
    <n v="13"/>
    <x v="5"/>
    <x v="6"/>
    <x v="0"/>
    <x v="3"/>
    <n v="69"/>
    <n v="4"/>
    <n v="276"/>
  </r>
  <r>
    <s v="1660"/>
    <x v="530"/>
    <n v="13"/>
    <x v="5"/>
    <x v="0"/>
    <x v="0"/>
    <x v="1"/>
    <n v="289"/>
    <n v="4"/>
    <n v="1156"/>
  </r>
  <r>
    <s v="1661"/>
    <x v="530"/>
    <n v="9"/>
    <x v="2"/>
    <x v="2"/>
    <x v="2"/>
    <x v="3"/>
    <n v="69"/>
    <n v="5"/>
    <n v="345"/>
  </r>
  <r>
    <s v="1662"/>
    <x v="530"/>
    <n v="20"/>
    <x v="8"/>
    <x v="4"/>
    <x v="3"/>
    <x v="3"/>
    <n v="69"/>
    <n v="8"/>
    <n v="552"/>
  </r>
  <r>
    <s v="1663"/>
    <x v="530"/>
    <n v="2"/>
    <x v="18"/>
    <x v="1"/>
    <x v="1"/>
    <x v="1"/>
    <n v="289"/>
    <n v="5"/>
    <n v="1445"/>
  </r>
  <r>
    <s v="1664"/>
    <x v="530"/>
    <n v="13"/>
    <x v="5"/>
    <x v="6"/>
    <x v="0"/>
    <x v="4"/>
    <n v="399"/>
    <n v="7"/>
    <n v="2793"/>
  </r>
  <r>
    <s v="1665"/>
    <x v="530"/>
    <n v="17"/>
    <x v="6"/>
    <x v="4"/>
    <x v="3"/>
    <x v="0"/>
    <n v="199"/>
    <n v="3"/>
    <n v="597"/>
  </r>
  <r>
    <s v="1666"/>
    <x v="531"/>
    <n v="20"/>
    <x v="8"/>
    <x v="4"/>
    <x v="3"/>
    <x v="0"/>
    <n v="199"/>
    <n v="7"/>
    <n v="1393"/>
  </r>
  <r>
    <s v="1667"/>
    <x v="531"/>
    <n v="8"/>
    <x v="10"/>
    <x v="5"/>
    <x v="2"/>
    <x v="4"/>
    <n v="399"/>
    <n v="2"/>
    <n v="798"/>
  </r>
  <r>
    <s v="1668"/>
    <x v="531"/>
    <n v="16"/>
    <x v="4"/>
    <x v="3"/>
    <x v="3"/>
    <x v="2"/>
    <n v="159"/>
    <n v="3"/>
    <n v="477"/>
  </r>
  <r>
    <s v="1669"/>
    <x v="531"/>
    <n v="18"/>
    <x v="3"/>
    <x v="4"/>
    <x v="3"/>
    <x v="3"/>
    <n v="69"/>
    <n v="8"/>
    <n v="552"/>
  </r>
  <r>
    <s v="1670"/>
    <x v="532"/>
    <n v="1"/>
    <x v="1"/>
    <x v="1"/>
    <x v="1"/>
    <x v="1"/>
    <n v="289"/>
    <n v="5"/>
    <n v="1445"/>
  </r>
  <r>
    <s v="1671"/>
    <x v="532"/>
    <n v="17"/>
    <x v="6"/>
    <x v="4"/>
    <x v="3"/>
    <x v="1"/>
    <n v="289"/>
    <n v="1"/>
    <n v="289"/>
  </r>
  <r>
    <s v="1672"/>
    <x v="532"/>
    <n v="4"/>
    <x v="12"/>
    <x v="7"/>
    <x v="1"/>
    <x v="3"/>
    <n v="69"/>
    <n v="8"/>
    <n v="552"/>
  </r>
  <r>
    <s v="1673"/>
    <x v="532"/>
    <n v="18"/>
    <x v="3"/>
    <x v="3"/>
    <x v="3"/>
    <x v="2"/>
    <n v="159"/>
    <n v="6"/>
    <n v="954"/>
  </r>
  <r>
    <s v="1674"/>
    <x v="533"/>
    <n v="17"/>
    <x v="6"/>
    <x v="4"/>
    <x v="3"/>
    <x v="4"/>
    <n v="399"/>
    <n v="3"/>
    <n v="1197"/>
  </r>
  <r>
    <s v="1675"/>
    <x v="534"/>
    <n v="13"/>
    <x v="5"/>
    <x v="0"/>
    <x v="0"/>
    <x v="0"/>
    <n v="199"/>
    <n v="0"/>
    <n v="0"/>
  </r>
  <r>
    <s v="1676"/>
    <x v="534"/>
    <n v="11"/>
    <x v="0"/>
    <x v="0"/>
    <x v="0"/>
    <x v="0"/>
    <n v="199"/>
    <n v="7"/>
    <n v="1393"/>
  </r>
  <r>
    <s v="1677"/>
    <x v="534"/>
    <n v="14"/>
    <x v="7"/>
    <x v="6"/>
    <x v="0"/>
    <x v="2"/>
    <n v="159"/>
    <n v="5"/>
    <n v="795"/>
  </r>
  <r>
    <s v="1678"/>
    <x v="535"/>
    <n v="6"/>
    <x v="11"/>
    <x v="2"/>
    <x v="2"/>
    <x v="2"/>
    <n v="159"/>
    <n v="2"/>
    <n v="318"/>
  </r>
  <r>
    <s v="1679"/>
    <x v="536"/>
    <n v="20"/>
    <x v="8"/>
    <x v="3"/>
    <x v="3"/>
    <x v="0"/>
    <n v="199"/>
    <n v="7"/>
    <n v="1393"/>
  </r>
  <r>
    <s v="1680"/>
    <x v="537"/>
    <n v="4"/>
    <x v="12"/>
    <x v="1"/>
    <x v="1"/>
    <x v="2"/>
    <n v="159"/>
    <n v="5"/>
    <n v="795"/>
  </r>
  <r>
    <s v="1681"/>
    <x v="537"/>
    <n v="6"/>
    <x v="11"/>
    <x v="5"/>
    <x v="2"/>
    <x v="3"/>
    <n v="69"/>
    <n v="5"/>
    <n v="345"/>
  </r>
  <r>
    <s v="1682"/>
    <x v="537"/>
    <n v="3"/>
    <x v="9"/>
    <x v="7"/>
    <x v="1"/>
    <x v="0"/>
    <n v="199"/>
    <n v="5"/>
    <n v="995"/>
  </r>
  <r>
    <s v="1683"/>
    <x v="537"/>
    <n v="9"/>
    <x v="2"/>
    <x v="5"/>
    <x v="2"/>
    <x v="2"/>
    <n v="159"/>
    <n v="4"/>
    <n v="636"/>
  </r>
  <r>
    <s v="1684"/>
    <x v="537"/>
    <n v="12"/>
    <x v="16"/>
    <x v="6"/>
    <x v="0"/>
    <x v="2"/>
    <n v="159"/>
    <n v="2"/>
    <n v="318"/>
  </r>
  <r>
    <s v="1685"/>
    <x v="537"/>
    <n v="3"/>
    <x v="9"/>
    <x v="1"/>
    <x v="1"/>
    <x v="2"/>
    <n v="159"/>
    <n v="8"/>
    <n v="1272"/>
  </r>
  <r>
    <s v="1686"/>
    <x v="538"/>
    <n v="15"/>
    <x v="19"/>
    <x v="0"/>
    <x v="0"/>
    <x v="2"/>
    <n v="159"/>
    <n v="4"/>
    <n v="636"/>
  </r>
  <r>
    <s v="1687"/>
    <x v="538"/>
    <n v="9"/>
    <x v="2"/>
    <x v="2"/>
    <x v="2"/>
    <x v="2"/>
    <n v="159"/>
    <n v="8"/>
    <n v="1272"/>
  </r>
  <r>
    <s v="1688"/>
    <x v="539"/>
    <n v="13"/>
    <x v="5"/>
    <x v="0"/>
    <x v="0"/>
    <x v="4"/>
    <n v="399"/>
    <n v="5"/>
    <n v="1995"/>
  </r>
  <r>
    <s v="1689"/>
    <x v="540"/>
    <n v="16"/>
    <x v="4"/>
    <x v="4"/>
    <x v="3"/>
    <x v="4"/>
    <n v="399"/>
    <n v="6"/>
    <n v="2394"/>
  </r>
  <r>
    <s v="1690"/>
    <x v="541"/>
    <n v="7"/>
    <x v="17"/>
    <x v="5"/>
    <x v="2"/>
    <x v="4"/>
    <n v="399"/>
    <n v="4"/>
    <n v="1596"/>
  </r>
  <r>
    <s v="1691"/>
    <x v="541"/>
    <n v="2"/>
    <x v="18"/>
    <x v="7"/>
    <x v="1"/>
    <x v="1"/>
    <n v="289"/>
    <n v="7"/>
    <n v="2023"/>
  </r>
  <r>
    <s v="1692"/>
    <x v="542"/>
    <n v="9"/>
    <x v="2"/>
    <x v="2"/>
    <x v="2"/>
    <x v="3"/>
    <n v="69"/>
    <n v="3"/>
    <n v="207"/>
  </r>
  <r>
    <s v="1693"/>
    <x v="543"/>
    <n v="20"/>
    <x v="8"/>
    <x v="4"/>
    <x v="3"/>
    <x v="1"/>
    <n v="289"/>
    <n v="8"/>
    <n v="2312"/>
  </r>
  <r>
    <s v="1694"/>
    <x v="544"/>
    <n v="9"/>
    <x v="2"/>
    <x v="2"/>
    <x v="2"/>
    <x v="4"/>
    <n v="399"/>
    <n v="5"/>
    <n v="1995"/>
  </r>
  <r>
    <s v="1695"/>
    <x v="544"/>
    <n v="8"/>
    <x v="10"/>
    <x v="5"/>
    <x v="2"/>
    <x v="0"/>
    <n v="199"/>
    <n v="3"/>
    <n v="597"/>
  </r>
  <r>
    <s v="1696"/>
    <x v="545"/>
    <n v="9"/>
    <x v="2"/>
    <x v="2"/>
    <x v="2"/>
    <x v="2"/>
    <n v="159"/>
    <n v="7"/>
    <n v="1113"/>
  </r>
  <r>
    <s v="1697"/>
    <x v="546"/>
    <n v="14"/>
    <x v="7"/>
    <x v="0"/>
    <x v="0"/>
    <x v="3"/>
    <n v="69"/>
    <n v="8"/>
    <n v="552"/>
  </r>
  <r>
    <s v="1698"/>
    <x v="547"/>
    <n v="8"/>
    <x v="10"/>
    <x v="5"/>
    <x v="2"/>
    <x v="0"/>
    <n v="199"/>
    <n v="3"/>
    <n v="597"/>
  </r>
  <r>
    <s v="1699"/>
    <x v="547"/>
    <n v="11"/>
    <x v="0"/>
    <x v="0"/>
    <x v="0"/>
    <x v="2"/>
    <n v="159"/>
    <n v="0"/>
    <n v="0"/>
  </r>
  <r>
    <s v="1700"/>
    <x v="548"/>
    <n v="12"/>
    <x v="16"/>
    <x v="0"/>
    <x v="0"/>
    <x v="1"/>
    <n v="289"/>
    <n v="5"/>
    <n v="1445"/>
  </r>
  <r>
    <s v="1701"/>
    <x v="549"/>
    <n v="16"/>
    <x v="4"/>
    <x v="4"/>
    <x v="3"/>
    <x v="4"/>
    <n v="399"/>
    <n v="4"/>
    <n v="1596"/>
  </r>
  <r>
    <s v="1702"/>
    <x v="550"/>
    <n v="8"/>
    <x v="10"/>
    <x v="2"/>
    <x v="2"/>
    <x v="0"/>
    <n v="199"/>
    <n v="5"/>
    <n v="995"/>
  </r>
  <r>
    <s v="1703"/>
    <x v="550"/>
    <n v="5"/>
    <x v="15"/>
    <x v="1"/>
    <x v="1"/>
    <x v="4"/>
    <n v="399"/>
    <n v="7"/>
    <n v="2793"/>
  </r>
  <r>
    <s v="1704"/>
    <x v="551"/>
    <n v="18"/>
    <x v="3"/>
    <x v="4"/>
    <x v="3"/>
    <x v="2"/>
    <n v="159"/>
    <n v="0"/>
    <n v="0"/>
  </r>
  <r>
    <s v="1705"/>
    <x v="552"/>
    <n v="9"/>
    <x v="2"/>
    <x v="2"/>
    <x v="2"/>
    <x v="0"/>
    <n v="199"/>
    <n v="2"/>
    <n v="398"/>
  </r>
  <r>
    <s v="1706"/>
    <x v="553"/>
    <n v="7"/>
    <x v="17"/>
    <x v="5"/>
    <x v="2"/>
    <x v="3"/>
    <n v="69"/>
    <n v="3"/>
    <n v="207"/>
  </r>
  <r>
    <s v="1707"/>
    <x v="554"/>
    <n v="19"/>
    <x v="13"/>
    <x v="4"/>
    <x v="3"/>
    <x v="2"/>
    <n v="159"/>
    <n v="0"/>
    <n v="0"/>
  </r>
  <r>
    <s v="1708"/>
    <x v="555"/>
    <n v="5"/>
    <x v="15"/>
    <x v="1"/>
    <x v="1"/>
    <x v="0"/>
    <n v="199"/>
    <n v="3"/>
    <n v="597"/>
  </r>
  <r>
    <s v="1709"/>
    <x v="555"/>
    <n v="8"/>
    <x v="10"/>
    <x v="5"/>
    <x v="2"/>
    <x v="0"/>
    <n v="199"/>
    <n v="6"/>
    <n v="1194"/>
  </r>
  <r>
    <s v="1710"/>
    <x v="555"/>
    <n v="14"/>
    <x v="7"/>
    <x v="0"/>
    <x v="0"/>
    <x v="4"/>
    <n v="399"/>
    <n v="0"/>
    <n v="0"/>
  </r>
  <r>
    <s v="1711"/>
    <x v="555"/>
    <n v="13"/>
    <x v="5"/>
    <x v="6"/>
    <x v="0"/>
    <x v="3"/>
    <n v="69"/>
    <n v="2"/>
    <n v="138"/>
  </r>
  <r>
    <s v="1712"/>
    <x v="556"/>
    <n v="5"/>
    <x v="15"/>
    <x v="1"/>
    <x v="1"/>
    <x v="2"/>
    <n v="159"/>
    <n v="7"/>
    <n v="1113"/>
  </r>
  <r>
    <s v="1713"/>
    <x v="556"/>
    <n v="19"/>
    <x v="13"/>
    <x v="3"/>
    <x v="3"/>
    <x v="4"/>
    <n v="399"/>
    <n v="9"/>
    <n v="3591"/>
  </r>
  <r>
    <s v="1714"/>
    <x v="557"/>
    <n v="13"/>
    <x v="5"/>
    <x v="0"/>
    <x v="0"/>
    <x v="0"/>
    <n v="199"/>
    <n v="3"/>
    <n v="597"/>
  </r>
  <r>
    <s v="1715"/>
    <x v="557"/>
    <n v="5"/>
    <x v="15"/>
    <x v="7"/>
    <x v="1"/>
    <x v="3"/>
    <n v="69"/>
    <n v="3"/>
    <n v="207"/>
  </r>
  <r>
    <s v="1716"/>
    <x v="557"/>
    <n v="14"/>
    <x v="7"/>
    <x v="0"/>
    <x v="0"/>
    <x v="4"/>
    <n v="399"/>
    <n v="1"/>
    <n v="399"/>
  </r>
  <r>
    <s v="1717"/>
    <x v="557"/>
    <n v="11"/>
    <x v="0"/>
    <x v="0"/>
    <x v="0"/>
    <x v="3"/>
    <n v="69"/>
    <n v="1"/>
    <n v="69"/>
  </r>
  <r>
    <s v="1718"/>
    <x v="557"/>
    <n v="7"/>
    <x v="17"/>
    <x v="2"/>
    <x v="2"/>
    <x v="2"/>
    <n v="159"/>
    <n v="8"/>
    <n v="1272"/>
  </r>
  <r>
    <s v="1719"/>
    <x v="557"/>
    <n v="5"/>
    <x v="15"/>
    <x v="7"/>
    <x v="1"/>
    <x v="1"/>
    <n v="289"/>
    <n v="0"/>
    <n v="0"/>
  </r>
  <r>
    <s v="1720"/>
    <x v="557"/>
    <n v="1"/>
    <x v="1"/>
    <x v="7"/>
    <x v="1"/>
    <x v="1"/>
    <n v="289"/>
    <n v="3"/>
    <n v="867"/>
  </r>
  <r>
    <s v="1721"/>
    <x v="558"/>
    <n v="6"/>
    <x v="11"/>
    <x v="5"/>
    <x v="2"/>
    <x v="0"/>
    <n v="199"/>
    <n v="1"/>
    <n v="199"/>
  </r>
  <r>
    <s v="1722"/>
    <x v="559"/>
    <n v="16"/>
    <x v="4"/>
    <x v="4"/>
    <x v="3"/>
    <x v="0"/>
    <n v="199"/>
    <n v="8"/>
    <n v="1592"/>
  </r>
  <r>
    <s v="1723"/>
    <x v="559"/>
    <n v="10"/>
    <x v="14"/>
    <x v="5"/>
    <x v="2"/>
    <x v="0"/>
    <n v="199"/>
    <n v="2"/>
    <n v="398"/>
  </r>
  <r>
    <s v="1724"/>
    <x v="559"/>
    <n v="20"/>
    <x v="8"/>
    <x v="3"/>
    <x v="3"/>
    <x v="2"/>
    <n v="159"/>
    <n v="1"/>
    <n v="159"/>
  </r>
  <r>
    <s v="1725"/>
    <x v="559"/>
    <n v="4"/>
    <x v="12"/>
    <x v="1"/>
    <x v="1"/>
    <x v="1"/>
    <n v="289"/>
    <n v="8"/>
    <n v="2312"/>
  </r>
  <r>
    <s v="1726"/>
    <x v="559"/>
    <n v="10"/>
    <x v="14"/>
    <x v="5"/>
    <x v="2"/>
    <x v="4"/>
    <n v="399"/>
    <n v="9"/>
    <n v="3591"/>
  </r>
  <r>
    <s v="1727"/>
    <x v="559"/>
    <n v="4"/>
    <x v="12"/>
    <x v="1"/>
    <x v="1"/>
    <x v="0"/>
    <n v="199"/>
    <n v="3"/>
    <n v="597"/>
  </r>
  <r>
    <s v="1728"/>
    <x v="560"/>
    <n v="16"/>
    <x v="4"/>
    <x v="3"/>
    <x v="3"/>
    <x v="2"/>
    <n v="159"/>
    <n v="3"/>
    <n v="477"/>
  </r>
  <r>
    <s v="1729"/>
    <x v="560"/>
    <n v="2"/>
    <x v="18"/>
    <x v="1"/>
    <x v="1"/>
    <x v="2"/>
    <n v="159"/>
    <n v="4"/>
    <n v="636"/>
  </r>
  <r>
    <s v="1730"/>
    <x v="560"/>
    <n v="18"/>
    <x v="3"/>
    <x v="4"/>
    <x v="3"/>
    <x v="4"/>
    <n v="399"/>
    <n v="5"/>
    <n v="1995"/>
  </r>
  <r>
    <s v="1731"/>
    <x v="561"/>
    <n v="9"/>
    <x v="2"/>
    <x v="5"/>
    <x v="2"/>
    <x v="4"/>
    <n v="399"/>
    <n v="0"/>
    <n v="0"/>
  </r>
  <r>
    <s v="1732"/>
    <x v="562"/>
    <n v="4"/>
    <x v="12"/>
    <x v="1"/>
    <x v="1"/>
    <x v="4"/>
    <n v="399"/>
    <n v="8"/>
    <n v="3192"/>
  </r>
  <r>
    <s v="1733"/>
    <x v="562"/>
    <n v="5"/>
    <x v="15"/>
    <x v="1"/>
    <x v="1"/>
    <x v="2"/>
    <n v="159"/>
    <n v="9"/>
    <n v="1431"/>
  </r>
  <r>
    <s v="1734"/>
    <x v="563"/>
    <n v="5"/>
    <x v="15"/>
    <x v="1"/>
    <x v="1"/>
    <x v="4"/>
    <n v="399"/>
    <n v="2"/>
    <n v="798"/>
  </r>
  <r>
    <s v="1735"/>
    <x v="563"/>
    <n v="12"/>
    <x v="16"/>
    <x v="6"/>
    <x v="0"/>
    <x v="4"/>
    <n v="399"/>
    <n v="7"/>
    <n v="2793"/>
  </r>
  <r>
    <s v="1736"/>
    <x v="563"/>
    <n v="7"/>
    <x v="17"/>
    <x v="5"/>
    <x v="2"/>
    <x v="1"/>
    <n v="289"/>
    <n v="7"/>
    <n v="2023"/>
  </r>
  <r>
    <s v="1737"/>
    <x v="563"/>
    <n v="1"/>
    <x v="1"/>
    <x v="7"/>
    <x v="1"/>
    <x v="3"/>
    <n v="69"/>
    <n v="3"/>
    <n v="207"/>
  </r>
  <r>
    <s v="1738"/>
    <x v="564"/>
    <n v="18"/>
    <x v="3"/>
    <x v="4"/>
    <x v="3"/>
    <x v="2"/>
    <n v="159"/>
    <n v="6"/>
    <n v="954"/>
  </r>
  <r>
    <s v="1739"/>
    <x v="565"/>
    <n v="3"/>
    <x v="9"/>
    <x v="7"/>
    <x v="1"/>
    <x v="3"/>
    <n v="69"/>
    <n v="3"/>
    <n v="207"/>
  </r>
  <r>
    <s v="1740"/>
    <x v="565"/>
    <n v="2"/>
    <x v="18"/>
    <x v="1"/>
    <x v="1"/>
    <x v="0"/>
    <n v="199"/>
    <n v="4"/>
    <n v="796"/>
  </r>
  <r>
    <s v="1741"/>
    <x v="565"/>
    <n v="17"/>
    <x v="6"/>
    <x v="3"/>
    <x v="3"/>
    <x v="1"/>
    <n v="289"/>
    <n v="2"/>
    <n v="578"/>
  </r>
  <r>
    <s v="1742"/>
    <x v="566"/>
    <n v="14"/>
    <x v="7"/>
    <x v="6"/>
    <x v="0"/>
    <x v="1"/>
    <n v="289"/>
    <n v="9"/>
    <n v="2601"/>
  </r>
  <r>
    <s v="1743"/>
    <x v="566"/>
    <n v="19"/>
    <x v="13"/>
    <x v="4"/>
    <x v="3"/>
    <x v="3"/>
    <n v="69"/>
    <n v="2"/>
    <n v="138"/>
  </r>
  <r>
    <s v="1744"/>
    <x v="566"/>
    <n v="9"/>
    <x v="2"/>
    <x v="2"/>
    <x v="2"/>
    <x v="3"/>
    <n v="69"/>
    <n v="4"/>
    <n v="276"/>
  </r>
  <r>
    <s v="1745"/>
    <x v="566"/>
    <n v="9"/>
    <x v="2"/>
    <x v="5"/>
    <x v="2"/>
    <x v="0"/>
    <n v="199"/>
    <n v="5"/>
    <n v="995"/>
  </r>
  <r>
    <s v="1746"/>
    <x v="567"/>
    <n v="9"/>
    <x v="2"/>
    <x v="5"/>
    <x v="2"/>
    <x v="3"/>
    <n v="69"/>
    <n v="4"/>
    <n v="276"/>
  </r>
  <r>
    <s v="1747"/>
    <x v="567"/>
    <n v="6"/>
    <x v="11"/>
    <x v="5"/>
    <x v="2"/>
    <x v="0"/>
    <n v="199"/>
    <n v="0"/>
    <n v="0"/>
  </r>
  <r>
    <s v="1748"/>
    <x v="567"/>
    <n v="11"/>
    <x v="0"/>
    <x v="6"/>
    <x v="0"/>
    <x v="3"/>
    <n v="69"/>
    <n v="0"/>
    <n v="0"/>
  </r>
  <r>
    <s v="1749"/>
    <x v="568"/>
    <n v="2"/>
    <x v="18"/>
    <x v="7"/>
    <x v="1"/>
    <x v="4"/>
    <n v="399"/>
    <n v="9"/>
    <n v="3591"/>
  </r>
  <r>
    <s v="1750"/>
    <x v="569"/>
    <n v="19"/>
    <x v="13"/>
    <x v="4"/>
    <x v="3"/>
    <x v="3"/>
    <n v="69"/>
    <n v="1"/>
    <n v="69"/>
  </r>
  <r>
    <s v="1751"/>
    <x v="570"/>
    <n v="15"/>
    <x v="19"/>
    <x v="0"/>
    <x v="0"/>
    <x v="3"/>
    <n v="69"/>
    <n v="4"/>
    <n v="276"/>
  </r>
  <r>
    <s v="1752"/>
    <x v="570"/>
    <n v="6"/>
    <x v="11"/>
    <x v="2"/>
    <x v="2"/>
    <x v="1"/>
    <n v="289"/>
    <n v="7"/>
    <n v="2023"/>
  </r>
  <r>
    <s v="1753"/>
    <x v="570"/>
    <n v="12"/>
    <x v="16"/>
    <x v="6"/>
    <x v="0"/>
    <x v="3"/>
    <n v="69"/>
    <n v="8"/>
    <n v="552"/>
  </r>
  <r>
    <s v="1754"/>
    <x v="570"/>
    <n v="2"/>
    <x v="18"/>
    <x v="7"/>
    <x v="1"/>
    <x v="3"/>
    <n v="69"/>
    <n v="9"/>
    <n v="621"/>
  </r>
  <r>
    <s v="1755"/>
    <x v="570"/>
    <n v="15"/>
    <x v="19"/>
    <x v="6"/>
    <x v="0"/>
    <x v="1"/>
    <n v="289"/>
    <n v="4"/>
    <n v="1156"/>
  </r>
  <r>
    <s v="1756"/>
    <x v="570"/>
    <n v="2"/>
    <x v="18"/>
    <x v="1"/>
    <x v="1"/>
    <x v="4"/>
    <n v="399"/>
    <n v="9"/>
    <n v="3591"/>
  </r>
  <r>
    <s v="1757"/>
    <x v="570"/>
    <n v="4"/>
    <x v="12"/>
    <x v="1"/>
    <x v="1"/>
    <x v="1"/>
    <n v="289"/>
    <n v="2"/>
    <n v="578"/>
  </r>
  <r>
    <s v="1758"/>
    <x v="570"/>
    <n v="5"/>
    <x v="15"/>
    <x v="7"/>
    <x v="1"/>
    <x v="3"/>
    <n v="69"/>
    <n v="9"/>
    <n v="621"/>
  </r>
  <r>
    <s v="1759"/>
    <x v="571"/>
    <n v="18"/>
    <x v="3"/>
    <x v="4"/>
    <x v="3"/>
    <x v="2"/>
    <n v="159"/>
    <n v="5"/>
    <n v="795"/>
  </r>
  <r>
    <s v="1760"/>
    <x v="572"/>
    <n v="18"/>
    <x v="3"/>
    <x v="3"/>
    <x v="3"/>
    <x v="0"/>
    <n v="199"/>
    <n v="0"/>
    <n v="0"/>
  </r>
  <r>
    <s v="1761"/>
    <x v="573"/>
    <n v="11"/>
    <x v="0"/>
    <x v="0"/>
    <x v="0"/>
    <x v="0"/>
    <n v="199"/>
    <n v="4"/>
    <n v="796"/>
  </r>
  <r>
    <s v="1762"/>
    <x v="573"/>
    <n v="19"/>
    <x v="13"/>
    <x v="3"/>
    <x v="3"/>
    <x v="3"/>
    <n v="69"/>
    <n v="8"/>
    <n v="552"/>
  </r>
  <r>
    <s v="1763"/>
    <x v="574"/>
    <n v="2"/>
    <x v="18"/>
    <x v="1"/>
    <x v="1"/>
    <x v="0"/>
    <n v="199"/>
    <n v="7"/>
    <n v="1393"/>
  </r>
  <r>
    <s v="1764"/>
    <x v="574"/>
    <n v="9"/>
    <x v="2"/>
    <x v="2"/>
    <x v="2"/>
    <x v="3"/>
    <n v="69"/>
    <n v="2"/>
    <n v="138"/>
  </r>
  <r>
    <s v="1765"/>
    <x v="575"/>
    <n v="9"/>
    <x v="2"/>
    <x v="5"/>
    <x v="2"/>
    <x v="0"/>
    <n v="199"/>
    <n v="3"/>
    <n v="597"/>
  </r>
  <r>
    <s v="1766"/>
    <x v="576"/>
    <n v="13"/>
    <x v="5"/>
    <x v="0"/>
    <x v="0"/>
    <x v="4"/>
    <n v="399"/>
    <n v="8"/>
    <n v="3192"/>
  </r>
  <r>
    <s v="1767"/>
    <x v="576"/>
    <n v="6"/>
    <x v="11"/>
    <x v="2"/>
    <x v="2"/>
    <x v="4"/>
    <n v="399"/>
    <n v="9"/>
    <n v="3591"/>
  </r>
  <r>
    <s v="1768"/>
    <x v="577"/>
    <n v="15"/>
    <x v="19"/>
    <x v="6"/>
    <x v="0"/>
    <x v="2"/>
    <n v="159"/>
    <n v="1"/>
    <n v="159"/>
  </r>
  <r>
    <s v="1769"/>
    <x v="578"/>
    <n v="6"/>
    <x v="11"/>
    <x v="5"/>
    <x v="2"/>
    <x v="4"/>
    <n v="399"/>
    <n v="2"/>
    <n v="798"/>
  </r>
  <r>
    <s v="1770"/>
    <x v="579"/>
    <n v="1"/>
    <x v="1"/>
    <x v="7"/>
    <x v="1"/>
    <x v="2"/>
    <n v="159"/>
    <n v="8"/>
    <n v="1272"/>
  </r>
  <r>
    <s v="1771"/>
    <x v="579"/>
    <n v="4"/>
    <x v="12"/>
    <x v="1"/>
    <x v="1"/>
    <x v="0"/>
    <n v="199"/>
    <n v="7"/>
    <n v="1393"/>
  </r>
  <r>
    <s v="1772"/>
    <x v="580"/>
    <n v="18"/>
    <x v="3"/>
    <x v="4"/>
    <x v="3"/>
    <x v="0"/>
    <n v="199"/>
    <n v="8"/>
    <n v="1592"/>
  </r>
  <r>
    <s v="1773"/>
    <x v="580"/>
    <n v="5"/>
    <x v="15"/>
    <x v="1"/>
    <x v="1"/>
    <x v="0"/>
    <n v="199"/>
    <n v="2"/>
    <n v="398"/>
  </r>
  <r>
    <s v="1774"/>
    <x v="580"/>
    <n v="8"/>
    <x v="10"/>
    <x v="5"/>
    <x v="2"/>
    <x v="0"/>
    <n v="199"/>
    <n v="1"/>
    <n v="199"/>
  </r>
  <r>
    <s v="1775"/>
    <x v="580"/>
    <n v="7"/>
    <x v="17"/>
    <x v="5"/>
    <x v="2"/>
    <x v="3"/>
    <n v="69"/>
    <n v="9"/>
    <n v="621"/>
  </r>
  <r>
    <s v="1776"/>
    <x v="581"/>
    <n v="2"/>
    <x v="18"/>
    <x v="1"/>
    <x v="1"/>
    <x v="1"/>
    <n v="289"/>
    <n v="8"/>
    <n v="2312"/>
  </r>
  <r>
    <s v="1777"/>
    <x v="582"/>
    <n v="7"/>
    <x v="17"/>
    <x v="2"/>
    <x v="2"/>
    <x v="4"/>
    <n v="399"/>
    <n v="6"/>
    <n v="2394"/>
  </r>
  <r>
    <s v="1778"/>
    <x v="583"/>
    <n v="2"/>
    <x v="18"/>
    <x v="1"/>
    <x v="1"/>
    <x v="2"/>
    <n v="159"/>
    <n v="6"/>
    <n v="954"/>
  </r>
  <r>
    <s v="1779"/>
    <x v="583"/>
    <n v="10"/>
    <x v="14"/>
    <x v="2"/>
    <x v="2"/>
    <x v="2"/>
    <n v="159"/>
    <n v="3"/>
    <n v="477"/>
  </r>
  <r>
    <s v="1780"/>
    <x v="583"/>
    <n v="18"/>
    <x v="3"/>
    <x v="4"/>
    <x v="3"/>
    <x v="1"/>
    <n v="289"/>
    <n v="0"/>
    <n v="0"/>
  </r>
  <r>
    <s v="1781"/>
    <x v="583"/>
    <n v="19"/>
    <x v="13"/>
    <x v="3"/>
    <x v="3"/>
    <x v="1"/>
    <n v="289"/>
    <n v="8"/>
    <n v="2312"/>
  </r>
  <r>
    <s v="1782"/>
    <x v="584"/>
    <n v="13"/>
    <x v="5"/>
    <x v="0"/>
    <x v="0"/>
    <x v="0"/>
    <n v="199"/>
    <n v="3"/>
    <n v="597"/>
  </r>
  <r>
    <s v="1783"/>
    <x v="584"/>
    <n v="5"/>
    <x v="15"/>
    <x v="1"/>
    <x v="1"/>
    <x v="4"/>
    <n v="399"/>
    <n v="1"/>
    <n v="399"/>
  </r>
  <r>
    <s v="1784"/>
    <x v="584"/>
    <n v="14"/>
    <x v="7"/>
    <x v="0"/>
    <x v="0"/>
    <x v="2"/>
    <n v="159"/>
    <n v="1"/>
    <n v="159"/>
  </r>
  <r>
    <s v="1785"/>
    <x v="584"/>
    <n v="9"/>
    <x v="2"/>
    <x v="5"/>
    <x v="2"/>
    <x v="3"/>
    <n v="69"/>
    <n v="0"/>
    <n v="0"/>
  </r>
  <r>
    <s v="1786"/>
    <x v="584"/>
    <n v="15"/>
    <x v="19"/>
    <x v="0"/>
    <x v="0"/>
    <x v="4"/>
    <n v="399"/>
    <n v="2"/>
    <n v="798"/>
  </r>
  <r>
    <s v="1787"/>
    <x v="585"/>
    <n v="15"/>
    <x v="19"/>
    <x v="6"/>
    <x v="0"/>
    <x v="1"/>
    <n v="289"/>
    <n v="8"/>
    <n v="2312"/>
  </r>
  <r>
    <s v="1788"/>
    <x v="585"/>
    <n v="11"/>
    <x v="0"/>
    <x v="6"/>
    <x v="0"/>
    <x v="4"/>
    <n v="399"/>
    <n v="5"/>
    <n v="1995"/>
  </r>
  <r>
    <s v="1789"/>
    <x v="586"/>
    <n v="4"/>
    <x v="12"/>
    <x v="7"/>
    <x v="1"/>
    <x v="0"/>
    <n v="199"/>
    <n v="9"/>
    <n v="1791"/>
  </r>
  <r>
    <s v="1790"/>
    <x v="586"/>
    <n v="14"/>
    <x v="7"/>
    <x v="6"/>
    <x v="0"/>
    <x v="2"/>
    <n v="159"/>
    <n v="8"/>
    <n v="1272"/>
  </r>
  <r>
    <s v="1791"/>
    <x v="587"/>
    <n v="17"/>
    <x v="6"/>
    <x v="3"/>
    <x v="3"/>
    <x v="4"/>
    <n v="399"/>
    <n v="8"/>
    <n v="3192"/>
  </r>
  <r>
    <s v="1792"/>
    <x v="587"/>
    <n v="3"/>
    <x v="9"/>
    <x v="1"/>
    <x v="1"/>
    <x v="4"/>
    <n v="399"/>
    <n v="2"/>
    <n v="798"/>
  </r>
  <r>
    <s v="1793"/>
    <x v="587"/>
    <n v="17"/>
    <x v="6"/>
    <x v="4"/>
    <x v="3"/>
    <x v="3"/>
    <n v="69"/>
    <n v="0"/>
    <n v="0"/>
  </r>
  <r>
    <s v="1794"/>
    <x v="587"/>
    <n v="2"/>
    <x v="18"/>
    <x v="7"/>
    <x v="1"/>
    <x v="3"/>
    <n v="69"/>
    <n v="9"/>
    <n v="621"/>
  </r>
  <r>
    <s v="1795"/>
    <x v="587"/>
    <n v="7"/>
    <x v="17"/>
    <x v="5"/>
    <x v="2"/>
    <x v="3"/>
    <n v="69"/>
    <n v="5"/>
    <n v="345"/>
  </r>
  <r>
    <s v="1796"/>
    <x v="588"/>
    <n v="2"/>
    <x v="18"/>
    <x v="7"/>
    <x v="1"/>
    <x v="1"/>
    <n v="289"/>
    <n v="5"/>
    <n v="1445"/>
  </r>
  <r>
    <s v="1797"/>
    <x v="588"/>
    <n v="10"/>
    <x v="14"/>
    <x v="2"/>
    <x v="2"/>
    <x v="0"/>
    <n v="199"/>
    <n v="2"/>
    <n v="398"/>
  </r>
  <r>
    <s v="1798"/>
    <x v="588"/>
    <n v="13"/>
    <x v="5"/>
    <x v="6"/>
    <x v="0"/>
    <x v="1"/>
    <n v="289"/>
    <n v="4"/>
    <n v="1156"/>
  </r>
  <r>
    <s v="1799"/>
    <x v="588"/>
    <n v="15"/>
    <x v="19"/>
    <x v="0"/>
    <x v="0"/>
    <x v="4"/>
    <n v="399"/>
    <n v="4"/>
    <n v="1596"/>
  </r>
  <r>
    <s v="1800"/>
    <x v="588"/>
    <n v="9"/>
    <x v="2"/>
    <x v="2"/>
    <x v="2"/>
    <x v="0"/>
    <n v="199"/>
    <n v="8"/>
    <n v="1592"/>
  </r>
  <r>
    <s v="1801"/>
    <x v="588"/>
    <n v="17"/>
    <x v="6"/>
    <x v="4"/>
    <x v="3"/>
    <x v="4"/>
    <n v="399"/>
    <n v="1"/>
    <n v="399"/>
  </r>
  <r>
    <s v="1802"/>
    <x v="588"/>
    <n v="6"/>
    <x v="11"/>
    <x v="5"/>
    <x v="2"/>
    <x v="0"/>
    <n v="199"/>
    <n v="6"/>
    <n v="1194"/>
  </r>
  <r>
    <s v="1803"/>
    <x v="588"/>
    <n v="18"/>
    <x v="3"/>
    <x v="3"/>
    <x v="3"/>
    <x v="4"/>
    <n v="399"/>
    <n v="5"/>
    <n v="1995"/>
  </r>
  <r>
    <s v="1804"/>
    <x v="588"/>
    <n v="8"/>
    <x v="10"/>
    <x v="5"/>
    <x v="2"/>
    <x v="0"/>
    <n v="199"/>
    <n v="6"/>
    <n v="1194"/>
  </r>
  <r>
    <s v="1805"/>
    <x v="588"/>
    <n v="13"/>
    <x v="5"/>
    <x v="6"/>
    <x v="0"/>
    <x v="2"/>
    <n v="159"/>
    <n v="3"/>
    <n v="477"/>
  </r>
  <r>
    <s v="1806"/>
    <x v="588"/>
    <n v="17"/>
    <x v="6"/>
    <x v="4"/>
    <x v="3"/>
    <x v="3"/>
    <n v="69"/>
    <n v="7"/>
    <n v="483"/>
  </r>
  <r>
    <s v="1807"/>
    <x v="588"/>
    <n v="4"/>
    <x v="12"/>
    <x v="7"/>
    <x v="1"/>
    <x v="3"/>
    <n v="69"/>
    <n v="3"/>
    <n v="207"/>
  </r>
  <r>
    <s v="1808"/>
    <x v="589"/>
    <n v="9"/>
    <x v="2"/>
    <x v="5"/>
    <x v="2"/>
    <x v="0"/>
    <n v="199"/>
    <n v="3"/>
    <n v="597"/>
  </r>
  <r>
    <s v="1809"/>
    <x v="590"/>
    <n v="8"/>
    <x v="10"/>
    <x v="2"/>
    <x v="2"/>
    <x v="3"/>
    <n v="69"/>
    <n v="5"/>
    <n v="345"/>
  </r>
  <r>
    <s v="1810"/>
    <x v="590"/>
    <n v="3"/>
    <x v="9"/>
    <x v="7"/>
    <x v="1"/>
    <x v="1"/>
    <n v="289"/>
    <n v="3"/>
    <n v="867"/>
  </r>
  <r>
    <s v="1811"/>
    <x v="591"/>
    <n v="15"/>
    <x v="19"/>
    <x v="6"/>
    <x v="0"/>
    <x v="3"/>
    <n v="69"/>
    <n v="4"/>
    <n v="276"/>
  </r>
  <r>
    <s v="1812"/>
    <x v="591"/>
    <n v="11"/>
    <x v="0"/>
    <x v="6"/>
    <x v="0"/>
    <x v="3"/>
    <n v="69"/>
    <n v="8"/>
    <n v="552"/>
  </r>
  <r>
    <s v="1813"/>
    <x v="591"/>
    <n v="6"/>
    <x v="11"/>
    <x v="2"/>
    <x v="2"/>
    <x v="2"/>
    <n v="159"/>
    <n v="6"/>
    <n v="954"/>
  </r>
  <r>
    <s v="1814"/>
    <x v="591"/>
    <n v="9"/>
    <x v="2"/>
    <x v="2"/>
    <x v="2"/>
    <x v="2"/>
    <n v="159"/>
    <n v="6"/>
    <n v="954"/>
  </r>
  <r>
    <s v="1815"/>
    <x v="592"/>
    <n v="5"/>
    <x v="15"/>
    <x v="7"/>
    <x v="1"/>
    <x v="0"/>
    <n v="199"/>
    <n v="2"/>
    <n v="398"/>
  </r>
  <r>
    <s v="1816"/>
    <x v="593"/>
    <n v="10"/>
    <x v="14"/>
    <x v="2"/>
    <x v="2"/>
    <x v="2"/>
    <n v="159"/>
    <n v="9"/>
    <n v="1431"/>
  </r>
  <r>
    <s v="1817"/>
    <x v="593"/>
    <n v="8"/>
    <x v="10"/>
    <x v="5"/>
    <x v="2"/>
    <x v="3"/>
    <n v="69"/>
    <n v="8"/>
    <n v="552"/>
  </r>
  <r>
    <s v="1818"/>
    <x v="593"/>
    <n v="5"/>
    <x v="15"/>
    <x v="1"/>
    <x v="1"/>
    <x v="0"/>
    <n v="199"/>
    <n v="4"/>
    <n v="796"/>
  </r>
  <r>
    <s v="1819"/>
    <x v="593"/>
    <n v="9"/>
    <x v="2"/>
    <x v="2"/>
    <x v="2"/>
    <x v="0"/>
    <n v="199"/>
    <n v="9"/>
    <n v="1791"/>
  </r>
  <r>
    <s v="1820"/>
    <x v="593"/>
    <n v="2"/>
    <x v="18"/>
    <x v="1"/>
    <x v="1"/>
    <x v="3"/>
    <n v="69"/>
    <n v="9"/>
    <n v="621"/>
  </r>
  <r>
    <s v="1821"/>
    <x v="593"/>
    <n v="7"/>
    <x v="17"/>
    <x v="5"/>
    <x v="2"/>
    <x v="0"/>
    <n v="199"/>
    <n v="6"/>
    <n v="1194"/>
  </r>
  <r>
    <s v="1822"/>
    <x v="594"/>
    <n v="17"/>
    <x v="6"/>
    <x v="3"/>
    <x v="3"/>
    <x v="1"/>
    <n v="289"/>
    <n v="7"/>
    <n v="2023"/>
  </r>
  <r>
    <s v="1823"/>
    <x v="594"/>
    <n v="9"/>
    <x v="2"/>
    <x v="2"/>
    <x v="2"/>
    <x v="0"/>
    <n v="199"/>
    <n v="3"/>
    <n v="597"/>
  </r>
  <r>
    <s v="1824"/>
    <x v="594"/>
    <n v="15"/>
    <x v="19"/>
    <x v="0"/>
    <x v="0"/>
    <x v="2"/>
    <n v="159"/>
    <n v="3"/>
    <n v="477"/>
  </r>
  <r>
    <s v="1825"/>
    <x v="595"/>
    <n v="11"/>
    <x v="0"/>
    <x v="0"/>
    <x v="0"/>
    <x v="0"/>
    <n v="199"/>
    <n v="5"/>
    <n v="995"/>
  </r>
  <r>
    <s v="1826"/>
    <x v="595"/>
    <n v="18"/>
    <x v="3"/>
    <x v="4"/>
    <x v="3"/>
    <x v="1"/>
    <n v="289"/>
    <n v="4"/>
    <n v="1156"/>
  </r>
  <r>
    <s v="1827"/>
    <x v="595"/>
    <n v="2"/>
    <x v="18"/>
    <x v="1"/>
    <x v="1"/>
    <x v="1"/>
    <n v="289"/>
    <n v="2"/>
    <n v="578"/>
  </r>
  <r>
    <s v="1828"/>
    <x v="595"/>
    <n v="18"/>
    <x v="3"/>
    <x v="4"/>
    <x v="3"/>
    <x v="3"/>
    <n v="69"/>
    <n v="6"/>
    <n v="414"/>
  </r>
  <r>
    <s v="1829"/>
    <x v="595"/>
    <n v="13"/>
    <x v="5"/>
    <x v="6"/>
    <x v="0"/>
    <x v="3"/>
    <n v="69"/>
    <n v="4"/>
    <n v="276"/>
  </r>
  <r>
    <s v="1830"/>
    <x v="596"/>
    <n v="5"/>
    <x v="15"/>
    <x v="1"/>
    <x v="1"/>
    <x v="1"/>
    <n v="289"/>
    <n v="2"/>
    <n v="578"/>
  </r>
  <r>
    <s v="1831"/>
    <x v="597"/>
    <n v="8"/>
    <x v="10"/>
    <x v="2"/>
    <x v="2"/>
    <x v="0"/>
    <n v="199"/>
    <n v="3"/>
    <n v="597"/>
  </r>
  <r>
    <s v="1832"/>
    <x v="597"/>
    <n v="14"/>
    <x v="7"/>
    <x v="6"/>
    <x v="0"/>
    <x v="2"/>
    <n v="159"/>
    <n v="1"/>
    <n v="159"/>
  </r>
  <r>
    <s v="1833"/>
    <x v="597"/>
    <n v="8"/>
    <x v="10"/>
    <x v="5"/>
    <x v="2"/>
    <x v="3"/>
    <n v="69"/>
    <n v="5"/>
    <n v="345"/>
  </r>
  <r>
    <s v="1834"/>
    <x v="597"/>
    <n v="5"/>
    <x v="15"/>
    <x v="7"/>
    <x v="1"/>
    <x v="0"/>
    <n v="199"/>
    <n v="7"/>
    <n v="1393"/>
  </r>
  <r>
    <s v="1835"/>
    <x v="597"/>
    <n v="5"/>
    <x v="15"/>
    <x v="7"/>
    <x v="1"/>
    <x v="1"/>
    <n v="289"/>
    <n v="3"/>
    <n v="867"/>
  </r>
  <r>
    <s v="1836"/>
    <x v="597"/>
    <n v="9"/>
    <x v="2"/>
    <x v="5"/>
    <x v="2"/>
    <x v="0"/>
    <n v="199"/>
    <n v="5"/>
    <n v="995"/>
  </r>
  <r>
    <s v="1837"/>
    <x v="598"/>
    <n v="6"/>
    <x v="11"/>
    <x v="2"/>
    <x v="2"/>
    <x v="3"/>
    <n v="69"/>
    <n v="3"/>
    <n v="207"/>
  </r>
  <r>
    <s v="1838"/>
    <x v="598"/>
    <n v="20"/>
    <x v="8"/>
    <x v="4"/>
    <x v="3"/>
    <x v="4"/>
    <n v="399"/>
    <n v="9"/>
    <n v="3591"/>
  </r>
  <r>
    <s v="1839"/>
    <x v="598"/>
    <n v="19"/>
    <x v="13"/>
    <x v="3"/>
    <x v="3"/>
    <x v="1"/>
    <n v="289"/>
    <n v="5"/>
    <n v="1445"/>
  </r>
  <r>
    <s v="1840"/>
    <x v="598"/>
    <n v="17"/>
    <x v="6"/>
    <x v="4"/>
    <x v="3"/>
    <x v="0"/>
    <n v="199"/>
    <n v="5"/>
    <n v="995"/>
  </r>
  <r>
    <s v="1841"/>
    <x v="598"/>
    <n v="3"/>
    <x v="9"/>
    <x v="7"/>
    <x v="1"/>
    <x v="0"/>
    <n v="199"/>
    <n v="4"/>
    <n v="796"/>
  </r>
  <r>
    <s v="1842"/>
    <x v="598"/>
    <n v="2"/>
    <x v="18"/>
    <x v="1"/>
    <x v="1"/>
    <x v="2"/>
    <n v="159"/>
    <n v="3"/>
    <n v="477"/>
  </r>
  <r>
    <s v="1843"/>
    <x v="598"/>
    <n v="20"/>
    <x v="8"/>
    <x v="3"/>
    <x v="3"/>
    <x v="0"/>
    <n v="199"/>
    <n v="1"/>
    <n v="199"/>
  </r>
  <r>
    <s v="1844"/>
    <x v="598"/>
    <n v="5"/>
    <x v="15"/>
    <x v="1"/>
    <x v="1"/>
    <x v="0"/>
    <n v="199"/>
    <n v="4"/>
    <n v="796"/>
  </r>
  <r>
    <s v="1845"/>
    <x v="598"/>
    <n v="5"/>
    <x v="15"/>
    <x v="7"/>
    <x v="1"/>
    <x v="2"/>
    <n v="159"/>
    <n v="2"/>
    <n v="318"/>
  </r>
  <r>
    <s v="1846"/>
    <x v="599"/>
    <n v="7"/>
    <x v="17"/>
    <x v="2"/>
    <x v="2"/>
    <x v="2"/>
    <n v="159"/>
    <n v="1"/>
    <n v="159"/>
  </r>
  <r>
    <s v="1847"/>
    <x v="599"/>
    <n v="2"/>
    <x v="18"/>
    <x v="1"/>
    <x v="1"/>
    <x v="2"/>
    <n v="159"/>
    <n v="6"/>
    <n v="954"/>
  </r>
  <r>
    <s v="1848"/>
    <x v="600"/>
    <n v="1"/>
    <x v="1"/>
    <x v="7"/>
    <x v="1"/>
    <x v="3"/>
    <n v="69"/>
    <n v="5"/>
    <n v="345"/>
  </r>
  <r>
    <s v="1849"/>
    <x v="600"/>
    <n v="4"/>
    <x v="12"/>
    <x v="1"/>
    <x v="1"/>
    <x v="4"/>
    <n v="399"/>
    <n v="7"/>
    <n v="2793"/>
  </r>
  <r>
    <s v="1850"/>
    <x v="601"/>
    <n v="4"/>
    <x v="12"/>
    <x v="7"/>
    <x v="1"/>
    <x v="2"/>
    <n v="159"/>
    <n v="1"/>
    <n v="159"/>
  </r>
  <r>
    <s v="1851"/>
    <x v="602"/>
    <n v="14"/>
    <x v="7"/>
    <x v="6"/>
    <x v="0"/>
    <x v="3"/>
    <n v="69"/>
    <n v="2"/>
    <n v="138"/>
  </r>
  <r>
    <s v="1852"/>
    <x v="603"/>
    <n v="11"/>
    <x v="0"/>
    <x v="0"/>
    <x v="0"/>
    <x v="3"/>
    <n v="69"/>
    <n v="9"/>
    <n v="621"/>
  </r>
  <r>
    <s v="1853"/>
    <x v="604"/>
    <n v="16"/>
    <x v="4"/>
    <x v="4"/>
    <x v="3"/>
    <x v="3"/>
    <n v="69"/>
    <n v="2"/>
    <n v="138"/>
  </r>
  <r>
    <s v="1854"/>
    <x v="605"/>
    <n v="16"/>
    <x v="4"/>
    <x v="3"/>
    <x v="3"/>
    <x v="2"/>
    <n v="159"/>
    <n v="8"/>
    <n v="1272"/>
  </r>
  <r>
    <s v="1855"/>
    <x v="605"/>
    <n v="4"/>
    <x v="12"/>
    <x v="7"/>
    <x v="1"/>
    <x v="2"/>
    <n v="159"/>
    <n v="0"/>
    <n v="0"/>
  </r>
  <r>
    <s v="1856"/>
    <x v="606"/>
    <n v="19"/>
    <x v="13"/>
    <x v="4"/>
    <x v="3"/>
    <x v="2"/>
    <n v="159"/>
    <n v="7"/>
    <n v="1113"/>
  </r>
  <r>
    <s v="1857"/>
    <x v="606"/>
    <n v="7"/>
    <x v="17"/>
    <x v="5"/>
    <x v="2"/>
    <x v="0"/>
    <n v="199"/>
    <n v="1"/>
    <n v="199"/>
  </r>
  <r>
    <s v="1858"/>
    <x v="606"/>
    <n v="17"/>
    <x v="6"/>
    <x v="4"/>
    <x v="3"/>
    <x v="4"/>
    <n v="399"/>
    <n v="1"/>
    <n v="399"/>
  </r>
  <r>
    <s v="1859"/>
    <x v="606"/>
    <n v="6"/>
    <x v="11"/>
    <x v="2"/>
    <x v="2"/>
    <x v="3"/>
    <n v="69"/>
    <n v="0"/>
    <n v="0"/>
  </r>
  <r>
    <s v="1860"/>
    <x v="606"/>
    <n v="14"/>
    <x v="7"/>
    <x v="6"/>
    <x v="0"/>
    <x v="4"/>
    <n v="399"/>
    <n v="4"/>
    <n v="1596"/>
  </r>
  <r>
    <s v="1861"/>
    <x v="606"/>
    <n v="20"/>
    <x v="8"/>
    <x v="3"/>
    <x v="3"/>
    <x v="4"/>
    <n v="399"/>
    <n v="8"/>
    <n v="3192"/>
  </r>
  <r>
    <s v="1862"/>
    <x v="606"/>
    <n v="10"/>
    <x v="14"/>
    <x v="2"/>
    <x v="2"/>
    <x v="1"/>
    <n v="289"/>
    <n v="3"/>
    <n v="867"/>
  </r>
  <r>
    <s v="1863"/>
    <x v="607"/>
    <n v="11"/>
    <x v="0"/>
    <x v="0"/>
    <x v="0"/>
    <x v="4"/>
    <n v="399"/>
    <n v="5"/>
    <n v="1995"/>
  </r>
  <r>
    <s v="1864"/>
    <x v="608"/>
    <n v="16"/>
    <x v="4"/>
    <x v="3"/>
    <x v="3"/>
    <x v="1"/>
    <n v="289"/>
    <n v="3"/>
    <n v="867"/>
  </r>
  <r>
    <s v="1865"/>
    <x v="608"/>
    <n v="11"/>
    <x v="0"/>
    <x v="6"/>
    <x v="0"/>
    <x v="4"/>
    <n v="399"/>
    <n v="4"/>
    <n v="1596"/>
  </r>
  <r>
    <s v="1866"/>
    <x v="608"/>
    <n v="7"/>
    <x v="17"/>
    <x v="5"/>
    <x v="2"/>
    <x v="3"/>
    <n v="69"/>
    <n v="6"/>
    <n v="414"/>
  </r>
  <r>
    <s v="1867"/>
    <x v="609"/>
    <n v="3"/>
    <x v="9"/>
    <x v="1"/>
    <x v="1"/>
    <x v="1"/>
    <n v="289"/>
    <n v="6"/>
    <n v="1734"/>
  </r>
  <r>
    <s v="1868"/>
    <x v="609"/>
    <n v="15"/>
    <x v="19"/>
    <x v="0"/>
    <x v="0"/>
    <x v="0"/>
    <n v="199"/>
    <n v="5"/>
    <n v="995"/>
  </r>
  <r>
    <s v="1869"/>
    <x v="610"/>
    <n v="7"/>
    <x v="17"/>
    <x v="2"/>
    <x v="2"/>
    <x v="4"/>
    <n v="399"/>
    <n v="1"/>
    <n v="399"/>
  </r>
  <r>
    <s v="1870"/>
    <x v="611"/>
    <n v="19"/>
    <x v="13"/>
    <x v="4"/>
    <x v="3"/>
    <x v="4"/>
    <n v="399"/>
    <n v="9"/>
    <n v="3591"/>
  </r>
  <r>
    <s v="1871"/>
    <x v="611"/>
    <n v="20"/>
    <x v="8"/>
    <x v="3"/>
    <x v="3"/>
    <x v="2"/>
    <n v="159"/>
    <n v="4"/>
    <n v="636"/>
  </r>
  <r>
    <s v="1872"/>
    <x v="612"/>
    <n v="10"/>
    <x v="14"/>
    <x v="5"/>
    <x v="2"/>
    <x v="3"/>
    <n v="69"/>
    <n v="7"/>
    <n v="483"/>
  </r>
  <r>
    <s v="1873"/>
    <x v="612"/>
    <n v="8"/>
    <x v="10"/>
    <x v="5"/>
    <x v="2"/>
    <x v="0"/>
    <n v="199"/>
    <n v="6"/>
    <n v="1194"/>
  </r>
  <r>
    <s v="1874"/>
    <x v="613"/>
    <n v="9"/>
    <x v="2"/>
    <x v="2"/>
    <x v="2"/>
    <x v="1"/>
    <n v="289"/>
    <n v="2"/>
    <n v="578"/>
  </r>
  <r>
    <s v="1875"/>
    <x v="613"/>
    <n v="3"/>
    <x v="9"/>
    <x v="7"/>
    <x v="1"/>
    <x v="2"/>
    <n v="159"/>
    <n v="9"/>
    <n v="1431"/>
  </r>
  <r>
    <s v="1876"/>
    <x v="613"/>
    <n v="16"/>
    <x v="4"/>
    <x v="3"/>
    <x v="3"/>
    <x v="0"/>
    <n v="199"/>
    <n v="8"/>
    <n v="1592"/>
  </r>
  <r>
    <s v="1877"/>
    <x v="613"/>
    <n v="1"/>
    <x v="1"/>
    <x v="1"/>
    <x v="1"/>
    <x v="4"/>
    <n v="399"/>
    <n v="3"/>
    <n v="1197"/>
  </r>
  <r>
    <s v="1878"/>
    <x v="613"/>
    <n v="9"/>
    <x v="2"/>
    <x v="2"/>
    <x v="2"/>
    <x v="3"/>
    <n v="69"/>
    <n v="1"/>
    <n v="69"/>
  </r>
  <r>
    <s v="1879"/>
    <x v="613"/>
    <n v="4"/>
    <x v="12"/>
    <x v="7"/>
    <x v="1"/>
    <x v="4"/>
    <n v="399"/>
    <n v="4"/>
    <n v="1596"/>
  </r>
  <r>
    <s v="1880"/>
    <x v="613"/>
    <n v="11"/>
    <x v="0"/>
    <x v="0"/>
    <x v="0"/>
    <x v="2"/>
    <n v="159"/>
    <n v="3"/>
    <n v="477"/>
  </r>
  <r>
    <s v="1881"/>
    <x v="614"/>
    <n v="9"/>
    <x v="2"/>
    <x v="2"/>
    <x v="2"/>
    <x v="3"/>
    <n v="69"/>
    <n v="8"/>
    <n v="552"/>
  </r>
  <r>
    <s v="1882"/>
    <x v="614"/>
    <n v="2"/>
    <x v="18"/>
    <x v="1"/>
    <x v="1"/>
    <x v="0"/>
    <n v="199"/>
    <n v="1"/>
    <n v="199"/>
  </r>
  <r>
    <s v="1883"/>
    <x v="615"/>
    <n v="8"/>
    <x v="10"/>
    <x v="5"/>
    <x v="2"/>
    <x v="3"/>
    <n v="69"/>
    <n v="4"/>
    <n v="276"/>
  </r>
  <r>
    <s v="1884"/>
    <x v="615"/>
    <n v="13"/>
    <x v="5"/>
    <x v="0"/>
    <x v="0"/>
    <x v="4"/>
    <n v="399"/>
    <n v="4"/>
    <n v="1596"/>
  </r>
  <r>
    <s v="1885"/>
    <x v="615"/>
    <n v="14"/>
    <x v="7"/>
    <x v="6"/>
    <x v="0"/>
    <x v="0"/>
    <n v="199"/>
    <n v="3"/>
    <n v="597"/>
  </r>
  <r>
    <s v="1886"/>
    <x v="615"/>
    <n v="10"/>
    <x v="14"/>
    <x v="5"/>
    <x v="2"/>
    <x v="1"/>
    <n v="289"/>
    <n v="2"/>
    <n v="578"/>
  </r>
  <r>
    <s v="1887"/>
    <x v="615"/>
    <n v="8"/>
    <x v="10"/>
    <x v="5"/>
    <x v="2"/>
    <x v="4"/>
    <n v="399"/>
    <n v="1"/>
    <n v="399"/>
  </r>
  <r>
    <s v="1888"/>
    <x v="615"/>
    <n v="3"/>
    <x v="9"/>
    <x v="1"/>
    <x v="1"/>
    <x v="3"/>
    <n v="69"/>
    <n v="7"/>
    <n v="483"/>
  </r>
  <r>
    <s v="1889"/>
    <x v="616"/>
    <n v="18"/>
    <x v="3"/>
    <x v="3"/>
    <x v="3"/>
    <x v="3"/>
    <n v="69"/>
    <n v="3"/>
    <n v="207"/>
  </r>
  <r>
    <s v="1890"/>
    <x v="617"/>
    <n v="10"/>
    <x v="14"/>
    <x v="5"/>
    <x v="2"/>
    <x v="0"/>
    <n v="199"/>
    <n v="5"/>
    <n v="995"/>
  </r>
  <r>
    <s v="1891"/>
    <x v="617"/>
    <n v="17"/>
    <x v="6"/>
    <x v="4"/>
    <x v="3"/>
    <x v="2"/>
    <n v="159"/>
    <n v="7"/>
    <n v="1113"/>
  </r>
  <r>
    <s v="1892"/>
    <x v="618"/>
    <n v="5"/>
    <x v="15"/>
    <x v="1"/>
    <x v="1"/>
    <x v="4"/>
    <n v="399"/>
    <n v="9"/>
    <n v="3591"/>
  </r>
  <r>
    <s v="1893"/>
    <x v="618"/>
    <n v="15"/>
    <x v="19"/>
    <x v="6"/>
    <x v="0"/>
    <x v="0"/>
    <n v="199"/>
    <n v="1"/>
    <n v="199"/>
  </r>
  <r>
    <s v="1894"/>
    <x v="619"/>
    <n v="8"/>
    <x v="10"/>
    <x v="5"/>
    <x v="2"/>
    <x v="2"/>
    <n v="159"/>
    <n v="0"/>
    <n v="0"/>
  </r>
  <r>
    <s v="1895"/>
    <x v="619"/>
    <n v="15"/>
    <x v="19"/>
    <x v="6"/>
    <x v="0"/>
    <x v="4"/>
    <n v="399"/>
    <n v="1"/>
    <n v="399"/>
  </r>
  <r>
    <s v="1896"/>
    <x v="619"/>
    <n v="20"/>
    <x v="8"/>
    <x v="4"/>
    <x v="3"/>
    <x v="1"/>
    <n v="289"/>
    <n v="0"/>
    <n v="0"/>
  </r>
  <r>
    <s v="1897"/>
    <x v="619"/>
    <n v="1"/>
    <x v="1"/>
    <x v="1"/>
    <x v="1"/>
    <x v="2"/>
    <n v="159"/>
    <n v="3"/>
    <n v="477"/>
  </r>
  <r>
    <s v="1898"/>
    <x v="620"/>
    <n v="3"/>
    <x v="9"/>
    <x v="7"/>
    <x v="1"/>
    <x v="0"/>
    <n v="199"/>
    <n v="1"/>
    <n v="199"/>
  </r>
  <r>
    <s v="1899"/>
    <x v="621"/>
    <n v="9"/>
    <x v="2"/>
    <x v="5"/>
    <x v="2"/>
    <x v="0"/>
    <n v="199"/>
    <n v="0"/>
    <n v="0"/>
  </r>
  <r>
    <s v="1900"/>
    <x v="622"/>
    <n v="2"/>
    <x v="18"/>
    <x v="1"/>
    <x v="1"/>
    <x v="0"/>
    <n v="199"/>
    <n v="6"/>
    <n v="1194"/>
  </r>
  <r>
    <s v="1901"/>
    <x v="623"/>
    <n v="18"/>
    <x v="3"/>
    <x v="4"/>
    <x v="3"/>
    <x v="4"/>
    <n v="399"/>
    <n v="3"/>
    <n v="1197"/>
  </r>
  <r>
    <s v="1902"/>
    <x v="623"/>
    <n v="14"/>
    <x v="7"/>
    <x v="0"/>
    <x v="0"/>
    <x v="4"/>
    <n v="399"/>
    <n v="8"/>
    <n v="3192"/>
  </r>
  <r>
    <s v="1903"/>
    <x v="623"/>
    <n v="15"/>
    <x v="19"/>
    <x v="6"/>
    <x v="0"/>
    <x v="4"/>
    <n v="399"/>
    <n v="0"/>
    <n v="0"/>
  </r>
  <r>
    <s v="1904"/>
    <x v="624"/>
    <n v="15"/>
    <x v="19"/>
    <x v="6"/>
    <x v="0"/>
    <x v="4"/>
    <n v="399"/>
    <n v="2"/>
    <n v="798"/>
  </r>
  <r>
    <s v="1905"/>
    <x v="624"/>
    <n v="14"/>
    <x v="7"/>
    <x v="6"/>
    <x v="0"/>
    <x v="3"/>
    <n v="69"/>
    <n v="5"/>
    <n v="345"/>
  </r>
  <r>
    <s v="1906"/>
    <x v="624"/>
    <n v="16"/>
    <x v="4"/>
    <x v="4"/>
    <x v="3"/>
    <x v="3"/>
    <n v="69"/>
    <n v="8"/>
    <n v="552"/>
  </r>
  <r>
    <s v="1907"/>
    <x v="624"/>
    <n v="1"/>
    <x v="1"/>
    <x v="1"/>
    <x v="1"/>
    <x v="3"/>
    <n v="69"/>
    <n v="2"/>
    <n v="138"/>
  </r>
  <r>
    <s v="1908"/>
    <x v="625"/>
    <n v="20"/>
    <x v="8"/>
    <x v="4"/>
    <x v="3"/>
    <x v="0"/>
    <n v="199"/>
    <n v="7"/>
    <n v="1393"/>
  </r>
  <r>
    <s v="1909"/>
    <x v="625"/>
    <n v="15"/>
    <x v="19"/>
    <x v="6"/>
    <x v="0"/>
    <x v="3"/>
    <n v="69"/>
    <n v="8"/>
    <n v="552"/>
  </r>
  <r>
    <s v="1910"/>
    <x v="625"/>
    <n v="14"/>
    <x v="7"/>
    <x v="0"/>
    <x v="0"/>
    <x v="2"/>
    <n v="159"/>
    <n v="7"/>
    <n v="1113"/>
  </r>
  <r>
    <s v="1911"/>
    <x v="625"/>
    <n v="1"/>
    <x v="1"/>
    <x v="7"/>
    <x v="1"/>
    <x v="4"/>
    <n v="399"/>
    <n v="6"/>
    <n v="2394"/>
  </r>
  <r>
    <s v="1912"/>
    <x v="626"/>
    <n v="6"/>
    <x v="11"/>
    <x v="2"/>
    <x v="2"/>
    <x v="1"/>
    <n v="289"/>
    <n v="7"/>
    <n v="2023"/>
  </r>
  <r>
    <s v="1913"/>
    <x v="626"/>
    <n v="16"/>
    <x v="4"/>
    <x v="3"/>
    <x v="3"/>
    <x v="3"/>
    <n v="69"/>
    <n v="5"/>
    <n v="345"/>
  </r>
  <r>
    <s v="1914"/>
    <x v="626"/>
    <n v="9"/>
    <x v="2"/>
    <x v="5"/>
    <x v="2"/>
    <x v="3"/>
    <n v="69"/>
    <n v="0"/>
    <n v="0"/>
  </r>
  <r>
    <s v="1915"/>
    <x v="626"/>
    <n v="11"/>
    <x v="0"/>
    <x v="0"/>
    <x v="0"/>
    <x v="0"/>
    <n v="199"/>
    <n v="9"/>
    <n v="1791"/>
  </r>
  <r>
    <s v="1916"/>
    <x v="627"/>
    <n v="5"/>
    <x v="15"/>
    <x v="1"/>
    <x v="1"/>
    <x v="4"/>
    <n v="399"/>
    <n v="4"/>
    <n v="1596"/>
  </r>
  <r>
    <s v="1917"/>
    <x v="627"/>
    <n v="4"/>
    <x v="12"/>
    <x v="1"/>
    <x v="1"/>
    <x v="1"/>
    <n v="289"/>
    <n v="8"/>
    <n v="2312"/>
  </r>
  <r>
    <s v="1918"/>
    <x v="627"/>
    <n v="1"/>
    <x v="1"/>
    <x v="1"/>
    <x v="1"/>
    <x v="4"/>
    <n v="399"/>
    <n v="1"/>
    <n v="399"/>
  </r>
  <r>
    <s v="1919"/>
    <x v="627"/>
    <n v="11"/>
    <x v="0"/>
    <x v="6"/>
    <x v="0"/>
    <x v="0"/>
    <n v="199"/>
    <n v="4"/>
    <n v="796"/>
  </r>
  <r>
    <s v="1920"/>
    <x v="627"/>
    <n v="10"/>
    <x v="14"/>
    <x v="5"/>
    <x v="2"/>
    <x v="2"/>
    <n v="159"/>
    <n v="9"/>
    <n v="1431"/>
  </r>
  <r>
    <s v="1921"/>
    <x v="627"/>
    <n v="17"/>
    <x v="6"/>
    <x v="3"/>
    <x v="3"/>
    <x v="4"/>
    <n v="399"/>
    <n v="1"/>
    <n v="399"/>
  </r>
  <r>
    <s v="1922"/>
    <x v="627"/>
    <n v="8"/>
    <x v="10"/>
    <x v="2"/>
    <x v="2"/>
    <x v="4"/>
    <n v="399"/>
    <n v="3"/>
    <n v="1197"/>
  </r>
  <r>
    <s v="1923"/>
    <x v="627"/>
    <n v="12"/>
    <x v="16"/>
    <x v="6"/>
    <x v="0"/>
    <x v="2"/>
    <n v="159"/>
    <n v="8"/>
    <n v="1272"/>
  </r>
  <r>
    <s v="1924"/>
    <x v="627"/>
    <n v="6"/>
    <x v="11"/>
    <x v="2"/>
    <x v="2"/>
    <x v="0"/>
    <n v="199"/>
    <n v="0"/>
    <n v="0"/>
  </r>
  <r>
    <s v="1925"/>
    <x v="628"/>
    <n v="19"/>
    <x v="13"/>
    <x v="3"/>
    <x v="3"/>
    <x v="1"/>
    <n v="289"/>
    <n v="1"/>
    <n v="289"/>
  </r>
  <r>
    <s v="1926"/>
    <x v="629"/>
    <n v="1"/>
    <x v="1"/>
    <x v="1"/>
    <x v="1"/>
    <x v="0"/>
    <n v="199"/>
    <n v="3"/>
    <n v="597"/>
  </r>
  <r>
    <s v="1927"/>
    <x v="629"/>
    <n v="6"/>
    <x v="11"/>
    <x v="5"/>
    <x v="2"/>
    <x v="1"/>
    <n v="289"/>
    <n v="2"/>
    <n v="578"/>
  </r>
  <r>
    <s v="1928"/>
    <x v="629"/>
    <n v="13"/>
    <x v="5"/>
    <x v="6"/>
    <x v="0"/>
    <x v="4"/>
    <n v="399"/>
    <n v="6"/>
    <n v="2394"/>
  </r>
  <r>
    <s v="1929"/>
    <x v="629"/>
    <n v="9"/>
    <x v="2"/>
    <x v="5"/>
    <x v="2"/>
    <x v="0"/>
    <n v="199"/>
    <n v="3"/>
    <n v="597"/>
  </r>
  <r>
    <s v="1930"/>
    <x v="630"/>
    <n v="4"/>
    <x v="12"/>
    <x v="1"/>
    <x v="1"/>
    <x v="4"/>
    <n v="399"/>
    <n v="7"/>
    <n v="2793"/>
  </r>
  <r>
    <s v="1931"/>
    <x v="630"/>
    <n v="2"/>
    <x v="18"/>
    <x v="1"/>
    <x v="1"/>
    <x v="4"/>
    <n v="399"/>
    <n v="0"/>
    <n v="0"/>
  </r>
  <r>
    <s v="1932"/>
    <x v="631"/>
    <n v="7"/>
    <x v="17"/>
    <x v="2"/>
    <x v="2"/>
    <x v="2"/>
    <n v="159"/>
    <n v="5"/>
    <n v="795"/>
  </r>
  <r>
    <s v="1933"/>
    <x v="631"/>
    <n v="2"/>
    <x v="18"/>
    <x v="7"/>
    <x v="1"/>
    <x v="2"/>
    <n v="159"/>
    <n v="7"/>
    <n v="1113"/>
  </r>
  <r>
    <s v="1934"/>
    <x v="632"/>
    <n v="6"/>
    <x v="11"/>
    <x v="5"/>
    <x v="2"/>
    <x v="1"/>
    <n v="289"/>
    <n v="8"/>
    <n v="2312"/>
  </r>
  <r>
    <s v="1935"/>
    <x v="632"/>
    <n v="12"/>
    <x v="16"/>
    <x v="0"/>
    <x v="0"/>
    <x v="1"/>
    <n v="289"/>
    <n v="5"/>
    <n v="1445"/>
  </r>
  <r>
    <s v="1936"/>
    <x v="633"/>
    <n v="17"/>
    <x v="6"/>
    <x v="4"/>
    <x v="3"/>
    <x v="1"/>
    <n v="289"/>
    <n v="6"/>
    <n v="1734"/>
  </r>
  <r>
    <s v="1937"/>
    <x v="634"/>
    <n v="15"/>
    <x v="19"/>
    <x v="0"/>
    <x v="0"/>
    <x v="1"/>
    <n v="289"/>
    <n v="2"/>
    <n v="578"/>
  </r>
  <r>
    <s v="1938"/>
    <x v="634"/>
    <n v="13"/>
    <x v="5"/>
    <x v="6"/>
    <x v="0"/>
    <x v="1"/>
    <n v="289"/>
    <n v="5"/>
    <n v="1445"/>
  </r>
  <r>
    <s v="1939"/>
    <x v="634"/>
    <n v="13"/>
    <x v="5"/>
    <x v="6"/>
    <x v="0"/>
    <x v="4"/>
    <n v="399"/>
    <n v="6"/>
    <n v="2394"/>
  </r>
  <r>
    <s v="1940"/>
    <x v="635"/>
    <n v="12"/>
    <x v="16"/>
    <x v="0"/>
    <x v="0"/>
    <x v="2"/>
    <n v="159"/>
    <n v="1"/>
    <n v="159"/>
  </r>
  <r>
    <s v="1941"/>
    <x v="635"/>
    <n v="11"/>
    <x v="0"/>
    <x v="6"/>
    <x v="0"/>
    <x v="3"/>
    <n v="69"/>
    <n v="3"/>
    <n v="207"/>
  </r>
  <r>
    <s v="1942"/>
    <x v="635"/>
    <n v="4"/>
    <x v="12"/>
    <x v="1"/>
    <x v="1"/>
    <x v="0"/>
    <n v="199"/>
    <n v="0"/>
    <n v="0"/>
  </r>
  <r>
    <s v="1943"/>
    <x v="636"/>
    <n v="18"/>
    <x v="3"/>
    <x v="3"/>
    <x v="3"/>
    <x v="3"/>
    <n v="69"/>
    <n v="3"/>
    <n v="207"/>
  </r>
  <r>
    <s v="1944"/>
    <x v="636"/>
    <n v="12"/>
    <x v="16"/>
    <x v="6"/>
    <x v="0"/>
    <x v="0"/>
    <n v="199"/>
    <n v="2"/>
    <n v="398"/>
  </r>
  <r>
    <s v="1945"/>
    <x v="636"/>
    <n v="19"/>
    <x v="13"/>
    <x v="3"/>
    <x v="3"/>
    <x v="1"/>
    <n v="289"/>
    <n v="0"/>
    <n v="0"/>
  </r>
  <r>
    <s v="1946"/>
    <x v="636"/>
    <n v="16"/>
    <x v="4"/>
    <x v="4"/>
    <x v="3"/>
    <x v="0"/>
    <n v="199"/>
    <n v="4"/>
    <n v="796"/>
  </r>
  <r>
    <s v="1947"/>
    <x v="636"/>
    <n v="19"/>
    <x v="13"/>
    <x v="4"/>
    <x v="3"/>
    <x v="0"/>
    <n v="199"/>
    <n v="2"/>
    <n v="398"/>
  </r>
  <r>
    <s v="1948"/>
    <x v="636"/>
    <n v="1"/>
    <x v="1"/>
    <x v="1"/>
    <x v="1"/>
    <x v="1"/>
    <n v="289"/>
    <n v="8"/>
    <n v="2312"/>
  </r>
  <r>
    <s v="1949"/>
    <x v="636"/>
    <n v="9"/>
    <x v="2"/>
    <x v="2"/>
    <x v="2"/>
    <x v="4"/>
    <n v="399"/>
    <n v="4"/>
    <n v="1596"/>
  </r>
  <r>
    <s v="1950"/>
    <x v="637"/>
    <n v="9"/>
    <x v="2"/>
    <x v="5"/>
    <x v="2"/>
    <x v="3"/>
    <n v="69"/>
    <n v="7"/>
    <n v="483"/>
  </r>
  <r>
    <s v="1951"/>
    <x v="638"/>
    <n v="20"/>
    <x v="8"/>
    <x v="3"/>
    <x v="3"/>
    <x v="2"/>
    <n v="159"/>
    <n v="1"/>
    <n v="159"/>
  </r>
  <r>
    <s v="1952"/>
    <x v="638"/>
    <n v="8"/>
    <x v="10"/>
    <x v="2"/>
    <x v="2"/>
    <x v="1"/>
    <n v="289"/>
    <n v="5"/>
    <n v="1445"/>
  </r>
  <r>
    <s v="1953"/>
    <x v="638"/>
    <n v="18"/>
    <x v="3"/>
    <x v="4"/>
    <x v="3"/>
    <x v="3"/>
    <n v="69"/>
    <n v="0"/>
    <n v="0"/>
  </r>
  <r>
    <s v="1954"/>
    <x v="638"/>
    <n v="2"/>
    <x v="18"/>
    <x v="1"/>
    <x v="1"/>
    <x v="4"/>
    <n v="399"/>
    <n v="2"/>
    <n v="798"/>
  </r>
  <r>
    <s v="1955"/>
    <x v="639"/>
    <n v="10"/>
    <x v="14"/>
    <x v="2"/>
    <x v="2"/>
    <x v="0"/>
    <n v="199"/>
    <n v="7"/>
    <n v="1393"/>
  </r>
  <r>
    <s v="1956"/>
    <x v="639"/>
    <n v="13"/>
    <x v="5"/>
    <x v="6"/>
    <x v="0"/>
    <x v="2"/>
    <n v="159"/>
    <n v="5"/>
    <n v="795"/>
  </r>
  <r>
    <s v="1957"/>
    <x v="639"/>
    <n v="17"/>
    <x v="6"/>
    <x v="3"/>
    <x v="3"/>
    <x v="1"/>
    <n v="289"/>
    <n v="6"/>
    <n v="1734"/>
  </r>
  <r>
    <s v="1958"/>
    <x v="640"/>
    <n v="8"/>
    <x v="10"/>
    <x v="5"/>
    <x v="2"/>
    <x v="4"/>
    <n v="399"/>
    <n v="3"/>
    <n v="1197"/>
  </r>
  <r>
    <s v="1959"/>
    <x v="640"/>
    <n v="12"/>
    <x v="16"/>
    <x v="0"/>
    <x v="0"/>
    <x v="3"/>
    <n v="69"/>
    <n v="7"/>
    <n v="483"/>
  </r>
  <r>
    <s v="1960"/>
    <x v="641"/>
    <n v="19"/>
    <x v="13"/>
    <x v="4"/>
    <x v="3"/>
    <x v="2"/>
    <n v="159"/>
    <n v="3"/>
    <n v="477"/>
  </r>
  <r>
    <s v="1961"/>
    <x v="641"/>
    <n v="9"/>
    <x v="2"/>
    <x v="2"/>
    <x v="2"/>
    <x v="1"/>
    <n v="289"/>
    <n v="8"/>
    <n v="2312"/>
  </r>
  <r>
    <s v="1962"/>
    <x v="641"/>
    <n v="20"/>
    <x v="8"/>
    <x v="3"/>
    <x v="3"/>
    <x v="4"/>
    <n v="399"/>
    <n v="3"/>
    <n v="1197"/>
  </r>
  <r>
    <s v="1963"/>
    <x v="642"/>
    <n v="20"/>
    <x v="8"/>
    <x v="4"/>
    <x v="3"/>
    <x v="1"/>
    <n v="289"/>
    <n v="1"/>
    <n v="289"/>
  </r>
  <r>
    <s v="1964"/>
    <x v="642"/>
    <n v="4"/>
    <x v="12"/>
    <x v="1"/>
    <x v="1"/>
    <x v="1"/>
    <n v="289"/>
    <n v="3"/>
    <n v="867"/>
  </r>
  <r>
    <s v="1965"/>
    <x v="642"/>
    <n v="4"/>
    <x v="12"/>
    <x v="7"/>
    <x v="1"/>
    <x v="0"/>
    <n v="199"/>
    <n v="2"/>
    <n v="398"/>
  </r>
  <r>
    <s v="1966"/>
    <x v="642"/>
    <n v="15"/>
    <x v="19"/>
    <x v="0"/>
    <x v="0"/>
    <x v="4"/>
    <n v="399"/>
    <n v="0"/>
    <n v="0"/>
  </r>
  <r>
    <s v="1967"/>
    <x v="642"/>
    <n v="20"/>
    <x v="8"/>
    <x v="4"/>
    <x v="3"/>
    <x v="4"/>
    <n v="399"/>
    <n v="9"/>
    <n v="3591"/>
  </r>
  <r>
    <s v="1968"/>
    <x v="642"/>
    <n v="1"/>
    <x v="1"/>
    <x v="7"/>
    <x v="1"/>
    <x v="3"/>
    <n v="69"/>
    <n v="2"/>
    <n v="138"/>
  </r>
  <r>
    <s v="1969"/>
    <x v="642"/>
    <n v="3"/>
    <x v="9"/>
    <x v="7"/>
    <x v="1"/>
    <x v="0"/>
    <n v="199"/>
    <n v="1"/>
    <n v="199"/>
  </r>
  <r>
    <s v="1970"/>
    <x v="642"/>
    <n v="11"/>
    <x v="0"/>
    <x v="6"/>
    <x v="0"/>
    <x v="4"/>
    <n v="399"/>
    <n v="2"/>
    <n v="798"/>
  </r>
  <r>
    <s v="1971"/>
    <x v="642"/>
    <n v="17"/>
    <x v="6"/>
    <x v="3"/>
    <x v="3"/>
    <x v="3"/>
    <n v="69"/>
    <n v="6"/>
    <n v="414"/>
  </r>
  <r>
    <s v="1972"/>
    <x v="642"/>
    <n v="8"/>
    <x v="10"/>
    <x v="2"/>
    <x v="2"/>
    <x v="3"/>
    <n v="69"/>
    <n v="0"/>
    <n v="0"/>
  </r>
  <r>
    <s v="1973"/>
    <x v="642"/>
    <n v="12"/>
    <x v="16"/>
    <x v="0"/>
    <x v="0"/>
    <x v="4"/>
    <n v="399"/>
    <n v="6"/>
    <n v="2394"/>
  </r>
  <r>
    <s v="1974"/>
    <x v="643"/>
    <n v="19"/>
    <x v="13"/>
    <x v="3"/>
    <x v="3"/>
    <x v="1"/>
    <n v="289"/>
    <n v="1"/>
    <n v="289"/>
  </r>
  <r>
    <s v="1975"/>
    <x v="644"/>
    <n v="6"/>
    <x v="11"/>
    <x v="2"/>
    <x v="2"/>
    <x v="2"/>
    <n v="159"/>
    <n v="4"/>
    <n v="636"/>
  </r>
  <r>
    <s v="1976"/>
    <x v="644"/>
    <n v="15"/>
    <x v="19"/>
    <x v="0"/>
    <x v="0"/>
    <x v="2"/>
    <n v="159"/>
    <n v="1"/>
    <n v="159"/>
  </r>
  <r>
    <s v="1977"/>
    <x v="645"/>
    <n v="10"/>
    <x v="14"/>
    <x v="2"/>
    <x v="2"/>
    <x v="2"/>
    <n v="159"/>
    <n v="6"/>
    <n v="954"/>
  </r>
  <r>
    <s v="1978"/>
    <x v="645"/>
    <n v="14"/>
    <x v="7"/>
    <x v="6"/>
    <x v="0"/>
    <x v="0"/>
    <n v="199"/>
    <n v="0"/>
    <n v="0"/>
  </r>
  <r>
    <s v="1979"/>
    <x v="646"/>
    <n v="11"/>
    <x v="0"/>
    <x v="6"/>
    <x v="0"/>
    <x v="2"/>
    <n v="159"/>
    <n v="0"/>
    <n v="0"/>
  </r>
  <r>
    <s v="1980"/>
    <x v="646"/>
    <n v="17"/>
    <x v="6"/>
    <x v="3"/>
    <x v="3"/>
    <x v="3"/>
    <n v="69"/>
    <n v="4"/>
    <n v="276"/>
  </r>
  <r>
    <s v="1981"/>
    <x v="646"/>
    <n v="12"/>
    <x v="16"/>
    <x v="0"/>
    <x v="0"/>
    <x v="1"/>
    <n v="289"/>
    <n v="0"/>
    <n v="0"/>
  </r>
  <r>
    <s v="1982"/>
    <x v="646"/>
    <n v="15"/>
    <x v="19"/>
    <x v="6"/>
    <x v="0"/>
    <x v="3"/>
    <n v="69"/>
    <n v="1"/>
    <n v="69"/>
  </r>
  <r>
    <s v="1983"/>
    <x v="647"/>
    <n v="3"/>
    <x v="9"/>
    <x v="7"/>
    <x v="1"/>
    <x v="4"/>
    <n v="399"/>
    <n v="1"/>
    <n v="399"/>
  </r>
  <r>
    <s v="1984"/>
    <x v="648"/>
    <n v="20"/>
    <x v="8"/>
    <x v="3"/>
    <x v="3"/>
    <x v="0"/>
    <n v="199"/>
    <n v="1"/>
    <n v="199"/>
  </r>
  <r>
    <s v="1985"/>
    <x v="649"/>
    <n v="13"/>
    <x v="5"/>
    <x v="0"/>
    <x v="0"/>
    <x v="4"/>
    <n v="399"/>
    <n v="3"/>
    <n v="1197"/>
  </r>
  <r>
    <s v="1986"/>
    <x v="649"/>
    <n v="1"/>
    <x v="1"/>
    <x v="1"/>
    <x v="1"/>
    <x v="3"/>
    <n v="69"/>
    <n v="8"/>
    <n v="552"/>
  </r>
  <r>
    <s v="1987"/>
    <x v="650"/>
    <n v="9"/>
    <x v="2"/>
    <x v="2"/>
    <x v="2"/>
    <x v="1"/>
    <n v="289"/>
    <n v="0"/>
    <n v="0"/>
  </r>
  <r>
    <s v="1988"/>
    <x v="650"/>
    <n v="2"/>
    <x v="18"/>
    <x v="7"/>
    <x v="1"/>
    <x v="0"/>
    <n v="199"/>
    <n v="5"/>
    <n v="995"/>
  </r>
  <r>
    <s v="1989"/>
    <x v="650"/>
    <n v="12"/>
    <x v="16"/>
    <x v="6"/>
    <x v="0"/>
    <x v="1"/>
    <n v="289"/>
    <n v="3"/>
    <n v="867"/>
  </r>
  <r>
    <s v="1990"/>
    <x v="650"/>
    <n v="11"/>
    <x v="0"/>
    <x v="0"/>
    <x v="0"/>
    <x v="0"/>
    <n v="199"/>
    <n v="4"/>
    <n v="796"/>
  </r>
  <r>
    <s v="1991"/>
    <x v="651"/>
    <n v="3"/>
    <x v="9"/>
    <x v="1"/>
    <x v="1"/>
    <x v="0"/>
    <n v="199"/>
    <n v="7"/>
    <n v="1393"/>
  </r>
  <r>
    <s v="1992"/>
    <x v="652"/>
    <n v="5"/>
    <x v="15"/>
    <x v="1"/>
    <x v="1"/>
    <x v="2"/>
    <n v="159"/>
    <n v="7"/>
    <n v="1113"/>
  </r>
  <r>
    <s v="1993"/>
    <x v="653"/>
    <n v="15"/>
    <x v="19"/>
    <x v="6"/>
    <x v="0"/>
    <x v="0"/>
    <n v="199"/>
    <n v="1"/>
    <n v="199"/>
  </r>
  <r>
    <s v="1994"/>
    <x v="653"/>
    <n v="3"/>
    <x v="9"/>
    <x v="1"/>
    <x v="1"/>
    <x v="3"/>
    <n v="69"/>
    <n v="3"/>
    <n v="207"/>
  </r>
  <r>
    <s v="1995"/>
    <x v="653"/>
    <n v="1"/>
    <x v="1"/>
    <x v="1"/>
    <x v="1"/>
    <x v="0"/>
    <n v="199"/>
    <n v="8"/>
    <n v="1592"/>
  </r>
  <r>
    <s v="1996"/>
    <x v="653"/>
    <n v="9"/>
    <x v="2"/>
    <x v="5"/>
    <x v="2"/>
    <x v="3"/>
    <n v="69"/>
    <n v="8"/>
    <n v="552"/>
  </r>
  <r>
    <s v="1997"/>
    <x v="653"/>
    <n v="5"/>
    <x v="15"/>
    <x v="7"/>
    <x v="1"/>
    <x v="3"/>
    <n v="69"/>
    <n v="6"/>
    <n v="414"/>
  </r>
  <r>
    <s v="1998"/>
    <x v="653"/>
    <n v="3"/>
    <x v="9"/>
    <x v="7"/>
    <x v="1"/>
    <x v="4"/>
    <n v="399"/>
    <n v="6"/>
    <n v="2394"/>
  </r>
  <r>
    <s v="1999"/>
    <x v="653"/>
    <n v="6"/>
    <x v="11"/>
    <x v="5"/>
    <x v="2"/>
    <x v="1"/>
    <n v="289"/>
    <n v="1"/>
    <n v="289"/>
  </r>
  <r>
    <s v="2000"/>
    <x v="653"/>
    <n v="14"/>
    <x v="7"/>
    <x v="0"/>
    <x v="0"/>
    <x v="0"/>
    <n v="199"/>
    <n v="4"/>
    <n v="7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F36FD-0E30-4F6E-9CAD-DAD4EEEBE47C}" name="PivotTable22"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
  <location ref="BR4:BS17" firstHeaderRow="1" firstDataRow="1"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pivotField showAll="0">
      <items count="9">
        <item x="4"/>
        <item x="1"/>
        <item x="6"/>
        <item x="7"/>
        <item x="2"/>
        <item x="5"/>
        <item x="0"/>
        <item x="3"/>
        <item t="default"/>
      </items>
    </pivotField>
    <pivotField showAll="0">
      <items count="5">
        <item x="3"/>
        <item x="2"/>
        <item x="0"/>
        <item x="1"/>
        <item t="default"/>
      </items>
    </pivotField>
    <pivotField showAll="0"/>
    <pivotField showAll="0"/>
    <pivotField showAll="0"/>
    <pivotField dataField="1" showAll="0"/>
    <pivotField axis="axisRow" showAll="0" defaultSubtotal="0">
      <items count="14">
        <item x="0"/>
        <item x="1"/>
        <item x="2"/>
        <item x="3"/>
        <item x="4"/>
        <item x="5"/>
        <item x="6"/>
        <item x="7"/>
        <item x="8"/>
        <item x="9"/>
        <item x="10"/>
        <item x="11"/>
        <item x="12"/>
        <item x="13"/>
      </items>
    </pivotField>
    <pivotField showAll="0" defaultSubtotal="0"/>
    <pivotField showAll="0" defaultSubtotal="0">
      <items count="4">
        <item x="0"/>
        <item x="1"/>
        <item x="2"/>
        <item x="3"/>
      </items>
    </pivotField>
  </pivotFields>
  <rowFields count="1">
    <field x="10"/>
  </rowFields>
  <rowItems count="13">
    <i>
      <x v="1"/>
    </i>
    <i>
      <x v="2"/>
    </i>
    <i>
      <x v="3"/>
    </i>
    <i>
      <x v="4"/>
    </i>
    <i>
      <x v="5"/>
    </i>
    <i>
      <x v="6"/>
    </i>
    <i>
      <x v="7"/>
    </i>
    <i>
      <x v="8"/>
    </i>
    <i>
      <x v="9"/>
    </i>
    <i>
      <x v="10"/>
    </i>
    <i>
      <x v="11"/>
    </i>
    <i>
      <x v="12"/>
    </i>
    <i t="grand">
      <x/>
    </i>
  </rowItems>
  <colItems count="1">
    <i/>
  </colItems>
  <dataFields count="1">
    <dataField name="Total Revenue" fld="9" baseField="0" baseItem="0" numFmtId="164"/>
  </dataFields>
  <formats count="1">
    <format dxfId="104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4DF620C-F706-4677-BAF5-74EC13B87E12}" name="PivotTable25"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
  <location ref="CD4:CE7" firstHeaderRow="1" firstDataRow="1"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pivotField showAll="0">
      <items count="9">
        <item x="4"/>
        <item x="1"/>
        <item x="6"/>
        <item x="7"/>
        <item x="2"/>
        <item x="5"/>
        <item x="0"/>
        <item x="3"/>
        <item t="default"/>
      </items>
    </pivotField>
    <pivotField showAll="0">
      <items count="5">
        <item x="3"/>
        <item x="2"/>
        <item x="0"/>
        <item x="1"/>
        <item t="default"/>
      </items>
    </pivotField>
    <pivotField showAll="0"/>
    <pivotField dataField="1" showAll="0"/>
    <pivotField showAll="0"/>
    <pivotField showAll="0"/>
    <pivotField showAll="0" defaultSubtotal="0">
      <items count="14">
        <item x="0"/>
        <item x="1"/>
        <item x="2"/>
        <item x="3"/>
        <item x="4"/>
        <item x="5"/>
        <item x="6"/>
        <item x="7"/>
        <item x="8"/>
        <item x="9"/>
        <item x="10"/>
        <item x="11"/>
        <item x="12"/>
        <item x="13"/>
      </items>
    </pivotField>
    <pivotField showAll="0" defaultSubtotal="0"/>
    <pivotField axis="axisRow" showAll="0" defaultSubtotal="0">
      <items count="4">
        <item x="0"/>
        <item x="1"/>
        <item x="2"/>
        <item x="3"/>
      </items>
    </pivotField>
  </pivotFields>
  <rowFields count="1">
    <field x="12"/>
  </rowFields>
  <rowItems count="3">
    <i>
      <x v="1"/>
    </i>
    <i>
      <x v="2"/>
    </i>
    <i t="grand">
      <x/>
    </i>
  </rowItems>
  <colItems count="1">
    <i/>
  </colItems>
  <dataFields count="1">
    <dataField name="Average of Price" fld="7" subtotal="average" baseField="12" baseItem="1"/>
  </dataFields>
  <formats count="1">
    <format dxfId="104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75DFC74-B0C8-4411-A76E-A5D2036EC4EE}" name="PivotTable19"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
  <location ref="BK4:BL17" firstHeaderRow="1" firstDataRow="1"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items count="21">
        <item x="1"/>
        <item x="18"/>
        <item x="9"/>
        <item x="12"/>
        <item x="15"/>
        <item x="11"/>
        <item x="17"/>
        <item x="10"/>
        <item x="2"/>
        <item x="14"/>
        <item x="0"/>
        <item x="16"/>
        <item x="5"/>
        <item x="7"/>
        <item x="19"/>
        <item x="4"/>
        <item x="6"/>
        <item x="3"/>
        <item x="13"/>
        <item x="8"/>
        <item t="default"/>
      </items>
    </pivotField>
    <pivotField showAll="0">
      <items count="9">
        <item x="4"/>
        <item x="1"/>
        <item x="6"/>
        <item x="7"/>
        <item x="2"/>
        <item x="5"/>
        <item x="0"/>
        <item x="3"/>
        <item t="default"/>
      </items>
    </pivotField>
    <pivotField showAll="0">
      <items count="5">
        <item x="3"/>
        <item x="2"/>
        <item x="0"/>
        <item x="1"/>
        <item t="default"/>
      </items>
    </pivotField>
    <pivotField showAll="0"/>
    <pivotField dataField="1"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10"/>
  </rowFields>
  <rowItems count="13">
    <i>
      <x v="1"/>
    </i>
    <i>
      <x v="2"/>
    </i>
    <i>
      <x v="3"/>
    </i>
    <i>
      <x v="4"/>
    </i>
    <i>
      <x v="5"/>
    </i>
    <i>
      <x v="6"/>
    </i>
    <i>
      <x v="7"/>
    </i>
    <i>
      <x v="8"/>
    </i>
    <i>
      <x v="9"/>
    </i>
    <i>
      <x v="10"/>
    </i>
    <i>
      <x v="11"/>
    </i>
    <i>
      <x v="12"/>
    </i>
    <i t="grand">
      <x/>
    </i>
  </rowItems>
  <colItems count="1">
    <i/>
  </colItems>
  <dataFields count="1">
    <dataField name="Average of Price" fld="7" subtotal="average" baseField="10" baseItem="1" numFmtId="164"/>
  </dataFields>
  <formats count="4">
    <format dxfId="1038">
      <pivotArea grandRow="1" outline="0" collapsedLevelsAreSubtotals="1" fieldPosition="0"/>
    </format>
    <format dxfId="1039">
      <pivotArea collapsedLevelsAreSubtotals="1" fieldPosition="0">
        <references count="1">
          <reference field="10" count="12">
            <x v="1"/>
            <x v="2"/>
            <x v="3"/>
            <x v="4"/>
            <x v="5"/>
            <x v="6"/>
            <x v="7"/>
            <x v="8"/>
            <x v="9"/>
            <x v="10"/>
            <x v="11"/>
            <x v="12"/>
          </reference>
        </references>
      </pivotArea>
    </format>
    <format dxfId="1040">
      <pivotArea outline="0" collapsedLevelsAreSubtotals="1" fieldPosition="0"/>
    </format>
    <format dxfId="104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46B82B-84FA-4957-8103-08C46F64348B}" name="PivotTable7"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on">
  <location ref="N4:O9" firstHeaderRow="1" firstDataRow="1"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items count="21">
        <item x="1"/>
        <item x="18"/>
        <item x="9"/>
        <item x="12"/>
        <item x="15"/>
        <item x="11"/>
        <item x="17"/>
        <item x="10"/>
        <item x="2"/>
        <item x="14"/>
        <item x="0"/>
        <item x="16"/>
        <item x="5"/>
        <item x="7"/>
        <item x="19"/>
        <item x="4"/>
        <item x="6"/>
        <item x="3"/>
        <item x="13"/>
        <item x="8"/>
        <item t="default"/>
      </items>
    </pivotField>
    <pivotField showAll="0">
      <items count="9">
        <item x="4"/>
        <item x="1"/>
        <item x="6"/>
        <item x="7"/>
        <item x="2"/>
        <item x="5"/>
        <item x="0"/>
        <item x="3"/>
        <item t="default"/>
      </items>
    </pivotField>
    <pivotField axis="axisRow" showAll="0" sortType="descending">
      <items count="5">
        <item x="0"/>
        <item x="1"/>
        <item x="2"/>
        <item x="3"/>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defaultSubtotal="0">
      <items count="14">
        <item x="0"/>
        <item x="1"/>
        <item x="2"/>
        <item x="3"/>
        <item x="4"/>
        <item x="5"/>
        <item x="6"/>
        <item x="7"/>
        <item x="8"/>
        <item x="9"/>
        <item x="10"/>
        <item x="11"/>
        <item x="12"/>
        <item x="13"/>
      </items>
    </pivotField>
    <pivotField showAll="0" defaultSubtotal="0"/>
    <pivotField showAll="0" defaultSubtotal="0">
      <items count="4">
        <item x="0"/>
        <item x="1"/>
        <item x="2"/>
        <item x="3"/>
      </items>
    </pivotField>
  </pivotFields>
  <rowFields count="1">
    <field x="5"/>
  </rowFields>
  <rowItems count="5">
    <i>
      <x v="1"/>
    </i>
    <i>
      <x v="2"/>
    </i>
    <i>
      <x/>
    </i>
    <i>
      <x v="3"/>
    </i>
    <i t="grand">
      <x/>
    </i>
  </rowItems>
  <colItems count="1">
    <i/>
  </colItems>
  <dataFields count="1">
    <dataField name="Total Price" fld="7" baseField="0" baseItem="0" numFmtId="164"/>
  </dataFields>
  <formats count="2">
    <format dxfId="1036">
      <pivotArea outline="0" collapsedLevelsAreSubtotals="1" fieldPosition="0"/>
    </format>
    <format dxfId="103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29F99ED-F218-4C26-9822-1106CAB43E3D}" name="PivotTable17"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
  <location ref="BD4:BE17" firstHeaderRow="1" firstDataRow="1"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items count="21">
        <item x="1"/>
        <item x="18"/>
        <item x="9"/>
        <item x="12"/>
        <item x="15"/>
        <item x="11"/>
        <item x="17"/>
        <item x="10"/>
        <item x="2"/>
        <item x="14"/>
        <item x="0"/>
        <item x="16"/>
        <item x="5"/>
        <item x="7"/>
        <item x="19"/>
        <item x="4"/>
        <item x="6"/>
        <item x="3"/>
        <item x="13"/>
        <item x="8"/>
        <item t="default"/>
      </items>
    </pivotField>
    <pivotField showAll="0">
      <items count="9">
        <item x="4"/>
        <item x="1"/>
        <item x="6"/>
        <item x="7"/>
        <item x="2"/>
        <item x="5"/>
        <item x="0"/>
        <item x="3"/>
        <item t="default"/>
      </items>
    </pivotField>
    <pivotField showAll="0">
      <items count="5">
        <item x="3"/>
        <item x="2"/>
        <item x="0"/>
        <item x="1"/>
        <item t="default"/>
      </items>
    </pivotField>
    <pivotField showAll="0"/>
    <pivotField dataField="1"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10"/>
  </rowFields>
  <rowItems count="13">
    <i>
      <x v="1"/>
    </i>
    <i>
      <x v="2"/>
    </i>
    <i>
      <x v="3"/>
    </i>
    <i>
      <x v="4"/>
    </i>
    <i>
      <x v="5"/>
    </i>
    <i>
      <x v="6"/>
    </i>
    <i>
      <x v="7"/>
    </i>
    <i>
      <x v="8"/>
    </i>
    <i>
      <x v="9"/>
    </i>
    <i>
      <x v="10"/>
    </i>
    <i>
      <x v="11"/>
    </i>
    <i>
      <x v="12"/>
    </i>
    <i t="grand">
      <x/>
    </i>
  </rowItems>
  <colItems count="1">
    <i/>
  </colItems>
  <dataFields count="1">
    <dataField name="Total Price" fld="7" baseField="0" baseItem="0" numFmtId="164"/>
  </dataFields>
  <formats count="4">
    <format dxfId="1032">
      <pivotArea grandRow="1" outline="0" collapsedLevelsAreSubtotals="1" fieldPosition="0"/>
    </format>
    <format dxfId="1033">
      <pivotArea collapsedLevelsAreSubtotals="1" fieldPosition="0">
        <references count="1">
          <reference field="10" count="12">
            <x v="1"/>
            <x v="2"/>
            <x v="3"/>
            <x v="4"/>
            <x v="5"/>
            <x v="6"/>
            <x v="7"/>
            <x v="8"/>
            <x v="9"/>
            <x v="10"/>
            <x v="11"/>
            <x v="12"/>
          </reference>
        </references>
      </pivotArea>
    </format>
    <format dxfId="1034">
      <pivotArea outline="0" collapsedLevelsAreSubtotals="1" fieldPosition="0"/>
    </format>
    <format dxfId="103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CDC304A-5D32-4C50-9562-D22EF4F2FE27}" name="PivotTable26"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
  <location ref="CJ4:CK7" firstHeaderRow="1" firstDataRow="1"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pivotField showAll="0">
      <items count="9">
        <item x="4"/>
        <item x="1"/>
        <item x="6"/>
        <item x="7"/>
        <item x="2"/>
        <item x="5"/>
        <item x="0"/>
        <item x="3"/>
        <item t="default"/>
      </items>
    </pivotField>
    <pivotField showAll="0">
      <items count="5">
        <item x="3"/>
        <item x="2"/>
        <item x="0"/>
        <item x="1"/>
        <item t="default"/>
      </items>
    </pivotField>
    <pivotField showAll="0"/>
    <pivotField showAll="0"/>
    <pivotField dataField="1" showAll="0"/>
    <pivotField showAll="0"/>
    <pivotField showAll="0" defaultSubtotal="0">
      <items count="14">
        <item x="0"/>
        <item x="1"/>
        <item x="2"/>
        <item x="3"/>
        <item x="4"/>
        <item x="5"/>
        <item x="6"/>
        <item x="7"/>
        <item x="8"/>
        <item x="9"/>
        <item x="10"/>
        <item x="11"/>
        <item x="12"/>
        <item x="13"/>
      </items>
    </pivotField>
    <pivotField showAll="0" defaultSubtotal="0"/>
    <pivotField axis="axisRow" showAll="0" defaultSubtotal="0">
      <items count="4">
        <item x="0"/>
        <item x="1"/>
        <item x="2"/>
        <item x="3"/>
      </items>
    </pivotField>
  </pivotFields>
  <rowFields count="1">
    <field x="12"/>
  </rowFields>
  <rowItems count="3">
    <i>
      <x v="1"/>
    </i>
    <i>
      <x v="2"/>
    </i>
    <i t="grand">
      <x/>
    </i>
  </rowItems>
  <colItems count="1">
    <i/>
  </colItems>
  <dataFields count="1">
    <dataField name="Total Quantity" fld="8" subtotal="count" baseField="12" baseItem="1"/>
  </dataFields>
  <formats count="4">
    <format dxfId="1028">
      <pivotArea outline="0" collapsedLevelsAreSubtotals="1" fieldPosition="0"/>
    </format>
    <format dxfId="1029">
      <pivotArea collapsedLevelsAreSubtotals="1" fieldPosition="0">
        <references count="1">
          <reference field="12" count="1">
            <x v="1"/>
          </reference>
        </references>
      </pivotArea>
    </format>
    <format dxfId="1030">
      <pivotArea collapsedLevelsAreSubtotals="1" fieldPosition="0">
        <references count="1">
          <reference field="12" count="1">
            <x v="2"/>
          </reference>
        </references>
      </pivotArea>
    </format>
    <format dxfId="1031">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5B73794-C4EA-4BA7-8C6A-4E9776FFB27B}" name="PivotTable5"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
  <location ref="F4:G17" firstHeaderRow="1" firstDataRow="1"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items count="21">
        <item x="1"/>
        <item x="18"/>
        <item x="9"/>
        <item x="12"/>
        <item x="15"/>
        <item x="11"/>
        <item x="17"/>
        <item x="10"/>
        <item x="2"/>
        <item x="14"/>
        <item x="0"/>
        <item x="16"/>
        <item x="5"/>
        <item x="7"/>
        <item x="19"/>
        <item x="4"/>
        <item x="6"/>
        <item x="3"/>
        <item x="13"/>
        <item x="8"/>
        <item t="default"/>
      </items>
    </pivotField>
    <pivotField showAll="0">
      <items count="9">
        <item x="4"/>
        <item x="1"/>
        <item x="6"/>
        <item x="7"/>
        <item x="2"/>
        <item x="5"/>
        <item x="0"/>
        <item x="3"/>
        <item t="default"/>
      </items>
    </pivotField>
    <pivotField showAll="0">
      <items count="5">
        <item x="3"/>
        <item x="2"/>
        <item x="0"/>
        <item x="1"/>
        <item t="default"/>
      </items>
    </pivotField>
    <pivotField showAll="0"/>
    <pivotField dataField="1"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10"/>
  </rowFields>
  <rowItems count="13">
    <i>
      <x v="1"/>
    </i>
    <i>
      <x v="2"/>
    </i>
    <i>
      <x v="3"/>
    </i>
    <i>
      <x v="4"/>
    </i>
    <i>
      <x v="5"/>
    </i>
    <i>
      <x v="6"/>
    </i>
    <i>
      <x v="7"/>
    </i>
    <i>
      <x v="8"/>
    </i>
    <i>
      <x v="9"/>
    </i>
    <i>
      <x v="10"/>
    </i>
    <i>
      <x v="11"/>
    </i>
    <i>
      <x v="12"/>
    </i>
    <i t="grand">
      <x/>
    </i>
  </rowItems>
  <colItems count="1">
    <i/>
  </colItems>
  <dataFields count="1">
    <dataField name="Total Price" fld="7" baseField="0" baseItem="0" numFmtId="164"/>
  </dataFields>
  <formats count="4">
    <format dxfId="1024">
      <pivotArea grandRow="1" outline="0" collapsedLevelsAreSubtotals="1" fieldPosition="0"/>
    </format>
    <format dxfId="1025">
      <pivotArea collapsedLevelsAreSubtotals="1" fieldPosition="0">
        <references count="1">
          <reference field="10" count="12">
            <x v="1"/>
            <x v="2"/>
            <x v="3"/>
            <x v="4"/>
            <x v="5"/>
            <x v="6"/>
            <x v="7"/>
            <x v="8"/>
            <x v="9"/>
            <x v="10"/>
            <x v="11"/>
            <x v="12"/>
          </reference>
        </references>
      </pivotArea>
    </format>
    <format dxfId="1026">
      <pivotArea outline="0" collapsedLevelsAreSubtotals="1" fieldPosition="0"/>
    </format>
    <format dxfId="102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1FA2B93-B74C-4926-BD9E-DDE9D74533E1}" name="PivotTable11"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tem">
  <location ref="AD4:AE10" firstHeaderRow="1" firstDataRow="1"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items count="21">
        <item x="1"/>
        <item x="18"/>
        <item x="9"/>
        <item x="12"/>
        <item x="15"/>
        <item x="11"/>
        <item x="17"/>
        <item x="10"/>
        <item x="2"/>
        <item x="14"/>
        <item x="0"/>
        <item x="16"/>
        <item x="5"/>
        <item x="7"/>
        <item x="19"/>
        <item x="4"/>
        <item x="6"/>
        <item x="3"/>
        <item x="13"/>
        <item x="8"/>
        <item t="default"/>
      </items>
    </pivotField>
    <pivotField showAll="0">
      <items count="9">
        <item x="4"/>
        <item x="1"/>
        <item x="6"/>
        <item x="7"/>
        <item x="2"/>
        <item x="5"/>
        <item x="0"/>
        <item x="3"/>
        <item t="default"/>
      </items>
    </pivotField>
    <pivotField showAll="0">
      <items count="5">
        <item x="3"/>
        <item x="2"/>
        <item x="0"/>
        <item x="1"/>
        <item t="default"/>
      </items>
    </pivotField>
    <pivotField axis="axisRow" showAll="0" sortType="descending">
      <items count="6">
        <item x="4"/>
        <item x="0"/>
        <item x="3"/>
        <item x="2"/>
        <item x="1"/>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6"/>
  </rowFields>
  <rowItems count="6">
    <i>
      <x v="1"/>
    </i>
    <i>
      <x v="3"/>
    </i>
    <i>
      <x/>
    </i>
    <i>
      <x v="2"/>
    </i>
    <i>
      <x v="4"/>
    </i>
    <i t="grand">
      <x/>
    </i>
  </rowItems>
  <colItems count="1">
    <i/>
  </colItems>
  <dataFields count="1">
    <dataField name="Count of Quantity" fld="8" subtotal="count" baseField="6" baseItem="3" numFmtId="2"/>
  </dataFields>
  <formats count="1">
    <format dxfId="102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AFAF75C-4F26-4042-8343-14897D2CD313}" name="PivotTable1"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items count="21">
        <item x="1"/>
        <item x="18"/>
        <item x="9"/>
        <item x="12"/>
        <item x="15"/>
        <item x="11"/>
        <item x="17"/>
        <item x="10"/>
        <item x="2"/>
        <item x="14"/>
        <item x="0"/>
        <item x="16"/>
        <item x="5"/>
        <item x="7"/>
        <item x="19"/>
        <item x="4"/>
        <item x="6"/>
        <item x="3"/>
        <item x="13"/>
        <item x="8"/>
        <item t="default"/>
      </items>
    </pivotField>
    <pivotField showAll="0">
      <items count="9">
        <item x="4"/>
        <item x="1"/>
        <item x="6"/>
        <item x="7"/>
        <item x="2"/>
        <item x="5"/>
        <item x="0"/>
        <item x="3"/>
        <item t="default"/>
      </items>
    </pivotField>
    <pivotField showAll="0">
      <items count="5">
        <item x="3"/>
        <item x="2"/>
        <item x="0"/>
        <item x="1"/>
        <item t="default"/>
      </items>
    </pivotField>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Avg. Price" fld="7" subtotal="average" baseField="0" baseItem="0" numFmtId="164"/>
  </dataFields>
  <formats count="1">
    <format dxfId="102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24955D0-F393-4EA5-B7EE-5DE17262BC02}" name="PivotTable24"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
  <location ref="BX4:BY7" firstHeaderRow="1" firstDataRow="1"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pivotField showAll="0">
      <items count="9">
        <item x="4"/>
        <item x="1"/>
        <item x="6"/>
        <item x="7"/>
        <item x="2"/>
        <item x="5"/>
        <item x="0"/>
        <item x="3"/>
        <item t="default"/>
      </items>
    </pivotField>
    <pivotField showAll="0">
      <items count="5">
        <item x="3"/>
        <item x="2"/>
        <item x="0"/>
        <item x="1"/>
        <item t="default"/>
      </items>
    </pivotField>
    <pivotField showAll="0"/>
    <pivotField showAll="0"/>
    <pivotField showAll="0"/>
    <pivotField dataField="1" showAll="0"/>
    <pivotField showAll="0" defaultSubtotal="0">
      <items count="14">
        <item x="0"/>
        <item x="1"/>
        <item x="2"/>
        <item x="3"/>
        <item x="4"/>
        <item x="5"/>
        <item x="6"/>
        <item x="7"/>
        <item x="8"/>
        <item x="9"/>
        <item x="10"/>
        <item x="11"/>
        <item x="12"/>
        <item x="13"/>
      </items>
    </pivotField>
    <pivotField showAll="0" defaultSubtotal="0"/>
    <pivotField axis="axisRow" showAll="0" defaultSubtotal="0">
      <items count="4">
        <item x="0"/>
        <item x="1"/>
        <item x="2"/>
        <item x="3"/>
      </items>
    </pivotField>
  </pivotFields>
  <rowFields count="1">
    <field x="12"/>
  </rowFields>
  <rowItems count="3">
    <i>
      <x v="1"/>
    </i>
    <i>
      <x v="2"/>
    </i>
    <i t="grand">
      <x/>
    </i>
  </rowItems>
  <colItems count="1">
    <i/>
  </colItems>
  <dataFields count="1">
    <dataField name="Total Revenue" fld="9" baseField="0" baseItem="0" numFmtId="164"/>
  </dataFields>
  <formats count="1">
    <format dxfId="102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2F8780F-0A8D-41D6-A7F5-87A144773B49}" name="PivotTable9"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ale Person">
  <location ref="V4:W13" firstHeaderRow="1" firstDataRow="1"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sortType="descending">
      <items count="21">
        <item x="1"/>
        <item x="18"/>
        <item x="9"/>
        <item x="12"/>
        <item x="15"/>
        <item x="11"/>
        <item x="17"/>
        <item x="10"/>
        <item x="2"/>
        <item x="14"/>
        <item x="0"/>
        <item x="16"/>
        <item x="5"/>
        <item x="7"/>
        <item x="19"/>
        <item x="4"/>
        <item x="6"/>
        <item x="3"/>
        <item x="13"/>
        <item x="8"/>
        <item t="default"/>
      </items>
      <autoSortScope>
        <pivotArea dataOnly="0" outline="0" fieldPosition="0">
          <references count="1">
            <reference field="4294967294" count="1" selected="0">
              <x v="0"/>
            </reference>
          </references>
        </pivotArea>
      </autoSortScope>
    </pivotField>
    <pivotField axis="axisRow" showAll="0" sortType="descending">
      <items count="9">
        <item x="4"/>
        <item x="1"/>
        <item x="6"/>
        <item x="7"/>
        <item x="2"/>
        <item x="5"/>
        <item x="0"/>
        <item x="3"/>
        <item t="default"/>
      </items>
      <autoSortScope>
        <pivotArea dataOnly="0" outline="0" fieldPosition="0">
          <references count="1">
            <reference field="4294967294" count="1" selected="0">
              <x v="0"/>
            </reference>
          </references>
        </pivotArea>
      </autoSortScope>
    </pivotField>
    <pivotField showAll="0">
      <items count="5">
        <item x="3"/>
        <item x="2"/>
        <item x="0"/>
        <item x="1"/>
        <item t="default"/>
      </items>
    </pivotField>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9">
    <i>
      <x v="1"/>
    </i>
    <i>
      <x v="5"/>
    </i>
    <i>
      <x v="3"/>
    </i>
    <i>
      <x v="6"/>
    </i>
    <i>
      <x v="7"/>
    </i>
    <i>
      <x/>
    </i>
    <i>
      <x v="2"/>
    </i>
    <i>
      <x v="4"/>
    </i>
    <i t="grand">
      <x/>
    </i>
  </rowItems>
  <colItems count="1">
    <i/>
  </colItems>
  <dataFields count="1">
    <dataField name="Total Revenue" fld="9" baseField="4" baseItem="4" numFmtId="164"/>
  </dataFields>
  <formats count="2">
    <format dxfId="1019">
      <pivotArea outline="0" collapsedLevelsAreSubtotals="1" fieldPosition="0"/>
    </format>
    <format dxfId="102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1C977A9-A1C5-476C-AC74-E09DF683A677}" name="PivotTable3"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A14" firstHeaderRow="1" firstDataRow="1" firstDataCol="0"/>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items count="21">
        <item x="1"/>
        <item x="18"/>
        <item x="9"/>
        <item x="12"/>
        <item x="15"/>
        <item x="11"/>
        <item x="17"/>
        <item x="10"/>
        <item x="2"/>
        <item x="14"/>
        <item x="0"/>
        <item x="16"/>
        <item x="5"/>
        <item x="7"/>
        <item x="19"/>
        <item x="4"/>
        <item x="6"/>
        <item x="3"/>
        <item x="13"/>
        <item x="8"/>
        <item t="default"/>
      </items>
    </pivotField>
    <pivotField showAll="0">
      <items count="9">
        <item x="4"/>
        <item x="1"/>
        <item x="6"/>
        <item x="7"/>
        <item x="2"/>
        <item x="5"/>
        <item x="0"/>
        <item x="3"/>
        <item t="default"/>
      </items>
    </pivotField>
    <pivotField showAll="0">
      <items count="5">
        <item x="3"/>
        <item x="2"/>
        <item x="0"/>
        <item x="1"/>
        <item t="default"/>
      </items>
    </pivotField>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Total Revenue" fld="9" baseField="0" baseItem="0" numFmtId="164"/>
  </dataFields>
  <formats count="1">
    <format dxfId="101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48A882A-2BC1-4D6C-934D-5100883F1FA5}" name="PivotTable2"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A9" firstHeaderRow="1" firstDataRow="1" firstDataCol="0"/>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items count="21">
        <item x="1"/>
        <item x="18"/>
        <item x="9"/>
        <item x="12"/>
        <item x="15"/>
        <item x="11"/>
        <item x="17"/>
        <item x="10"/>
        <item x="2"/>
        <item x="14"/>
        <item x="0"/>
        <item x="16"/>
        <item x="5"/>
        <item x="7"/>
        <item x="19"/>
        <item x="4"/>
        <item x="6"/>
        <item x="3"/>
        <item x="13"/>
        <item x="8"/>
        <item t="default"/>
      </items>
    </pivotField>
    <pivotField showAll="0">
      <items count="9">
        <item x="4"/>
        <item x="1"/>
        <item x="6"/>
        <item x="7"/>
        <item x="2"/>
        <item x="5"/>
        <item x="0"/>
        <item x="3"/>
        <item t="default"/>
      </items>
    </pivotField>
    <pivotField showAll="0">
      <items count="5">
        <item x="3"/>
        <item x="2"/>
        <item x="0"/>
        <item x="1"/>
        <item t="default"/>
      </items>
    </pivotField>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Total Quantity" fld="8" subtotal="count" baseField="0" baseItem="0" numFmtId="2"/>
  </dataFields>
  <formats count="1">
    <format dxfId="101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5ED4B1C-0615-419C-8459-D4FDEC34AF85}" name="PivotTable15"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ale Person">
  <location ref="AW4:AX13" firstHeaderRow="1" firstDataRow="1"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sortType="descending">
      <items count="21">
        <item x="1"/>
        <item x="18"/>
        <item x="9"/>
        <item x="12"/>
        <item x="15"/>
        <item x="11"/>
        <item x="17"/>
        <item x="10"/>
        <item x="2"/>
        <item x="14"/>
        <item x="0"/>
        <item x="16"/>
        <item x="5"/>
        <item x="7"/>
        <item x="19"/>
        <item x="4"/>
        <item x="6"/>
        <item x="3"/>
        <item x="13"/>
        <item x="8"/>
        <item t="default"/>
      </items>
      <autoSortScope>
        <pivotArea dataOnly="0" outline="0" fieldPosition="0">
          <references count="1">
            <reference field="4294967294" count="1" selected="0">
              <x v="0"/>
            </reference>
          </references>
        </pivotArea>
      </autoSortScope>
    </pivotField>
    <pivotField axis="axisRow" showAll="0" sortType="ascending">
      <items count="9">
        <item x="4"/>
        <item x="1"/>
        <item x="6"/>
        <item x="7"/>
        <item x="2"/>
        <item x="5"/>
        <item x="0"/>
        <item x="3"/>
        <item t="default"/>
      </items>
      <autoSortScope>
        <pivotArea dataOnly="0" outline="0" fieldPosition="0">
          <references count="1">
            <reference field="4294967294" count="1" selected="0">
              <x v="0"/>
            </reference>
          </references>
        </pivotArea>
      </autoSortScope>
    </pivotField>
    <pivotField showAll="0">
      <items count="5">
        <item x="3"/>
        <item x="2"/>
        <item x="0"/>
        <item x="1"/>
        <item t="default"/>
      </items>
    </pivotField>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9">
    <i>
      <x v="4"/>
    </i>
    <i>
      <x v="2"/>
    </i>
    <i>
      <x/>
    </i>
    <i>
      <x v="7"/>
    </i>
    <i>
      <x v="6"/>
    </i>
    <i>
      <x v="3"/>
    </i>
    <i>
      <x v="5"/>
    </i>
    <i>
      <x v="1"/>
    </i>
    <i t="grand">
      <x/>
    </i>
  </rowItems>
  <colItems count="1">
    <i/>
  </colItems>
  <dataFields count="1">
    <dataField name="Total Revenue" fld="9" baseField="4" baseItem="0" numFmtId="164"/>
  </dataFields>
  <formats count="2">
    <format dxfId="1015">
      <pivotArea outline="0" collapsedLevelsAreSubtotals="1" fieldPosition="0"/>
    </format>
    <format dxfId="101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Arizona" TargetMode="External"/><Relationship Id="rId3" Type="http://schemas.openxmlformats.org/officeDocument/2006/relationships/hyperlink" Target="https://www.bing.com/th?id=OSK.08d481ce2e6378c8b3492a5438438208&amp;qlt=95" TargetMode="External"/><Relationship Id="rId7" Type="http://schemas.openxmlformats.org/officeDocument/2006/relationships/hyperlink" Target="https://www.bing.com/th?id=OSK.0641697055dc04237b54e70519cef566&amp;qlt=95" TargetMode="External"/><Relationship Id="rId12" Type="http://schemas.openxmlformats.org/officeDocument/2006/relationships/hyperlink" Target="https://www.bing.com/images/search?form=xlimg&amp;q=Texas" TargetMode="External"/><Relationship Id="rId2" Type="http://schemas.openxmlformats.org/officeDocument/2006/relationships/hyperlink" Target="https://www.bing.com/images/search?form=xlimg&amp;q=New%20Mexico" TargetMode="External"/><Relationship Id="rId1" Type="http://schemas.openxmlformats.org/officeDocument/2006/relationships/hyperlink" Target="https://www.bing.com/th?id=OSK.0fdd9d38459c62ca5b483a2e70bce404&amp;qlt=95" TargetMode="External"/><Relationship Id="rId6" Type="http://schemas.openxmlformats.org/officeDocument/2006/relationships/hyperlink" Target="https://www.bing.com/images/search?form=xlimg&amp;q=Alaska" TargetMode="External"/><Relationship Id="rId11" Type="http://schemas.openxmlformats.org/officeDocument/2006/relationships/hyperlink" Target="https://www.bing.com/th?id=OSK.64a722b3d40292398291610dc8c47d2c&amp;qlt=95" TargetMode="External"/><Relationship Id="rId5" Type="http://schemas.openxmlformats.org/officeDocument/2006/relationships/hyperlink" Target="https://www.bing.com/th?id=OSK.b9d994044fb52877904a5f4907e1f87b&amp;qlt=95" TargetMode="External"/><Relationship Id="rId10" Type="http://schemas.openxmlformats.org/officeDocument/2006/relationships/hyperlink" Target="https://www.bing.com/images/search?form=xlimg&amp;q=California" TargetMode="External"/><Relationship Id="rId4" Type="http://schemas.openxmlformats.org/officeDocument/2006/relationships/hyperlink" Target="https://www.bing.com/images/search?form=xlimg&amp;q=United%20States" TargetMode="External"/><Relationship Id="rId9" Type="http://schemas.openxmlformats.org/officeDocument/2006/relationships/hyperlink" Target="https://www.bing.com/th?id=OSK.00be164b931c0a9427c0a2ebdae3e140&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Srd>
</file>

<file path=xl/richData/rdarray.xml><?xml version="1.0" encoding="utf-8"?>
<arrayData xmlns="http://schemas.microsoft.com/office/spreadsheetml/2017/richdata2" count="17">
  <a r="4">
    <v t="r">9</v>
    <v t="r">10</v>
    <v t="r">11</v>
    <v t="r">12</v>
  </a>
  <a r="1">
    <v t="s">UTC−07:00</v>
  </a>
  <a r="4">
    <v t="r">58</v>
    <v t="r">59</v>
    <v t="r">60</v>
    <v t="r">61</v>
  </a>
  <a r="1">
    <v t="s">English language</v>
  </a>
  <a r="55">
    <v t="r">79</v>
    <v t="r">80</v>
    <v t="r">81</v>
    <v t="r">82</v>
    <v t="r">83</v>
    <v t="r">84</v>
    <v t="r">85</v>
    <v t="r">86</v>
    <v t="r">87</v>
    <v t="r">88</v>
    <v t="r">89</v>
    <v t="r">90</v>
    <v t="r">91</v>
    <v t="r">92</v>
    <v t="r">93</v>
    <v t="r">94</v>
    <v t="r">95</v>
    <v t="r">96</v>
    <v t="r">97</v>
    <v t="r">98</v>
    <v t="r">99</v>
    <v t="r">100</v>
    <v t="r">101</v>
    <v t="r">102</v>
    <v t="r">103</v>
    <v t="r">104</v>
    <v t="r">105</v>
    <v t="r">106</v>
    <v t="r">107</v>
    <v t="r">108</v>
    <v t="r">0</v>
    <v t="r">109</v>
    <v t="r">110</v>
    <v t="r">111</v>
    <v t="r">112</v>
    <v t="r">113</v>
    <v t="r">114</v>
    <v t="r">115</v>
    <v t="r">116</v>
    <v t="r">117</v>
    <v t="r">118</v>
    <v t="r">119</v>
    <v t="r">120</v>
    <v t="r">121</v>
    <v t="r">122</v>
    <v t="r">123</v>
    <v t="r">124</v>
    <v t="r">125</v>
    <v t="r">126</v>
    <v t="r">127</v>
    <v t="r">128</v>
    <v t="r">129</v>
    <v t="r">130</v>
    <v t="r">131</v>
    <v t="r">132</v>
  </a>
  <a r="6">
    <v t="s">Samoa Time Zone</v>
    <v t="s">Atlantic Time Zone</v>
    <v t="s">Central Time Zone</v>
    <v t="s">Alaska Time Zone</v>
    <v t="s">Mountain Time Zone</v>
    <v t="s">Chamorro Time Zone</v>
  </a>
  <a r="4">
    <v t="r">147</v>
    <v t="r">148</v>
    <v t="r">149</v>
    <v t="r">150</v>
  </a>
  <a r="15">
    <v t="s">Iñupiaq language</v>
    <v t="s">Tanacross language</v>
    <v t="s">Koyukon language</v>
    <v t="s">Upper Kuskokwim language</v>
    <v t="s">Eyak language</v>
    <v t="s">Haida language</v>
    <v t="s">English language</v>
    <v t="s">Lower Tanana language</v>
    <v t="s">Tlingit language</v>
    <v t="s">Coast Tsimshian dialect</v>
    <v t="s">Upper Tanana language</v>
    <v t="s">Alutiiq language</v>
    <v t="s">Ahtna language</v>
    <v t="s">Holikachuk language</v>
    <v t="s">Deg Xinag language</v>
  </a>
  <a r="1">
    <v t="s">Hawaii–Aleutian Time Zone</v>
  </a>
  <a r="4">
    <v t="r">182</v>
    <v t="r">183</v>
    <v t="r">184</v>
    <v t="r">185</v>
  </a>
  <a r="1">
    <v t="s">English</v>
  </a>
  <a r="1">
    <v t="s">Mountain Time Zone</v>
  </a>
  <a r="4">
    <v t="r">217</v>
    <v t="r">218</v>
    <v t="r">219</v>
    <v t="r">220</v>
  </a>
  <a r="1">
    <v t="s">Pacific Time Zone</v>
  </a>
  <a r="4">
    <v t="r">252</v>
    <v t="r">253</v>
    <v t="r">254</v>
    <v t="r">255</v>
  </a>
  <a r="1">
    <v t="s">Central Time Zone</v>
  </a>
  <a r="5">
    <v t="r">0</v>
    <v t="r">120</v>
    <v t="r">83</v>
    <v t="r">81</v>
    <v t="i">1</v>
  </a>
</arrayData>
</file>

<file path=xl/richData/rdrichvalue.xml><?xml version="1.0" encoding="utf-8"?>
<rvData xmlns="http://schemas.microsoft.com/office/spreadsheetml/2017/richdata" count="279">
  <rv s="0">
    <v>536870912</v>
    <v>New Mexico</v>
    <v>a16d3636-4349-41c7-a77e-89e34b26a8ad</v>
    <v>en-GB</v>
    <v>Map</v>
  </rv>
  <rv s="1">
    <fb>315194</fb>
    <v>11</v>
  </rv>
  <rv s="1">
    <fb>4863</fb>
    <v>11</v>
  </rv>
  <rv s="0">
    <v>536870912</v>
    <v>Santa Fe, New Mexico</v>
    <v>4b18f381-d510-4934-8a88-4507135c578d</v>
    <v>en-GB</v>
    <v>Map</v>
  </rv>
  <rv s="0">
    <v>536870912</v>
    <v>United States</v>
    <v>5232ed96-85b1-2edb-12c6-63e6c597a1de</v>
    <v>en-GB</v>
    <v>Map</v>
  </rv>
  <rv s="1">
    <fb>763603</fb>
    <v>11</v>
  </rv>
  <rv s="1">
    <fb>917568</fb>
    <v>11</v>
  </rv>
  <rv s="2">
    <v>0</v>
    <v>9</v>
    <v>0</v>
    <v>7</v>
    <v>0</v>
    <v>Image of New Mexico</v>
  </rv>
  <rv s="0">
    <v>536870912</v>
    <v>Albuquerque, New Mexico</v>
    <v>7fffaaf6-e694-4095-be90-f6492cadbd58</v>
    <v>en-GB</v>
    <v>Map</v>
  </rv>
  <rv s="0">
    <v>805306368</v>
    <v>Michelle Lujan Grisham (Governor)</v>
    <v>fe49b454-a2aa-4dfe-a1ba-763d379a487f</v>
    <v>en-GB</v>
    <v>Generic</v>
  </rv>
  <rv s="0">
    <v>805306368</v>
    <v>Howie Morales (Lieutenant governor)</v>
    <v>d94f2150-c331-242b-1da6-e02f93039204</v>
    <v>en-GB</v>
    <v>Generic</v>
  </rv>
  <rv s="0">
    <v>805306368</v>
    <v>Martin Heinrich (Senate)</v>
    <v>da49350f-b13e-156f-2772-ade036c3a48d</v>
    <v>en-GB</v>
    <v>Generic</v>
  </rv>
  <rv s="0">
    <v>805306368</v>
    <v>Ben Ray Luján (Senate)</v>
    <v>b17634b0-5581-755b-9649-1736eceef176</v>
    <v>en-GB</v>
    <v>Generic</v>
  </rv>
  <rv s="3">
    <v>0</v>
  </rv>
  <rv s="4">
    <v>https://www.bing.com/search?q=new+mexico&amp;form=skydnc</v>
    <v>Learn more on Bing</v>
  </rv>
  <rv s="1">
    <fb>777</fb>
    <v>12</v>
  </rv>
  <rv s="1">
    <fb>44963</fb>
    <v>12</v>
  </rv>
  <rv s="1">
    <fb>160300</fb>
    <v>12</v>
  </rv>
  <rv s="1">
    <fb>2.67</fb>
    <v>13</v>
  </rv>
  <rv s="1">
    <fb>2130256</fb>
    <v>11</v>
  </rv>
  <rv s="1">
    <fb>1.1000000000000001E-2</fb>
    <v>14</v>
  </rv>
  <rv s="1">
    <fb>0.158</fb>
    <v>14</v>
  </rv>
  <rv s="1">
    <fb>0.105</fb>
    <v>15</v>
  </rv>
  <rv s="1">
    <fb>1.7000000000000001E-2</fb>
    <v>14</v>
  </rv>
  <rv s="1">
    <fb>0.26300000000000001</fb>
    <v>14</v>
  </rv>
  <rv s="1">
    <fb>2.6000000000000002E-2</fb>
    <v>14</v>
  </rv>
  <rv s="1">
    <fb>9.8000000000000004E-2</fb>
    <v>14</v>
  </rv>
  <rv s="1">
    <fb>0.84200000000000008</fb>
    <v>14</v>
  </rv>
  <rv s="1">
    <fb>0.48</fb>
    <v>14</v>
  </rv>
  <rv s="1">
    <fb>0.59099999999999997</fb>
    <v>14</v>
  </rv>
  <rv s="1">
    <fb>2E-3</fb>
    <v>14</v>
  </rv>
  <rv s="1">
    <fb>0.10099999999999999</fb>
    <v>14</v>
  </rv>
  <rv s="1">
    <fb>2.5000000000000001E-2</fb>
    <v>14</v>
  </rv>
  <rv s="1">
    <fb>0.23800000000000002</fb>
    <v>14</v>
  </rv>
  <rv s="1">
    <fb>6.5000000000000002E-2</fb>
    <v>14</v>
  </rv>
  <rv s="1">
    <fb>0.82499999999999996</fb>
    <v>14</v>
  </rv>
  <rv s="3">
    <v>1</v>
  </rv>
  <rv s="5">
    <v>#VALUE!</v>
    <v>en-GB</v>
    <v>a16d3636-4349-41c7-a77e-89e34b26a8ad</v>
    <v>536870912</v>
    <v>1</v>
    <v>4</v>
    <v>5</v>
    <v>New Mexico</v>
    <v>7</v>
    <v>8</v>
    <v>Map</v>
    <v>9</v>
    <v>10</v>
    <v>US-NM</v>
    <v>1</v>
    <v>2</v>
    <v>3</v>
    <v>4</v>
    <v>New Mexico is a state in the Southwestern region of the United States. It is one of the Mountain States of the southern Rocky Mountains, sharing the Four Corners region with Utah, Colorado, and Arizona. It also borders the state of Texas to the ...</v>
    <v>5</v>
    <v>6</v>
    <v>7</v>
    <v>8</v>
    <v>13</v>
    <v>14</v>
    <v>15</v>
    <v>16</v>
    <v>17</v>
    <v>New Mexico</v>
    <v>18</v>
    <v>19</v>
    <v>20</v>
    <v>21</v>
    <v>22</v>
    <v>23</v>
    <v>24</v>
    <v>25</v>
    <v>26</v>
    <v>27</v>
    <v>28</v>
    <v>29</v>
    <v>30</v>
    <v>31</v>
    <v>32</v>
    <v>33</v>
    <v>34</v>
    <v>35</v>
    <v>36</v>
    <v>New Mexico</v>
    <v>mdp/vdpid/23132</v>
  </rv>
  <rv s="1">
    <fb>0.44369067999501505</fb>
    <v>14</v>
  </rv>
  <rv s="1">
    <fb>9826675</fb>
    <v>11</v>
  </rv>
  <rv s="1">
    <fb>1359000</fb>
    <v>11</v>
  </rv>
  <rv s="1">
    <fb>11.6</fb>
    <v>13</v>
  </rv>
  <rv s="1">
    <fb>1</fb>
    <v>34</v>
  </rv>
  <rv s="0">
    <v>536870912</v>
    <v>Washington, D.C.</v>
    <v>216726d1-8987-06d3-5eff-823da05c3d3c</v>
    <v>en-GB</v>
    <v>Map</v>
  </rv>
  <rv s="1">
    <fb>5006302.0769999996</fb>
    <v>11</v>
  </rv>
  <rv s="1">
    <fb>117.244195476228</fb>
    <v>35</v>
  </rv>
  <rv s="1">
    <fb>7.4999999999999997E-2</fb>
    <v>14</v>
  </rv>
  <rv s="1">
    <fb>12993.961824772699</fb>
    <v>11</v>
  </rv>
  <rv s="1">
    <fb>1.7295</fb>
    <v>13</v>
  </rv>
  <rv s="1">
    <fb>0.339297856663409</fb>
    <v>14</v>
  </rv>
  <rv s="1">
    <fb>82.427828245269197</fb>
    <v>36</v>
  </rv>
  <rv s="1">
    <fb>0.71</fb>
    <v>37</v>
  </rv>
  <rv s="1">
    <fb>21427700000000</fb>
    <v>12</v>
  </rv>
  <rv s="1">
    <fb>1.0182144</fb>
    <v>14</v>
  </rv>
  <rv s="1">
    <fb>0.88167390000000001</fb>
    <v>14</v>
  </rv>
  <rv s="2">
    <v>1</v>
    <v>9</v>
    <v>18</v>
    <v>7</v>
    <v>0</v>
    <v>Image of United States</v>
  </rv>
  <rv s="1">
    <fb>5.6</fb>
    <v>36</v>
  </rv>
  <rv s="0">
    <v>536870912</v>
    <v>New York City</v>
    <v>60d5dc2b-c915-460b-b722-c9e3485499ca</v>
    <v>en-GB</v>
    <v>Map</v>
  </rv>
  <rv s="0">
    <v>805306368</v>
    <v>Donald Trump (President)</v>
    <v>1a466af2-ed23-25bd-794d-1ca925e4681b</v>
    <v>en-GB</v>
    <v>Generic</v>
  </rv>
  <rv s="0">
    <v>805306368</v>
    <v>JD Vance (Vice president)</v>
    <v>cf52f4b6-e15c-553b-c991-5fd07410b914</v>
    <v>en-GB</v>
    <v>Generic</v>
  </rv>
  <rv s="0">
    <v>805306368</v>
    <v>Mike Johnson (Speaker)</v>
    <v>0cdd8beb-6fa0-b09e-350a-8a9eef364ec7</v>
    <v>en-GB</v>
    <v>Generic</v>
  </rv>
  <rv s="0">
    <v>805306368</v>
    <v>John Roberts (Chief justice)</v>
    <v>af7f7f4b-fd5b-867d-e108-4b6ecf118076</v>
    <v>en-GB</v>
    <v>Generic</v>
  </rv>
  <rv s="3">
    <v>2</v>
  </rv>
  <rv s="4">
    <v>https://www.bing.com/search?q=united+states&amp;form=skydnc</v>
    <v>Learn more on Bing</v>
  </rv>
  <rv s="1">
    <fb>78.539024390243895</fb>
    <v>36</v>
  </rv>
  <rv s="1">
    <fb>30436313050000</fb>
    <v>12</v>
  </rv>
  <rv s="1">
    <fb>19</fb>
    <v>36</v>
  </rv>
  <rv s="1">
    <fb>7.25</fb>
    <v>37</v>
  </rv>
  <rv s="3">
    <v>3</v>
  </rv>
  <rv s="1">
    <fb>0.1108387988</fb>
    <v>14</v>
  </rv>
  <rv s="1">
    <fb>2.6120000000000001</fb>
    <v>13</v>
  </rv>
  <rv s="1">
    <fb>333287557</fb>
    <v>11</v>
  </rv>
  <rv s="1">
    <fb>0.22600000000000001</fb>
    <v>14</v>
  </rv>
  <rv s="1">
    <fb>0.30499999999999999</fb>
    <v>14</v>
  </rv>
  <rv s="1">
    <fb>0.46799999999999997</fb>
    <v>14</v>
  </rv>
  <rv s="1">
    <fb>5.0999999999999997E-2</fb>
    <v>14</v>
  </rv>
  <rv s="1">
    <fb>0.10300000000000001</fb>
    <v>14</v>
  </rv>
  <rv s="1">
    <fb>0.153</fb>
    <v>14</v>
  </rv>
  <rv s="1">
    <fb>0.62048999786377002</fb>
    <v>14</v>
  </rv>
  <rv s="0">
    <v>536870912</v>
    <v>Alabama</v>
    <v>376f8b06-52f6-4e72-a31d-311a3563e645</v>
    <v>en-GB</v>
    <v>Map</v>
  </rv>
  <rv s="0">
    <v>536870912</v>
    <v>Alaska</v>
    <v>31c4c7a1-54e7-4306-ac9b-f1b02e85bda5</v>
    <v>en-GB</v>
    <v>Map</v>
  </rv>
  <rv s="0">
    <v>536870912</v>
    <v>Arizona</v>
    <v>bf973f46-5962-4997-a7ba-a05f1aa2a9f9</v>
    <v>en-GB</v>
    <v>Map</v>
  </rv>
  <rv s="0">
    <v>536870912</v>
    <v>Arkansas</v>
    <v>b939db72-08f2-4ea6-a16a-a53bf32e6612</v>
    <v>en-GB</v>
    <v>Map</v>
  </rv>
  <rv s="0">
    <v>536870912</v>
    <v>California</v>
    <v>3009d91d-d582-4c34-85ba-772ba09e5be1</v>
    <v>en-GB</v>
    <v>Map</v>
  </rv>
  <rv s="0">
    <v>536870912</v>
    <v>Colorado</v>
    <v>a070c5c2-b22d-41d8-b869-f20e583c4f80</v>
    <v>en-GB</v>
    <v>Map</v>
  </rv>
  <rv s="0">
    <v>536870912</v>
    <v>Connecticut</v>
    <v>b3ca6523-435e-4a3b-8f78-1ad900a52cf8</v>
    <v>en-GB</v>
    <v>Map</v>
  </rv>
  <rv s="0">
    <v>536870912</v>
    <v>Delaware</v>
    <v>8ad617cc-3d7a-4b3c-a787-098de959ccc4</v>
    <v>en-GB</v>
    <v>Map</v>
  </rv>
  <rv s="0">
    <v>536870912</v>
    <v>Florida</v>
    <v>5fece3f4-e8e8-4159-843e-f725a930ad50</v>
    <v>en-GB</v>
    <v>Map</v>
  </rv>
  <rv s="0">
    <v>536870912</v>
    <v>Georgia</v>
    <v>84604bc7-2c47-4f8d-8ea5-b6ac8c018a20</v>
    <v>en-GB</v>
    <v>Map</v>
  </rv>
  <rv s="0">
    <v>536870912</v>
    <v>Hawaii</v>
    <v>b6f01eaf-aecf-44f6-b64d-1f6e982365c3</v>
    <v>en-GB</v>
    <v>Map</v>
  </rv>
  <rv s="0">
    <v>536870912</v>
    <v>Idaho</v>
    <v>ecd30387-20fa-4523-9045-e2860154b5e9</v>
    <v>en-GB</v>
    <v>Map</v>
  </rv>
  <rv s="0">
    <v>536870912</v>
    <v>Illinois</v>
    <v>4131acb8-628a-4241-8920-ca79eab9dade</v>
    <v>en-GB</v>
    <v>Map</v>
  </rv>
  <rv s="0">
    <v>536870912</v>
    <v>Indiana</v>
    <v>109f7e5a-efbb-4953-b4b8-cb812ce1ff5d</v>
    <v>en-GB</v>
    <v>Map</v>
  </rv>
  <rv s="0">
    <v>536870912</v>
    <v>Iowa</v>
    <v>77850824-b07a-487a-af58-37f9949afc27</v>
    <v>en-GB</v>
    <v>Map</v>
  </rv>
  <rv s="0">
    <v>536870912</v>
    <v>Kansas</v>
    <v>6e527b71-bd3e-4bc1-b1c0-59d288b4fd5e</v>
    <v>en-GB</v>
    <v>Map</v>
  </rv>
  <rv s="0">
    <v>536870912</v>
    <v>Kentucky</v>
    <v>108dfd18-4626-481a-8dfa-18f64e6eac84</v>
    <v>en-GB</v>
    <v>Map</v>
  </rv>
  <rv s="0">
    <v>536870912</v>
    <v>Louisiana</v>
    <v>0ca1e87f-e2f6-43fb-8deb-d22bd09a9cae</v>
    <v>en-GB</v>
    <v>Map</v>
  </rv>
  <rv s="0">
    <v>536870912</v>
    <v>Maine</v>
    <v>d62dd683-9cf9-4db9-a497-d810d529592b</v>
    <v>en-GB</v>
    <v>Map</v>
  </rv>
  <rv s="0">
    <v>536870912</v>
    <v>Maryland</v>
    <v>4c472f4d-06a8-4d90-8bb8-da4d168c73fe</v>
    <v>en-GB</v>
    <v>Map</v>
  </rv>
  <rv s="0">
    <v>536870912</v>
    <v>Massachusetts</v>
    <v>845219d5-3650-4199-b926-964ca27c863c</v>
    <v>en-GB</v>
    <v>Map</v>
  </rv>
  <rv s="0">
    <v>536870912</v>
    <v>Michigan</v>
    <v>162411c2-b757-495d-aa81-93942fae2f7e</v>
    <v>en-GB</v>
    <v>Map</v>
  </rv>
  <rv s="0">
    <v>536870912</v>
    <v>Minnesota</v>
    <v>77f97f6f-7e93-46e5-b486-6198effe8dea</v>
    <v>en-GB</v>
    <v>Map</v>
  </rv>
  <rv s="0">
    <v>536870912</v>
    <v>Mississippi</v>
    <v>6af619ca-217d-49c0-9a86-153fc7fbcd78</v>
    <v>en-GB</v>
    <v>Map</v>
  </rv>
  <rv s="0">
    <v>536870912</v>
    <v>Missouri</v>
    <v>6185f8cb-44e1-4da6-9bf0-b75286aeb591</v>
    <v>en-GB</v>
    <v>Map</v>
  </rv>
  <rv s="0">
    <v>536870912</v>
    <v>Montana</v>
    <v>447d6cd5-53f6-4c8f-bf6c-9ff228415c3b</v>
    <v>en-GB</v>
    <v>Map</v>
  </rv>
  <rv s="0">
    <v>536870912</v>
    <v>Nebraska</v>
    <v>3e64ff5d-6b40-4dbe-91b1-0e554e892496</v>
    <v>en-GB</v>
    <v>Map</v>
  </rv>
  <rv s="0">
    <v>536870912</v>
    <v>Nevada</v>
    <v>c2157d7e-617e-4517-80f8-1b08113afc14</v>
    <v>en-GB</v>
    <v>Map</v>
  </rv>
  <rv s="0">
    <v>536870912</v>
    <v>New Hampshire</v>
    <v>9ca71997-cc97-46eb-8911-fac32f80b0b1</v>
    <v>en-GB</v>
    <v>Map</v>
  </rv>
  <rv s="0">
    <v>536870912</v>
    <v>New Jersey</v>
    <v>05277898-b62b-4878-8632-09d29756a2ff</v>
    <v>en-GB</v>
    <v>Map</v>
  </rv>
  <rv s="0">
    <v>536870912</v>
    <v>New York</v>
    <v>caeb7b9a-f5d7-4686-8fb5-cf7628296b13</v>
    <v>en-GB</v>
    <v>Map</v>
  </rv>
  <rv s="0">
    <v>536870912</v>
    <v>North Dakota</v>
    <v>77fbc744-3efe-4aa9-9e8e-f8034f06b941</v>
    <v>en-GB</v>
    <v>Map</v>
  </rv>
  <rv s="0">
    <v>536870912</v>
    <v>North Carolina</v>
    <v>9e2bf053-dd80-4646-8f26-65075e7085c0</v>
    <v>en-GB</v>
    <v>Map</v>
  </rv>
  <rv s="0">
    <v>536870912</v>
    <v>Ohio</v>
    <v>6f3df7da-1ef6-48e3-b2b3-b5b5fce3e846</v>
    <v>en-GB</v>
    <v>Map</v>
  </rv>
  <rv s="0">
    <v>536870912</v>
    <v>Oklahoma</v>
    <v>cbcf556f-952a-4665-bb95-0500b27f9976</v>
    <v>en-GB</v>
    <v>Map</v>
  </rv>
  <rv s="0">
    <v>536870912</v>
    <v>Oregon</v>
    <v>cacd36fd-7c62-43e2-a632-64a2a1811933</v>
    <v>en-GB</v>
    <v>Map</v>
  </rv>
  <rv s="0">
    <v>536870912</v>
    <v>Pennsylvania</v>
    <v>6304580e-c803-4266-818a-971619176547</v>
    <v>en-GB</v>
    <v>Map</v>
  </rv>
  <rv s="0">
    <v>536870912</v>
    <v>Rhode Island</v>
    <v>65a08f52-b469-4f7c-8353-9b3c0b2a5752</v>
    <v>en-GB</v>
    <v>Map</v>
  </rv>
  <rv s="0">
    <v>536870912</v>
    <v>South Dakota</v>
    <v>9cee0b65-d357-479e-a066-31c634648f47</v>
    <v>en-GB</v>
    <v>Map</v>
  </rv>
  <rv s="0">
    <v>536870912</v>
    <v>South Carolina</v>
    <v>810015e8-b10b-4232-9e2c-de87a67bd26e</v>
    <v>en-GB</v>
    <v>Map</v>
  </rv>
  <rv s="0">
    <v>536870912</v>
    <v>Tennessee</v>
    <v>9bbc9c72-1bf1-4ef6-b66d-a6cdef70f4f3</v>
    <v>en-GB</v>
    <v>Map</v>
  </rv>
  <rv s="0">
    <v>536870912</v>
    <v>Texas</v>
    <v>00a23ccd-3344-461c-8b9f-c2bb55be5815</v>
    <v>en-GB</v>
    <v>Map</v>
  </rv>
  <rv s="0">
    <v>536870912</v>
    <v>Utah</v>
    <v>c6705e44-d27f-4240-95a2-54e802e3b524</v>
    <v>en-GB</v>
    <v>Map</v>
  </rv>
  <rv s="0">
    <v>536870912</v>
    <v>Vermont</v>
    <v>221864cc-447e-4e78-847c-59e485d73bff</v>
    <v>en-GB</v>
    <v>Map</v>
  </rv>
  <rv s="0">
    <v>536870912</v>
    <v>Virginia</v>
    <v>7eee9976-e8a7-472c-ada1-007208abd678</v>
    <v>en-GB</v>
    <v>Map</v>
  </rv>
  <rv s="0">
    <v>536870912</v>
    <v>Washington</v>
    <v>982ad551-fd5d-45df-bd70-bf704dd576e4</v>
    <v>en-GB</v>
    <v>Map</v>
  </rv>
  <rv s="0">
    <v>536870912</v>
    <v>West Virginia</v>
    <v>8a47255a-fae3-4faa-aa32-c6f384cb6c1d</v>
    <v>en-GB</v>
    <v>Map</v>
  </rv>
  <rv s="0">
    <v>536870912</v>
    <v>Wisconsin</v>
    <v>cb4d2853-06f4-4467-8e7c-4e31cbb35cb2</v>
    <v>en-GB</v>
    <v>Map</v>
  </rv>
  <rv s="0">
    <v>536870912</v>
    <v>Wyoming</v>
    <v>bff03ad6-2b7f-400b-a76e-eb9fc4a93961</v>
    <v>en-GB</v>
    <v>Map</v>
  </rv>
  <rv s="0">
    <v>536870912</v>
    <v>American Samoa</v>
    <v>12d04d63-b9b5-855b-0821-b32474a729a4</v>
    <v>en-GB</v>
    <v>Map</v>
  </rv>
  <rv s="0">
    <v>536870912</v>
    <v>United States Virgin Islands</v>
    <v>38bd827b-bc00-140e-85be-46a96078429c</v>
    <v>en-GB</v>
    <v>Map</v>
  </rv>
  <rv s="0">
    <v>536870912</v>
    <v>Guam</v>
    <v>f842c067-b461-3084-6a3b-6c6c7431fc9a</v>
    <v>en-GB</v>
    <v>Map</v>
  </rv>
  <rv s="0">
    <v>536870912</v>
    <v>Northern Mariana Islands</v>
    <v>f4475436-adda-9ff0-b5fe-6c3dff0e26be</v>
    <v>en-GB</v>
    <v>Map</v>
  </rv>
  <rv s="0">
    <v>536870912</v>
    <v>Puerto Rico</v>
    <v>72752f4d-11d3-5470-b64e-b9e012b0520f</v>
    <v>en-GB</v>
    <v>Map</v>
  </rv>
  <rv s="3">
    <v>4</v>
  </rv>
  <rv s="1">
    <fb>9.5866513904898809E-2</fb>
    <v>14</v>
  </rv>
  <rv s="3">
    <v>5</v>
  </rv>
  <rv s="1">
    <fb>0.36599999999999999</fb>
    <v>14</v>
  </rv>
  <rv s="1">
    <fb>0.14699999999999999</fb>
    <v>38</v>
  </rv>
  <rv s="1">
    <fb>270663028</fb>
    <v>11</v>
  </rv>
  <rv s="6">
    <v>#VALUE!</v>
    <v>en-GB</v>
    <v>5232ed96-85b1-2edb-12c6-63e6c597a1de</v>
    <v>536870912</v>
    <v>1</v>
    <v>31</v>
    <v>32</v>
    <v>United States</v>
    <v>7</v>
    <v>8</v>
    <v>Map</v>
    <v>9</v>
    <v>33</v>
    <v>US</v>
    <v>38</v>
    <v>39</v>
    <v>40</v>
    <v>41</v>
    <v>42</v>
    <v>43</v>
    <v>44</v>
    <v>45</v>
    <v>46</v>
    <v>USD</v>
    <v>The United States of America, also known as the United States or America, is a country primarily located in North America. It is a federal republic of 50 states and Washington, D.C. as its federal capital district. The 48 contiguous states ...</v>
    <v>47</v>
    <v>48</v>
    <v>49</v>
    <v>50</v>
    <v>51</v>
    <v>52</v>
    <v>53</v>
    <v>54</v>
    <v>55</v>
    <v>56</v>
    <v>57</v>
    <v>62</v>
    <v>63</v>
    <v>64</v>
    <v>65</v>
    <v>66</v>
    <v>67</v>
    <v>United States</v>
    <v>The Star-Spangled Banner</v>
    <v>68</v>
    <v>the United States of America</v>
    <v>69</v>
    <v>70</v>
    <v>71</v>
    <v>72</v>
    <v>73</v>
    <v>74</v>
    <v>23</v>
    <v>75</v>
    <v>76</v>
    <v>77</v>
    <v>78</v>
    <v>133</v>
    <v>134</v>
    <v>135</v>
    <v>136</v>
    <v>137</v>
    <v>United States</v>
    <v>138</v>
    <v>mdp/vdpid/244</v>
  </rv>
  <rv s="1">
    <fb>1717856</fb>
    <v>11</v>
  </rv>
  <rv s="1">
    <fb>1503</fb>
    <v>11</v>
  </rv>
  <rv s="0">
    <v>536870912</v>
    <v>Juneau, Alaska</v>
    <v>ce47a020-534a-e2f0-3b98-c25d5457ce0e</v>
    <v>en-GB</v>
    <v>Map</v>
  </rv>
  <rv s="1">
    <fb>250969</fb>
    <v>11</v>
  </rv>
  <rv s="1">
    <fb>310658</fb>
    <v>11</v>
  </rv>
  <rv s="2">
    <v>2</v>
    <v>9</v>
    <v>44</v>
    <v>7</v>
    <v>0</v>
    <v>Image of Alaska</v>
  </rv>
  <rv s="0">
    <v>536870912</v>
    <v>Anchorage, Alaska</v>
    <v>bd15c49e-153e-8826-0032-c90bafba7d11</v>
    <v>en-GB</v>
    <v>Map</v>
  </rv>
  <rv s="0">
    <v>805306368</v>
    <v>Mike Dunleavy (Governor)</v>
    <v>86533fd4-0581-b5ef-b7d9-2a5897049014</v>
    <v>en-GB</v>
    <v>Generic</v>
  </rv>
  <rv s="0">
    <v>805306368</v>
    <v>Nancy Dahlstrom (Lieutenant governor)</v>
    <v>9004ab7f-e3e7-3f05-596c-0fe7e02eb6db</v>
    <v>en-GB</v>
    <v>Generic</v>
  </rv>
  <rv s="0">
    <v>805306368</v>
    <v>Lisa Murkowski (Senate)</v>
    <v>18b81ffa-9007-62da-3b30-acbefbf51353</v>
    <v>en-GB</v>
    <v>Generic</v>
  </rv>
  <rv s="0">
    <v>805306368</v>
    <v>Dan Sullivan (Senate)</v>
    <v>147235ce-727a-24ed-0dca-9a7fdcca7d71</v>
    <v>en-GB</v>
    <v>Generic</v>
  </rv>
  <rv s="3">
    <v>6</v>
  </rv>
  <rv s="4">
    <v>https://www.bing.com/search?q=alaska&amp;form=skydnc</v>
    <v>Learn more on Bing</v>
  </rv>
  <rv s="1">
    <fb>1146</fb>
    <v>12</v>
  </rv>
  <rv s="1">
    <fb>72515</fb>
    <v>12</v>
  </rv>
  <rv s="1">
    <fb>250000</fb>
    <v>12</v>
  </rv>
  <rv s="3">
    <v>7</v>
  </rv>
  <rv s="1">
    <fb>2.81</fb>
    <v>13</v>
  </rv>
  <rv s="1">
    <fb>740133</fb>
    <v>11</v>
  </rv>
  <rv s="1">
    <fb>4.4999999999999998E-2</fb>
    <v>14</v>
  </rv>
  <rv s="1">
    <fb>9.9000000000000005E-2</fb>
    <v>14</v>
  </rv>
  <rv s="1">
    <fb>0.14800000000000002</fb>
    <v>15</v>
  </rv>
  <rv s="1">
    <fb>6.3E-2</fb>
    <v>14</v>
  </rv>
  <rv s="1">
    <fb>0.28000000000000003</fb>
    <v>14</v>
  </rv>
  <rv s="1">
    <fb>3.9E-2</fb>
    <v>14</v>
  </rv>
  <rv s="1">
    <fb>7.400000000000001E-2</fb>
    <v>14</v>
  </rv>
  <rv s="1">
    <fb>0.92099999999999993</fb>
    <v>14</v>
  </rv>
  <rv s="1">
    <fb>7.0000000000000007E-2</fb>
    <v>14</v>
  </rv>
  <rv s="1">
    <fb>0.67700000000000005</fb>
    <v>14</v>
  </rv>
  <rv s="1">
    <fb>1.3000000000000001E-2</fb>
    <v>14</v>
  </rv>
  <rv s="1">
    <fb>8.1000000000000003E-2</fb>
    <v>14</v>
  </rv>
  <rv s="1">
    <fb>7.2000000000000008E-2</fb>
    <v>14</v>
  </rv>
  <rv s="1">
    <fb>0.252</fb>
    <v>14</v>
  </rv>
  <rv s="1">
    <fb>0.66500000000000004</fb>
    <v>14</v>
  </rv>
  <rv s="3">
    <v>8</v>
  </rv>
  <rv s="7">
    <v>#VALUE!</v>
    <v>en-GB</v>
    <v>31c4c7a1-54e7-4306-ac9b-f1b02e85bda5</v>
    <v>536870912</v>
    <v>1</v>
    <v>42</v>
    <v>43</v>
    <v>Alaska</v>
    <v>7</v>
    <v>8</v>
    <v>Map</v>
    <v>9</v>
    <v>10</v>
    <v>US-AK</v>
    <v>140</v>
    <v>141</v>
    <v>142</v>
    <v>4</v>
    <v>Alaska is a non-contiguous U.S. state on the northwest extremity of North America. Part of the Western United States region, it is one of the two non-contiguous U.S. states, alongside Hawaii. Alaska is also considered to be the northernmost, ...</v>
    <v>143</v>
    <v>144</v>
    <v>145</v>
    <v>146</v>
    <v>151</v>
    <v>152</v>
    <v>153</v>
    <v>154</v>
    <v>155</v>
    <v>Alaska</v>
    <v>156</v>
    <v>157</v>
    <v>158</v>
    <v>159</v>
    <v>160</v>
    <v>161</v>
    <v>162</v>
    <v>163</v>
    <v>164</v>
    <v>165</v>
    <v>166</v>
    <v>167</v>
    <v>168</v>
    <v>169</v>
    <v>170</v>
    <v>171</v>
    <v>172</v>
    <v>46</v>
    <v>173</v>
    <v>174</v>
    <v>Alaska</v>
    <v>mdp/vdpid/1040</v>
  </rv>
  <rv s="1">
    <fb>295234</fb>
    <v>11</v>
  </rv>
  <rv s="1">
    <fb>35578</fb>
    <v>11</v>
  </rv>
  <rv s="0">
    <v>536870912</v>
    <v>Phoenix, Arizona</v>
    <v>b06044c3-41e1-4e2a-bba7-27a29bba8ea9</v>
    <v>en-GB</v>
    <v>Map</v>
  </rv>
  <rv s="1">
    <fb>2412212</fb>
    <v>11</v>
  </rv>
  <rv s="1">
    <fb>2961003</fb>
    <v>11</v>
  </rv>
  <rv s="2">
    <v>3</v>
    <v>9</v>
    <v>45</v>
    <v>7</v>
    <v>0</v>
    <v>Image of Arizona</v>
  </rv>
  <rv s="0">
    <v>805306368</v>
    <v>Katie Hobbs (Governor)</v>
    <v>05adb62e-e735-4e07-b8db-01b500d8f313</v>
    <v>en-GB</v>
    <v>Generic</v>
  </rv>
  <rv s="0">
    <v>805306368</v>
    <v>Adrian Fontes (Secretary of state)</v>
    <v>0c546f0f-c55b-c9c4-74cd-81b6c0d421d9</v>
    <v>en-GB</v>
    <v>Generic</v>
  </rv>
  <rv s="0">
    <v>805306368</v>
    <v>Mark Kelly (Senate)</v>
    <v>7378c94d-66d6-3a6c-42fd-639c9bfc1491</v>
    <v>en-GB</v>
    <v>Generic</v>
  </rv>
  <rv s="0">
    <v>805306368</v>
    <v>Ruben Gallego (Senate)</v>
    <v>9072078c-6591-4962-bbfd-eeadf6fa0184</v>
    <v>en-GB</v>
    <v>Generic</v>
  </rv>
  <rv s="3">
    <v>9</v>
  </rv>
  <rv s="4">
    <v>https://www.bing.com/search?q=arizona&amp;form=skydnc</v>
    <v>Learn more on Bing</v>
  </rv>
  <rv s="1">
    <fb>913</fb>
    <v>12</v>
  </rv>
  <rv s="1">
    <fb>50255</fb>
    <v>12</v>
  </rv>
  <rv s="1">
    <fb>167500</fb>
    <v>12</v>
  </rv>
  <rv s="3">
    <v>10</v>
  </rv>
  <rv s="1">
    <fb>2.69</fb>
    <v>13</v>
  </rv>
  <rv s="1">
    <fb>7582384</fb>
    <v>11</v>
  </rv>
  <rv s="1">
    <fb>8.4000000000000005E-2</fb>
    <v>14</v>
  </rv>
  <rv s="1">
    <fb>0.16399999999999998</fb>
    <v>14</v>
  </rv>
  <rv s="1">
    <fb>5.2999999999999999E-2</fb>
    <v>15</v>
  </rv>
  <rv s="1">
    <fb>3.4000000000000002E-2</fb>
    <v>14</v>
  </rv>
  <rv s="1">
    <fb>0.27500000000000002</fb>
    <v>14</v>
  </rv>
  <rv s="1">
    <fb>4.8000000000000001E-2</fb>
    <v>14</v>
  </rv>
  <rv s="1">
    <fb>0.13500000000000001</fb>
    <v>14</v>
  </rv>
  <rv s="1">
    <fb>0.86</fb>
    <v>14</v>
  </rv>
  <rv s="1">
    <fb>0.307</fb>
    <v>14</v>
  </rv>
  <rv s="1">
    <fb>0.59299999999999997</fb>
    <v>14</v>
  </rv>
  <rv s="1">
    <fb>3.0000000000000001E-3</fb>
    <v>14</v>
  </rv>
  <rv s="1">
    <fb>8.199999999999999E-2</fb>
    <v>14</v>
  </rv>
  <rv s="1">
    <fb>2.7000000000000003E-2</fb>
    <v>14</v>
  </rv>
  <rv s="1">
    <fb>0.83499999999999996</fb>
    <v>14</v>
  </rv>
  <rv s="3">
    <v>11</v>
  </rv>
  <rv s="7">
    <v>#VALUE!</v>
    <v>en-GB</v>
    <v>bf973f46-5962-4997-a7ba-a05f1aa2a9f9</v>
    <v>536870912</v>
    <v>1</v>
    <v>48</v>
    <v>43</v>
    <v>Arizona</v>
    <v>7</v>
    <v>8</v>
    <v>Map</v>
    <v>9</v>
    <v>10</v>
    <v>US-AZ</v>
    <v>176</v>
    <v>177</v>
    <v>178</v>
    <v>4</v>
    <v>Arizona is a state in the Southwestern region of the United States, sharing the Four Corners region of the western United States with Colorado, New Mexico, and Utah. It also borders Nevada to the northwest and California to the west, and shares ...</v>
    <v>179</v>
    <v>180</v>
    <v>181</v>
    <v>178</v>
    <v>186</v>
    <v>187</v>
    <v>188</v>
    <v>189</v>
    <v>190</v>
    <v>Arizona</v>
    <v>191</v>
    <v>192</v>
    <v>193</v>
    <v>194</v>
    <v>195</v>
    <v>196</v>
    <v>197</v>
    <v>198</v>
    <v>199</v>
    <v>200</v>
    <v>201</v>
    <v>202</v>
    <v>203</v>
    <v>204</v>
    <v>205</v>
    <v>206</v>
    <v>33</v>
    <v>162</v>
    <v>207</v>
    <v>208</v>
    <v>Arizona</v>
    <v>mdp/vdpid/1945</v>
  </rv>
  <rv s="1">
    <fb>423970</fb>
    <v>11</v>
  </rv>
  <rv s="1">
    <fb>102350</fb>
    <v>11</v>
  </rv>
  <rv s="0">
    <v>536870912</v>
    <v>Sacramento, California</v>
    <v>4a1a8070-cc3d-4060-af9c-08ccbbca73d7</v>
    <v>en-GB</v>
    <v>Map</v>
  </rv>
  <rv s="1">
    <fb>12717801</fb>
    <v>11</v>
  </rv>
  <rv s="1">
    <fb>14060525</fb>
    <v>11</v>
  </rv>
  <rv s="2">
    <v>4</v>
    <v>9</v>
    <v>49</v>
    <v>7</v>
    <v>0</v>
    <v>Image of California</v>
  </rv>
  <rv s="0">
    <v>536870912</v>
    <v>Los Angeles</v>
    <v>9958ca5c-ea31-4e71-8a17-bd1e7839c723</v>
    <v>en-GB</v>
    <v>Map</v>
  </rv>
  <rv s="0">
    <v>805306368</v>
    <v>Gavin Newsom (Governor)</v>
    <v>ddd0ecbf-d7a9-4913-80c4-8eca3d95b4f2</v>
    <v>en-GB</v>
    <v>Generic</v>
  </rv>
  <rv s="0">
    <v>805306368</v>
    <v>Eleni Kounalakis (Lieutenant governor)</v>
    <v>c8b4c34f-e58f-d4cc-2651-1b432d67c11a</v>
    <v>en-GB</v>
    <v>Generic</v>
  </rv>
  <rv s="0">
    <v>805306368</v>
    <v>Alex Padilla (Senate)</v>
    <v>7f531c9a-64f3-c8e6-afb0-26647030a74e</v>
    <v>en-GB</v>
    <v>Generic</v>
  </rv>
  <rv s="0">
    <v>805306368</v>
    <v>Adam Schiff (Senate)</v>
    <v>d5c1a692-eb25-8c7a-976b-c75a43f36513</v>
    <v>en-GB</v>
    <v>Generic</v>
  </rv>
  <rv s="3">
    <v>12</v>
  </rv>
  <rv s="4">
    <v>https://www.bing.com/search?q=california&amp;form=skydnc</v>
    <v>Learn more on Bing</v>
  </rv>
  <rv s="1">
    <fb>1255</fb>
    <v>12</v>
  </rv>
  <rv s="1">
    <fb>61818</fb>
    <v>12</v>
  </rv>
  <rv s="1">
    <fb>385500</fb>
    <v>12</v>
  </rv>
  <rv s="1">
    <fb>2.96</fb>
    <v>13</v>
  </rv>
  <rv s="1">
    <fb>39431263</fb>
    <v>11</v>
  </rv>
  <rv s="1">
    <fb>5.4000000000000006E-2</fb>
    <v>14</v>
  </rv>
  <rv s="1">
    <fb>0.13300000000000001</fb>
    <v>14</v>
  </rv>
  <rv s="1">
    <fb>1.7000000000000001E-2</fb>
    <v>15</v>
  </rv>
  <rv s="1">
    <fb>0.14699999999999999</fb>
    <v>14</v>
  </rv>
  <rv s="1">
    <fb>0.314</fb>
    <v>14</v>
  </rv>
  <rv s="1">
    <fb>0.27</fb>
    <v>14</v>
  </rv>
  <rv s="1">
    <fb>0.81799999999999995</fb>
    <v>14</v>
  </rv>
  <rv s="1">
    <fb>0.38799999999999996</fb>
    <v>14</v>
  </rv>
  <rv s="1">
    <fb>0.63100000000000001</fb>
    <v>14</v>
  </rv>
  <rv s="1">
    <fb>5.0000000000000001E-3</fb>
    <v>14</v>
  </rv>
  <rv s="1">
    <fb>6.8000000000000005E-2</fb>
    <v>14</v>
  </rv>
  <rv s="1">
    <fb>3.7999999999999999E-2</fb>
    <v>14</v>
  </rv>
  <rv s="1">
    <fb>0.23300000000000001</fb>
    <v>14</v>
  </rv>
  <rv s="1">
    <fb>6.4000000000000001E-2</fb>
    <v>14</v>
  </rv>
  <rv s="1">
    <fb>0.72900000000000009</fb>
    <v>14</v>
  </rv>
  <rv s="3">
    <v>13</v>
  </rv>
  <rv s="7">
    <v>#VALUE!</v>
    <v>en-GB</v>
    <v>3009d91d-d582-4c34-85ba-772ba09e5be1</v>
    <v>536870912</v>
    <v>1</v>
    <v>52</v>
    <v>43</v>
    <v>California</v>
    <v>7</v>
    <v>8</v>
    <v>Map</v>
    <v>9</v>
    <v>10</v>
    <v>US-CA</v>
    <v>210</v>
    <v>211</v>
    <v>212</v>
    <v>4</v>
    <v>California is a state in the Western region of the United States that lies on the Pacific Coast. It borders Oregon to the north, Nevada and Arizona to the east, and shares an international border with the Mexican state of Baja California to the ...</v>
    <v>213</v>
    <v>214</v>
    <v>215</v>
    <v>216</v>
    <v>221</v>
    <v>222</v>
    <v>223</v>
    <v>224</v>
    <v>225</v>
    <v>California</v>
    <v>191</v>
    <v>226</v>
    <v>227</v>
    <v>228</v>
    <v>229</v>
    <v>230</v>
    <v>231</v>
    <v>232</v>
    <v>34</v>
    <v>233</v>
    <v>234</v>
    <v>235</v>
    <v>236</v>
    <v>237</v>
    <v>238</v>
    <v>239</v>
    <v>240</v>
    <v>241</v>
    <v>242</v>
    <v>243</v>
    <v>California</v>
    <v>mdp/vdpid/5599</v>
  </rv>
  <rv s="1">
    <fb>696241</fb>
    <v>11</v>
  </rv>
  <rv s="1">
    <fb>165853</fb>
    <v>11</v>
  </rv>
  <rv s="0">
    <v>536870912</v>
    <v>Austin, Texas</v>
    <v>afd7d7f6-01a2-401c-bb4d-59f7e34d585c</v>
    <v>en-GB</v>
    <v>Map</v>
  </rv>
  <rv s="1">
    <fb>9149196</fb>
    <v>11</v>
  </rv>
  <rv s="1">
    <fb>10753629</fb>
    <v>11</v>
  </rv>
  <rv s="2">
    <v>5</v>
    <v>9</v>
    <v>53</v>
    <v>7</v>
    <v>0</v>
    <v>Image of Texas</v>
  </rv>
  <rv s="0">
    <v>536870912</v>
    <v>Houston</v>
    <v>ad99c262-d92e-4e88-87f7-5c66752fec36</v>
    <v>en-GB</v>
    <v>Map</v>
  </rv>
  <rv s="0">
    <v>805306368</v>
    <v>Greg Abbott (Governor)</v>
    <v>3ecc1598-f192-4041-68bd-7ee531040fb8</v>
    <v>en-GB</v>
    <v>Generic</v>
  </rv>
  <rv s="0">
    <v>805306368</v>
    <v>Dan Patrick (Lieutenant governor)</v>
    <v>81fa6492-e02a-5fd9-98ea-c00f95546796</v>
    <v>en-GB</v>
    <v>Generic</v>
  </rv>
  <rv s="0">
    <v>805306368</v>
    <v>John Cornyn (Senate)</v>
    <v>ff5fa806-c9b4-2565-81e0-5b28e9202f84</v>
    <v>en-GB</v>
    <v>Generic</v>
  </rv>
  <rv s="0">
    <v>805306368</v>
    <v>Ted Cruz (Senate)</v>
    <v>aa4efb26-8956-237f-ce58-b8bea991d9d1</v>
    <v>en-GB</v>
    <v>Generic</v>
  </rv>
  <rv s="3">
    <v>14</v>
  </rv>
  <rv s="4">
    <v>https://www.bing.com/search?q=texas&amp;form=skydnc</v>
    <v>Learn more on Bing</v>
  </rv>
  <rv s="1">
    <fb>882</fb>
    <v>12</v>
  </rv>
  <rv s="1">
    <fb>53207</fb>
    <v>12</v>
  </rv>
  <rv s="1">
    <fb>136000</fb>
    <v>12</v>
  </rv>
  <rv s="1">
    <fb>2.84</fb>
    <v>13</v>
  </rv>
  <rv s="1">
    <fb>31290831</fb>
    <v>11</v>
  </rv>
  <rv s="1">
    <fb>0.10800000000000001</fb>
    <v>14</v>
  </rv>
  <rv s="1">
    <fb>0.11699999999999999</fb>
    <v>14</v>
  </rv>
  <rv s="1">
    <fb>0.01</fb>
    <v>15</v>
  </rv>
  <rv s="1">
    <fb>4.7E-2</fb>
    <v>14</v>
  </rv>
  <rv s="1">
    <fb>0.27600000000000002</fb>
    <v>14</v>
  </rv>
  <rv s="1">
    <fb>0.125</fb>
    <v>14</v>
  </rv>
  <rv s="1">
    <fb>0.16600000000000001</fb>
    <v>14</v>
  </rv>
  <rv s="1">
    <fb>0.81900000000000006</fb>
    <v>14</v>
  </rv>
  <rv s="1">
    <fb>0.64300000000000002</fb>
    <v>14</v>
  </rv>
  <rv s="1">
    <fb>1E-3</fb>
    <v>14</v>
  </rv>
  <rv s="1">
    <fb>1.9E-2</fb>
    <v>14</v>
  </rv>
  <rv s="1">
    <fb>0.79700000000000004</fb>
    <v>14</v>
  </rv>
  <rv s="3">
    <v>15</v>
  </rv>
  <rv s="5">
    <v>#VALUE!</v>
    <v>en-GB</v>
    <v>00a23ccd-3344-461c-8b9f-c2bb55be5815</v>
    <v>536870912</v>
    <v>1</v>
    <v>56</v>
    <v>5</v>
    <v>Texas</v>
    <v>7</v>
    <v>8</v>
    <v>Map</v>
    <v>9</v>
    <v>10</v>
    <v>US-TX</v>
    <v>245</v>
    <v>246</v>
    <v>247</v>
    <v>4</v>
    <v>Texas is the most populous state in the South Central region of the United States. It borders Louisiana to the east, Arkansas to the northeast, Oklahoma to the north, New Mexico to the west, and has an international border with the Mexican ...</v>
    <v>248</v>
    <v>249</v>
    <v>250</v>
    <v>251</v>
    <v>256</v>
    <v>257</v>
    <v>258</v>
    <v>259</v>
    <v>260</v>
    <v>Texas</v>
    <v>261</v>
    <v>262</v>
    <v>263</v>
    <v>264</v>
    <v>265</v>
    <v>266</v>
    <v>267</v>
    <v>268</v>
    <v>269</v>
    <v>270</v>
    <v>235</v>
    <v>271</v>
    <v>272</v>
    <v>170</v>
    <v>273</v>
    <v>24</v>
    <v>171</v>
    <v>274</v>
    <v>275</v>
    <v>Texas</v>
    <v>mdp/vdpid/33145</v>
  </rv>
  <rv s="3">
    <v>16</v>
  </rv>
  <rv s="8">
    <v>{0EC5EEF1-D17E-4209-86F2-F69BAE74DDDB}</v>
    <v>0</v>
    <v>57</v>
    <v>277</v>
  </rv>
</rvData>
</file>

<file path=xl/richData/rdrichvaluestructure.xml><?xml version="1.0" encoding="utf-8"?>
<rvStructures xmlns="http://schemas.microsoft.com/office/spreadsheetml/2017/richdata" count="9">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datasourcecontainer">
    <k n="%XLUID" t="s"/>
    <k n="_CRID" t="i"/>
    <k n="_Display" t="spb"/>
    <k n="Region" t="r"/>
  </s>
</rvStructures>
</file>

<file path=xl/richData/rdsupportingpropertybag.xml><?xml version="1.0" encoding="utf-8"?>
<supportingPropertyBags xmlns="http://schemas.microsoft.com/office/spreadsheetml/2017/richdata2">
  <spbArrays count="4">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
      <v t="s">Region</v>
      <v t="s">_CRID</v>
      <v t="s">%XLUID</v>
      <v t="s">_Display</v>
    </a>
  </spbArrays>
  <spbData count="58">
    <spb s="0">
      <v xml:space="preserve">Wikipedia	</v>
      <v xml:space="preserve">CC BY-SA 3.0	</v>
      <v xml:space="preserve">https://en.wikipedia.org/wiki/New_Mexico	</v>
      <v xml:space="preserve">https://creativecommons.org/licenses/by-sa/3.0	</v>
    </spb>
    <spb s="0">
      <v xml:space="preserve">US Census	</v>
      <v xml:space="preserve">	</v>
      <v xml:space="preserve">https://www.census.gov/popest/data/state/asrh/2014/files/SC-EST2014-AGESEX-CIV.csv	</v>
      <v xml:space="preserve">	</v>
    </spb>
    <spb s="0">
      <v xml:space="preserve">Wikipedia	</v>
      <v xml:space="preserve">CC-BY-SA	</v>
      <v xml:space="preserve">http://en.wikipedia.org/wiki/New_Mexico	</v>
      <v xml:space="preserve">http://creativecommons.org/licenses/by-sa/3.0/	</v>
    </spb>
    <spb s="0">
      <v xml:space="preserve">Wikipedia	US Census	US Census	</v>
      <v xml:space="preserve">CC-BY-SA			</v>
      <v xml:space="preserve">http://en.wikipedia.org/wiki/New_Mexico	https://www.census.gov/popest/data/state/asrh/2014/files/SC-EST2014-AGESEX-CIV.csv	http://www.census.gov/quickfacts/table/WTN220212/35	</v>
      <v xml:space="preserve">http://creativecommons.org/licenses/by-sa/3.0/			</v>
    </spb>
    <spb s="1">
      <v>0</v>
      <v>0</v>
      <v>1</v>
      <v>0</v>
      <v>0</v>
      <v>0</v>
      <v>2</v>
      <v>0</v>
      <v>1</v>
      <v>0</v>
      <v>1</v>
      <v>3</v>
      <v>0</v>
      <v>1</v>
      <v>1</v>
      <v>1</v>
      <v>1</v>
      <v>3</v>
      <v>1</v>
      <v>1</v>
      <v>1</v>
      <v>1</v>
      <v>1</v>
      <v>1</v>
      <v>1</v>
      <v>1</v>
      <v>1</v>
      <v>3</v>
      <v>1</v>
      <v>1</v>
      <v>1</v>
      <v>1</v>
    </spb>
    <spb s="2">
      <v>0</v>
      <v>Name</v>
      <v>LearnMoreOnLink</v>
    </spb>
    <spb s="3">
      <v>0</v>
      <v>0</v>
      <v>0</v>
    </spb>
    <spb s="4">
      <v>6</v>
      <v>6</v>
      <v>6</v>
    </spb>
    <spb s="5">
      <v>1</v>
      <v>2</v>
    </spb>
    <spb s="6">
      <v>https://www.bing.com</v>
      <v>https://www.bing.com/th?id=Ga%5Cbing_yt.png&amp;w=100&amp;h=40&amp;c=0&amp;pid=0.1</v>
      <v>Powered by Bing</v>
    </spb>
    <spb s="7">
      <v>square km</v>
      <v>2015</v>
      <v>2024</v>
      <v>2016</v>
      <v>2016</v>
      <v>2015</v>
      <v>2015</v>
      <v>2010, 2016</v>
      <v>persons (2015)</v>
      <v>persons (2015)</v>
      <v>2015</v>
      <v>2015</v>
      <v>2015</v>
      <v>2015</v>
      <v>persons (2015)</v>
      <v>persons (2015)</v>
      <v>2015</v>
      <v>persons age 16+, 2015</v>
      <v>persons (2015)</v>
      <v>under age 65, 2015</v>
      <v>2015</v>
      <v>persons age 25+, 2015</v>
      <v>persons (2015)</v>
      <v>persons (2015)</v>
      <v>persons (2015)</v>
    </spb>
    <spb s="8">
      <v>3</v>
    </spb>
    <spb s="8">
      <v>4</v>
    </spb>
    <spb s="8">
      <v>5</v>
    </spb>
    <spb s="8">
      <v>6</v>
    </spb>
    <spb s="8">
      <v>7</v>
    </spb>
    <spb s="0">
      <v xml:space="preserve">data.worldbank.org	</v>
      <v xml:space="preserve">	</v>
      <v xml:space="preserve">http://data.worldbank.org/indicator/FP.CPI.TOTL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http://en.wikipedia.org/wiki/United_States	</v>
      <v xml:space="preserve">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9">
      <v>16</v>
      <v>17</v>
      <v>18</v>
      <v>18</v>
      <v>19</v>
      <v>18</v>
      <v>18</v>
      <v>18</v>
      <v>20</v>
      <v>18</v>
      <v>18</v>
      <v>20</v>
      <v>18</v>
      <v>18</v>
      <v>21</v>
      <v>17</v>
      <v>1</v>
      <v>22</v>
      <v>18</v>
      <v>1</v>
      <v>23</v>
      <v>24</v>
      <v>25</v>
      <v>1</v>
      <v>18</v>
      <v>1</v>
      <v>26</v>
      <v>27</v>
      <v>28</v>
      <v>29</v>
      <v>1</v>
      <v>17</v>
      <v>1</v>
      <v>1</v>
      <v>1</v>
      <v>1</v>
      <v>1</v>
      <v>1</v>
      <v>1</v>
      <v>1</v>
      <v>1</v>
      <v>1</v>
      <v>30</v>
    </spb>
    <spb s="2">
      <v>1</v>
      <v>Name</v>
      <v>LearnMoreOnLink</v>
    </spb>
    <spb s="10">
      <v>2019</v>
      <v>2019</v>
      <v>square km</v>
      <v>per thousand (2018)</v>
      <v>2022</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8">
      <v>8</v>
    </spb>
    <spb s="8">
      <v>9</v>
    </spb>
    <spb s="8">
      <v>10</v>
    </spb>
    <spb s="8">
      <v>11</v>
    </spb>
    <spb s="8">
      <v>12</v>
    </spb>
    <spb s="0">
      <v xml:space="preserve">Wikipedia	</v>
      <v xml:space="preserve">CC BY-SA 3.0	</v>
      <v xml:space="preserve">https://en.wikipedia.org/wiki/City_of_London	</v>
      <v xml:space="preserve">https://creativecommons.org/licenses/by-sa/3.0	</v>
    </spb>
    <spb s="0">
      <v xml:space="preserve">Wikipedia	</v>
      <v xml:space="preserve">CC-BY-SA	</v>
      <v xml:space="preserve">http://en.wikipedia.org/wiki/Alaska	</v>
      <v xml:space="preserve">http://creativecommons.org/licenses/by-sa/3.0/	</v>
    </spb>
    <spb s="0">
      <v xml:space="preserve">Wikipedia	US Census	US Census	</v>
      <v xml:space="preserve">CC-BY-SA			</v>
      <v xml:space="preserve">http://en.wikipedia.org/wiki/Alaska	https://www.census.gov/popest/data/state/asrh/2014/files/SC-EST2014-AGESEX-CIV.csv	http://www.census.gov/quickfacts/table/VET605214/02	</v>
      <v xml:space="preserve">http://creativecommons.org/licenses/by-sa/3.0/			</v>
    </spb>
    <spb s="1">
      <v>39</v>
      <v>39</v>
      <v>1</v>
      <v>39</v>
      <v>39</v>
      <v>39</v>
      <v>40</v>
      <v>39</v>
      <v>1</v>
      <v>39</v>
      <v>1</v>
      <v>41</v>
      <v>39</v>
      <v>1</v>
      <v>1</v>
      <v>1</v>
      <v>1</v>
      <v>41</v>
      <v>1</v>
      <v>1</v>
      <v>1</v>
      <v>1</v>
      <v>1</v>
      <v>1</v>
      <v>1</v>
      <v>1</v>
      <v>1</v>
      <v>41</v>
      <v>1</v>
      <v>1</v>
      <v>1</v>
      <v>1</v>
    </spb>
    <spb s="2">
      <v>2</v>
      <v>Name</v>
      <v>LearnMoreOnLink</v>
    </spb>
    <spb s="0">
      <v xml:space="preserve">Wikipedia	</v>
      <v xml:space="preserve">CC BY-SA 3.0	</v>
      <v xml:space="preserve">https://en.wikipedia.org/wiki/Alaska	</v>
      <v xml:space="preserve">https://creativecommons.org/licenses/by-sa/3.0	</v>
    </spb>
    <spb s="0">
      <v xml:space="preserve">Wikipedia	</v>
      <v xml:space="preserve">CC BY-SA 3.0	</v>
      <v xml:space="preserve">https://en.wikipedia.org/wiki/Arizona	</v>
      <v xml:space="preserve">https://creativecommons.org/licenses/by-sa/3.0	</v>
    </spb>
    <spb s="0">
      <v xml:space="preserve">Wikipedia	</v>
      <v xml:space="preserve">CC-BY-SA	</v>
      <v xml:space="preserve">http://en.wikipedia.org/wiki/Arizona	</v>
      <v xml:space="preserve">http://creativecommons.org/licenses/by-sa/3.0/	</v>
    </spb>
    <spb s="0">
      <v xml:space="preserve">Wikipedia	US Census	US Census	</v>
      <v xml:space="preserve">CC-BY-SA			</v>
      <v xml:space="preserve">http://en.wikipedia.org/wiki/Arizona	https://www.census.gov/popest/data/state/asrh/2014/files/SC-EST2014-AGESEX-CIV.csv	http://www.census.gov/quickfacts/table/age775215/04	</v>
      <v xml:space="preserve">http://creativecommons.org/licenses/by-sa/3.0/			</v>
    </spb>
    <spb s="1">
      <v>45</v>
      <v>45</v>
      <v>1</v>
      <v>45</v>
      <v>45</v>
      <v>45</v>
      <v>46</v>
      <v>45</v>
      <v>1</v>
      <v>45</v>
      <v>1</v>
      <v>47</v>
      <v>45</v>
      <v>1</v>
      <v>1</v>
      <v>1</v>
      <v>1</v>
      <v>47</v>
      <v>1</v>
      <v>1</v>
      <v>1</v>
      <v>1</v>
      <v>1</v>
      <v>1</v>
      <v>1</v>
      <v>1</v>
      <v>1</v>
      <v>47</v>
      <v>1</v>
      <v>1</v>
      <v>1</v>
      <v>1</v>
    </spb>
    <spb s="0">
      <v xml:space="preserve">Wikipedia	</v>
      <v xml:space="preserve">CC BY-SA 3.0	</v>
      <v xml:space="preserve">https://en.wikipedia.org/wiki/California	</v>
      <v xml:space="preserve">https://creativecommons.org/licenses/by-sa/3.0	</v>
    </spb>
    <spb s="0">
      <v xml:space="preserve">Wikipedia	</v>
      <v xml:space="preserve">CC-BY-SA	</v>
      <v xml:space="preserve">http://en.wikipedia.org/wiki/California	</v>
      <v xml:space="preserve">http://creativecommons.org/licenses/by-sa/3.0/	</v>
    </spb>
    <spb s="0">
      <v xml:space="preserve">Wikipedia	US Census	US Census	</v>
      <v xml:space="preserve">CC-BY-SA			</v>
      <v xml:space="preserve">http://en.wikipedia.org/wiki/California	https://www.census.gov/popest/data/state/asrh/2014/files/SC-EST2014-AGESEX-CIV.csv	http://www.census.gov/quickfacts/table/VET605214/06	</v>
      <v xml:space="preserve">http://creativecommons.org/licenses/by-sa/3.0/			</v>
    </spb>
    <spb s="1">
      <v>49</v>
      <v>49</v>
      <v>1</v>
      <v>49</v>
      <v>49</v>
      <v>49</v>
      <v>50</v>
      <v>49</v>
      <v>1</v>
      <v>49</v>
      <v>1</v>
      <v>51</v>
      <v>49</v>
      <v>1</v>
      <v>1</v>
      <v>1</v>
      <v>1</v>
      <v>51</v>
      <v>1</v>
      <v>1</v>
      <v>1</v>
      <v>1</v>
      <v>1</v>
      <v>1</v>
      <v>1</v>
      <v>1</v>
      <v>1</v>
      <v>51</v>
      <v>1</v>
      <v>1</v>
      <v>1</v>
      <v>1</v>
    </spb>
    <spb s="0">
      <v xml:space="preserve">Wikipedia	</v>
      <v xml:space="preserve">CC BY-SA 3.0	</v>
      <v xml:space="preserve">https://en.wikipedia.org/wiki/Texas	</v>
      <v xml:space="preserve">https://creativecommons.org/licenses/by-sa/3.0	</v>
    </spb>
    <spb s="0">
      <v xml:space="preserve">Wikipedia	</v>
      <v xml:space="preserve">CC-BY-SA	</v>
      <v xml:space="preserve">http://en.wikipedia.org/wiki/Texas	</v>
      <v xml:space="preserve">http://creativecommons.org/licenses/by-sa/3.0/	</v>
    </spb>
    <spb s="0">
      <v xml:space="preserve">Wikipedia	US Census	US Census	</v>
      <v xml:space="preserve">CC-BY-SA			</v>
      <v xml:space="preserve">http://en.wikipedia.org/wiki/Texas	https://www.census.gov/popest/data/state/asrh/2014/files/SC-EST2014-AGESEX-CIV.csv	http://www.census.gov/quickfacts/table/WTN220212/48	</v>
      <v xml:space="preserve">http://creativecommons.org/licenses/by-sa/3.0/			</v>
    </spb>
    <spb s="1">
      <v>53</v>
      <v>53</v>
      <v>1</v>
      <v>53</v>
      <v>53</v>
      <v>53</v>
      <v>54</v>
      <v>53</v>
      <v>1</v>
      <v>53</v>
      <v>1</v>
      <v>55</v>
      <v>53</v>
      <v>1</v>
      <v>1</v>
      <v>1</v>
      <v>1</v>
      <v>55</v>
      <v>1</v>
      <v>1</v>
      <v>1</v>
      <v>1</v>
      <v>1</v>
      <v>1</v>
      <v>1</v>
      <v>1</v>
      <v>1</v>
      <v>55</v>
      <v>1</v>
      <v>1</v>
      <v>1</v>
      <v>1</v>
    </spb>
    <spb s="11">
      <v>3</v>
    </spb>
  </spbData>
</supportingPropertyBags>
</file>

<file path=xl/richData/rdsupportingpropertybagstructure.xml><?xml version="1.0" encoding="utf-8"?>
<spbStructures xmlns="http://schemas.microsoft.com/office/spreadsheetml/2017/richdata2" count="12">
  <s>
    <k n="SourceText" t="s"/>
    <k n="LicenseText" t="s"/>
    <k n="SourceAddress" t="s"/>
    <k n="LicenseAddress"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Order" t="spba"/>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14" formatCode="0.00%"/>
    </x:dxf>
    <x:dxf>
      <x:numFmt numFmtId="2" formatCode="0.00"/>
    </x:dxf>
    <x:dxf>
      <x:numFmt numFmtId="0" formatCode="General"/>
    </x:dxf>
    <x:dxf>
      <x:numFmt numFmtId="13" formatCode="0%"/>
    </x:dxf>
    <x:dxf>
      <x:numFmt numFmtId="4" formatCode="#,##0.00"/>
    </x:dxf>
    <x:dxf>
      <x:numFmt numFmtId="1" formatCode="0"/>
    </x:dxf>
  </dxfs>
  <richProperties>
    <rPr n="IsTitleField" t="b"/>
    <rPr n="IsHeroField" t="b"/>
    <rPr n="NumberFormat" t="s"/>
  </richProperties>
  <richStyles>
    <rSty>
      <rpv i="0">1</rpv>
    </rSty>
    <rSty>
      <rpv i="1">1</rpv>
    </rSty>
    <rSty dxfid="0">
      <rpv i="2">#,##0</rpv>
    </rSty>
    <rSty dxfid="3">
      <rpv i="2">_([$$-en-US]* #,##0_);_([$$-en-US]* (#,##0);_([$$-en-US]* "-"_);_(@_)</rpv>
    </rSty>
    <rSty dxfid="2">
      <rpv i="2">0.00</rpv>
    </rSty>
    <rSty dxfid="1">
      <rpv i="2">0.0%</rpv>
    </rSty>
    <rSty dxfid="4"/>
    <rSty dxfid="6">
      <rpv i="2">0</rpv>
    </rSty>
    <rSty dxfid="5">
      <rpv i="2">#,##0.00</rpv>
    </rSty>
    <rSty dxfid="3">
      <rpv i="2">0.0</rpv>
    </rSty>
    <rSty dxfid="3">
      <rpv i="2">_([$$-en-US]* #,##0.00_);_([$$-en-US]* (#,##0.00);_([$$-en-US]* "-"??_);_(@_)</rpv>
    </rSty>
    <rSty dxfid="1"/>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Name" xr10:uid="{457F8612-1033-4261-95AA-A12E7BFE5F03}" sourceName="Customer Name">
  <pivotTables>
    <pivotTable tabId="2" name="PivotTable11"/>
    <pivotTable tabId="2" name="PivotTable1"/>
    <pivotTable tabId="2" name="PivotTable2"/>
    <pivotTable tabId="2" name="PivotTable3"/>
    <pivotTable tabId="2" name="PivotTable5"/>
    <pivotTable tabId="2" name="PivotTable7"/>
    <pivotTable tabId="2" name="PivotTable9"/>
    <pivotTable tabId="2" name="PivotTable15"/>
    <pivotTable tabId="2" name="PivotTable17"/>
    <pivotTable tabId="2" name="PivotTable19"/>
  </pivotTables>
  <data>
    <tabular pivotCacheId="408598976">
      <items count="20">
        <i x="1" s="1"/>
        <i x="18" s="1"/>
        <i x="9" s="1"/>
        <i x="12" s="1"/>
        <i x="15" s="1"/>
        <i x="11" s="1"/>
        <i x="17" s="1"/>
        <i x="10" s="1"/>
        <i x="2" s="1"/>
        <i x="14" s="1"/>
        <i x="0" s="1"/>
        <i x="16" s="1"/>
        <i x="5" s="1"/>
        <i x="7" s="1"/>
        <i x="19" s="1"/>
        <i x="4" s="1"/>
        <i x="6" s="1"/>
        <i x="3" s="1"/>
        <i x="13"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0CC67FCD-4C32-4E3B-A1F6-E7B19A3BA42F}" sourceName="Sales Person">
  <pivotTables>
    <pivotTable tabId="2" name="PivotTable11"/>
    <pivotTable tabId="2" name="PivotTable1"/>
    <pivotTable tabId="2" name="PivotTable2"/>
    <pivotTable tabId="2" name="PivotTable3"/>
    <pivotTable tabId="2" name="PivotTable5"/>
    <pivotTable tabId="2" name="PivotTable7"/>
    <pivotTable tabId="2" name="PivotTable9"/>
    <pivotTable tabId="2" name="PivotTable15"/>
    <pivotTable tabId="2" name="PivotTable17"/>
    <pivotTable tabId="2" name="PivotTable19"/>
    <pivotTable tabId="2" name="PivotTable22"/>
    <pivotTable tabId="2" name="PivotTable24"/>
    <pivotTable tabId="2" name="PivotTable25"/>
    <pivotTable tabId="2" name="PivotTable26"/>
  </pivotTables>
  <data>
    <tabular pivotCacheId="408598976">
      <items count="8">
        <i x="4" s="1"/>
        <i x="1" s="1"/>
        <i x="6" s="1"/>
        <i x="7" s="1"/>
        <i x="2" s="1"/>
        <i x="5" s="1"/>
        <i x="0"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F40A122-0DC4-44FB-B6AC-A474349A87DB}" sourceName="Region">
  <pivotTables>
    <pivotTable tabId="2" name="PivotTable11"/>
    <pivotTable tabId="2" name="PivotTable1"/>
    <pivotTable tabId="2" name="PivotTable2"/>
    <pivotTable tabId="2" name="PivotTable3"/>
    <pivotTable tabId="2" name="PivotTable5"/>
    <pivotTable tabId="2" name="PivotTable7"/>
    <pivotTable tabId="2" name="PivotTable9"/>
    <pivotTable tabId="2" name="PivotTable15"/>
    <pivotTable tabId="2" name="PivotTable17"/>
    <pivotTable tabId="2" name="PivotTable19"/>
    <pivotTable tabId="2" name="PivotTable22"/>
    <pivotTable tabId="2" name="PivotTable24"/>
    <pivotTable tabId="2" name="PivotTable25"/>
    <pivotTable tabId="2" name="PivotTable26"/>
  </pivotTables>
  <data>
    <tabular pivotCacheId="408598976">
      <items count="4">
        <i x="3" s="1"/>
        <i x="2"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4B96E8F9-6B90-4546-B551-A35F56E8B492}" sourceName="Months (Date)">
  <pivotTables>
    <pivotTable tabId="2" name="PivotTable11"/>
    <pivotTable tabId="2" name="PivotTable1"/>
    <pivotTable tabId="2" name="PivotTable2"/>
    <pivotTable tabId="2" name="PivotTable3"/>
    <pivotTable tabId="2" name="PivotTable5"/>
    <pivotTable tabId="2" name="PivotTable7"/>
    <pivotTable tabId="2" name="PivotTable9"/>
    <pivotTable tabId="2" name="PivotTable15"/>
    <pivotTable tabId="2" name="PivotTable17"/>
    <pivotTable tabId="2" name="PivotTable19"/>
    <pivotTable tabId="2" name="PivotTable22"/>
    <pivotTable tabId="2" name="PivotTable24"/>
    <pivotTable tabId="2" name="PivotTable25"/>
    <pivotTable tabId="2" name="PivotTable26"/>
  </pivotTables>
  <data>
    <tabular pivotCacheId="408598976">
      <items count="14">
        <i x="1" s="1"/>
        <i x="2" s="1"/>
        <i x="3" s="1"/>
        <i x="4" s="1"/>
        <i x="5" s="1"/>
        <i x="6" s="1"/>
        <i x="7" s="1"/>
        <i x="8" s="1"/>
        <i x="9" s="1"/>
        <i x="10" s="1"/>
        <i x="11" s="1"/>
        <i x="12" s="1"/>
        <i x="0" s="1" nd="1"/>
        <i x="13"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F18DA1CF-3660-4762-8D26-48BDBC24E5DB}" sourceName="Years (Date)">
  <pivotTables>
    <pivotTable tabId="2" name="PivotTable11"/>
    <pivotTable tabId="2" name="PivotTable1"/>
    <pivotTable tabId="2" name="PivotTable2"/>
    <pivotTable tabId="2" name="PivotTable3"/>
    <pivotTable tabId="2" name="PivotTable5"/>
    <pivotTable tabId="2" name="PivotTable7"/>
    <pivotTable tabId="2" name="PivotTable9"/>
    <pivotTable tabId="2" name="PivotTable15"/>
    <pivotTable tabId="2" name="PivotTable17"/>
    <pivotTable tabId="2" name="PivotTable19"/>
    <pivotTable tabId="2" name="PivotTable22"/>
    <pivotTable tabId="2" name="PivotTable24"/>
    <pivotTable tabId="2" name="PivotTable25"/>
    <pivotTable tabId="2" name="PivotTable26"/>
  </pivotTables>
  <data>
    <tabular pivotCacheId="408598976">
      <items count="4">
        <i x="1" s="1"/>
        <i x="2" s="1"/>
        <i x="0"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Name" xr10:uid="{0F086F83-294E-49A6-AAE0-E3717D61AE67}" cache="Slicer_Customer_Name" caption="Customer Name" rowHeight="260350"/>
  <slicer name="Sales Person" xr10:uid="{FE0CA5AD-D160-480D-8A1F-2E68B55A0424}" cache="Slicer_Sales_Person" caption="Sales Person" rowHeight="260350"/>
  <slicer name="Region" xr10:uid="{6FBFF79A-517A-46F7-B1BE-F342475FF526}" cache="Slicer_Region" caption="Region" rowHeight="260350"/>
  <slicer name="Months" xr10:uid="{D150A2D0-5963-4876-8A1E-7C1203826E99}" cache="Slicer_Months__Date" caption="Months" rowHeight="260350"/>
  <slicer name="Years (Date)" xr10:uid="{1D1540EA-0D38-4F03-9320-E104EA44B488}" cache="Slicer_Years__Date" caption="Years (Dat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2" xr10:uid="{9A0DB6B9-D47F-4730-A7E7-93C73555E7C7}" cache="Slicer_Sales_Person" caption="Sales Person" style="Slicer Style 1" rowHeight="260350"/>
  <slicer name="Region 2" xr10:uid="{E5C0E8C0-EF28-4D54-9B5B-767E47071DAD}" cache="Slicer_Region" caption="Region" startItem="1" style="Slicer Style 1" rowHeight="260350"/>
  <slicer name="Months 1" xr10:uid="{8D268A0E-C5DC-4BC1-A2DE-52C7A9307697}" cache="Slicer_Months__Date" caption="Months" style="Slicer Style 1" rowHeight="260350"/>
  <slicer name="Years (Date) 2" xr10:uid="{D8A15505-1220-4061-A782-FED4C452E969}" cache="Slicer_Years__Date" caption="Years (Date)" style="Slicer Style 1" rowHeight="2603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microsoft.com/office/2007/relationships/slicer" Target="../slicers/slicer1.xml"/><Relationship Id="rId2" Type="http://schemas.openxmlformats.org/officeDocument/2006/relationships/pivotTable" Target="../pivotTables/pivotTable2.xml"/><Relationship Id="rId16" Type="http://schemas.openxmlformats.org/officeDocument/2006/relationships/drawing" Target="../drawings/drawing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rinterSettings" Target="../printerSettings/printerSettings1.bin"/><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05A75-CD48-9741-AC40-10CB641EEA42}">
  <sheetPr codeName="Sheet1"/>
  <dimension ref="A1:P2001"/>
  <sheetViews>
    <sheetView workbookViewId="0">
      <selection activeCell="F1" sqref="F1"/>
    </sheetView>
  </sheetViews>
  <sheetFormatPr defaultColWidth="10.59765625" defaultRowHeight="15.6" x14ac:dyDescent="0.3"/>
  <cols>
    <col min="4" max="5" width="16.5" customWidth="1"/>
    <col min="6" max="6" width="12.8984375" customWidth="1"/>
  </cols>
  <sheetData>
    <row r="1" spans="1:16" x14ac:dyDescent="0.3">
      <c r="A1" s="1" t="s">
        <v>0</v>
      </c>
      <c r="B1" s="2" t="s">
        <v>1</v>
      </c>
      <c r="C1" s="2" t="s">
        <v>2</v>
      </c>
      <c r="D1" s="2" t="s">
        <v>3</v>
      </c>
      <c r="E1" s="2" t="s">
        <v>4</v>
      </c>
      <c r="F1" s="2" t="s">
        <v>5</v>
      </c>
      <c r="G1" s="2" t="s">
        <v>6</v>
      </c>
      <c r="H1" s="2" t="s">
        <v>7</v>
      </c>
      <c r="I1" s="2" t="s">
        <v>8</v>
      </c>
      <c r="J1" s="2" t="s">
        <v>9</v>
      </c>
    </row>
    <row r="2" spans="1:16" x14ac:dyDescent="0.3">
      <c r="A2" s="3" t="s">
        <v>10</v>
      </c>
      <c r="B2" s="4">
        <v>43101</v>
      </c>
      <c r="C2">
        <v>11</v>
      </c>
      <c r="D2" t="s">
        <v>11</v>
      </c>
      <c r="E2" t="s">
        <v>12</v>
      </c>
      <c r="F2" t="e" vm="1">
        <v>#VALUE!</v>
      </c>
      <c r="G2" t="s">
        <v>13</v>
      </c>
      <c r="H2">
        <v>199</v>
      </c>
      <c r="I2">
        <v>3</v>
      </c>
      <c r="J2">
        <v>597</v>
      </c>
      <c r="O2" s="10"/>
      <c r="P2" t="s">
        <v>11</v>
      </c>
    </row>
    <row r="3" spans="1:16" x14ac:dyDescent="0.3">
      <c r="A3" s="3" t="s">
        <v>14</v>
      </c>
      <c r="B3" s="4">
        <v>43102</v>
      </c>
      <c r="C3">
        <v>1</v>
      </c>
      <c r="D3" t="s">
        <v>15</v>
      </c>
      <c r="E3" t="s">
        <v>16</v>
      </c>
      <c r="F3" t="e" vm="2">
        <v>#VALUE!</v>
      </c>
      <c r="G3" t="s">
        <v>17</v>
      </c>
      <c r="H3">
        <v>289</v>
      </c>
      <c r="I3">
        <v>7</v>
      </c>
      <c r="J3">
        <v>2023</v>
      </c>
    </row>
    <row r="4" spans="1:16" x14ac:dyDescent="0.3">
      <c r="A4" s="3" t="s">
        <v>18</v>
      </c>
      <c r="B4" s="4">
        <v>43103</v>
      </c>
      <c r="C4">
        <v>9</v>
      </c>
      <c r="D4" t="s">
        <v>19</v>
      </c>
      <c r="E4" t="s">
        <v>20</v>
      </c>
      <c r="F4" t="e" vm="3">
        <v>#VALUE!</v>
      </c>
      <c r="G4" t="s">
        <v>21</v>
      </c>
      <c r="H4">
        <v>159</v>
      </c>
      <c r="I4">
        <v>3</v>
      </c>
      <c r="J4">
        <v>477</v>
      </c>
    </row>
    <row r="5" spans="1:16" x14ac:dyDescent="0.3">
      <c r="A5" s="3" t="s">
        <v>22</v>
      </c>
      <c r="B5" s="4">
        <v>43103</v>
      </c>
      <c r="C5">
        <v>18</v>
      </c>
      <c r="D5" t="s">
        <v>23</v>
      </c>
      <c r="E5" t="s">
        <v>24</v>
      </c>
      <c r="F5" t="e" vm="4">
        <v>#VALUE!</v>
      </c>
      <c r="G5" t="s">
        <v>17</v>
      </c>
      <c r="H5">
        <v>289</v>
      </c>
      <c r="I5">
        <v>3</v>
      </c>
      <c r="J5">
        <v>867</v>
      </c>
    </row>
    <row r="6" spans="1:16" x14ac:dyDescent="0.3">
      <c r="A6" s="3" t="s">
        <v>25</v>
      </c>
      <c r="B6" s="4">
        <v>43104</v>
      </c>
      <c r="C6">
        <v>16</v>
      </c>
      <c r="D6" t="s">
        <v>26</v>
      </c>
      <c r="E6" t="s">
        <v>24</v>
      </c>
      <c r="F6" t="e" vm="4">
        <v>#VALUE!</v>
      </c>
      <c r="G6" t="s">
        <v>27</v>
      </c>
      <c r="H6">
        <v>69</v>
      </c>
      <c r="I6">
        <v>4</v>
      </c>
      <c r="J6">
        <v>276</v>
      </c>
    </row>
    <row r="7" spans="1:16" x14ac:dyDescent="0.3">
      <c r="A7" s="3" t="s">
        <v>28</v>
      </c>
      <c r="B7" s="4">
        <v>43104</v>
      </c>
      <c r="C7">
        <v>13</v>
      </c>
      <c r="D7" t="s">
        <v>29</v>
      </c>
      <c r="E7" t="s">
        <v>12</v>
      </c>
      <c r="F7" t="e" vm="1">
        <v>#VALUE!</v>
      </c>
      <c r="G7" t="s">
        <v>13</v>
      </c>
      <c r="H7">
        <v>199</v>
      </c>
      <c r="I7">
        <v>2</v>
      </c>
      <c r="J7">
        <v>398</v>
      </c>
    </row>
    <row r="8" spans="1:16" x14ac:dyDescent="0.3">
      <c r="A8" s="3" t="s">
        <v>30</v>
      </c>
      <c r="B8" s="4">
        <v>43104</v>
      </c>
      <c r="C8">
        <v>17</v>
      </c>
      <c r="D8" t="s">
        <v>31</v>
      </c>
      <c r="E8" t="s">
        <v>32</v>
      </c>
      <c r="F8" t="e" vm="4">
        <v>#VALUE!</v>
      </c>
      <c r="G8" t="s">
        <v>17</v>
      </c>
      <c r="H8">
        <v>289</v>
      </c>
      <c r="I8">
        <v>9</v>
      </c>
      <c r="J8">
        <v>2601</v>
      </c>
    </row>
    <row r="9" spans="1:16" x14ac:dyDescent="0.3">
      <c r="A9" s="3" t="s">
        <v>33</v>
      </c>
      <c r="B9" s="4">
        <v>43105</v>
      </c>
      <c r="C9">
        <v>14</v>
      </c>
      <c r="D9" t="s">
        <v>34</v>
      </c>
      <c r="E9" t="s">
        <v>12</v>
      </c>
      <c r="F9" t="e" vm="1">
        <v>#VALUE!</v>
      </c>
      <c r="G9" t="s">
        <v>13</v>
      </c>
      <c r="H9">
        <v>199</v>
      </c>
      <c r="I9">
        <v>5</v>
      </c>
      <c r="J9">
        <v>995</v>
      </c>
    </row>
    <row r="10" spans="1:16" x14ac:dyDescent="0.3">
      <c r="A10" s="3" t="s">
        <v>35</v>
      </c>
      <c r="B10" s="4">
        <v>43105</v>
      </c>
      <c r="C10">
        <v>20</v>
      </c>
      <c r="D10" t="s">
        <v>36</v>
      </c>
      <c r="E10" t="s">
        <v>32</v>
      </c>
      <c r="F10" t="e" vm="4">
        <v>#VALUE!</v>
      </c>
      <c r="G10" t="s">
        <v>37</v>
      </c>
      <c r="H10">
        <v>399</v>
      </c>
      <c r="I10">
        <v>5</v>
      </c>
      <c r="J10">
        <v>1995</v>
      </c>
    </row>
    <row r="11" spans="1:16" x14ac:dyDescent="0.3">
      <c r="A11" s="3" t="s">
        <v>38</v>
      </c>
      <c r="B11" s="4">
        <v>43105</v>
      </c>
      <c r="C11">
        <v>3</v>
      </c>
      <c r="D11" t="s">
        <v>39</v>
      </c>
      <c r="E11" t="s">
        <v>16</v>
      </c>
      <c r="F11" t="e" vm="2">
        <v>#VALUE!</v>
      </c>
      <c r="G11" t="s">
        <v>13</v>
      </c>
      <c r="H11">
        <v>199</v>
      </c>
      <c r="I11">
        <v>0</v>
      </c>
      <c r="J11">
        <v>0</v>
      </c>
    </row>
    <row r="12" spans="1:16" x14ac:dyDescent="0.3">
      <c r="A12" s="3" t="s">
        <v>40</v>
      </c>
      <c r="B12" s="4">
        <v>43105</v>
      </c>
      <c r="C12">
        <v>8</v>
      </c>
      <c r="D12" t="s">
        <v>41</v>
      </c>
      <c r="E12" t="s">
        <v>42</v>
      </c>
      <c r="F12" t="e" vm="3">
        <v>#VALUE!</v>
      </c>
      <c r="G12" t="s">
        <v>17</v>
      </c>
      <c r="H12">
        <v>289</v>
      </c>
      <c r="I12">
        <v>9</v>
      </c>
      <c r="J12">
        <v>2601</v>
      </c>
    </row>
    <row r="13" spans="1:16" x14ac:dyDescent="0.3">
      <c r="A13" s="3" t="s">
        <v>43</v>
      </c>
      <c r="B13" s="4">
        <v>43105</v>
      </c>
      <c r="C13">
        <v>6</v>
      </c>
      <c r="D13" t="s">
        <v>44</v>
      </c>
      <c r="E13" t="s">
        <v>42</v>
      </c>
      <c r="F13" t="e" vm="3">
        <v>#VALUE!</v>
      </c>
      <c r="G13" t="s">
        <v>37</v>
      </c>
      <c r="H13">
        <v>399</v>
      </c>
      <c r="I13">
        <v>6</v>
      </c>
      <c r="J13">
        <v>2394</v>
      </c>
    </row>
    <row r="14" spans="1:16" x14ac:dyDescent="0.3">
      <c r="A14" s="3" t="s">
        <v>45</v>
      </c>
      <c r="B14" s="4">
        <v>43105</v>
      </c>
      <c r="C14">
        <v>9</v>
      </c>
      <c r="D14" t="s">
        <v>19</v>
      </c>
      <c r="E14" t="s">
        <v>20</v>
      </c>
      <c r="F14" t="e" vm="3">
        <v>#VALUE!</v>
      </c>
      <c r="G14" t="s">
        <v>13</v>
      </c>
      <c r="H14">
        <v>199</v>
      </c>
      <c r="I14">
        <v>6</v>
      </c>
      <c r="J14">
        <v>1194</v>
      </c>
    </row>
    <row r="15" spans="1:16" x14ac:dyDescent="0.3">
      <c r="A15" s="3" t="s">
        <v>46</v>
      </c>
      <c r="B15" s="4">
        <v>43105</v>
      </c>
      <c r="C15">
        <v>4</v>
      </c>
      <c r="D15" t="s">
        <v>47</v>
      </c>
      <c r="E15" t="s">
        <v>16</v>
      </c>
      <c r="F15" t="e" vm="2">
        <v>#VALUE!</v>
      </c>
      <c r="G15" t="s">
        <v>37</v>
      </c>
      <c r="H15">
        <v>399</v>
      </c>
      <c r="I15">
        <v>4</v>
      </c>
      <c r="J15">
        <v>1596</v>
      </c>
    </row>
    <row r="16" spans="1:16" x14ac:dyDescent="0.3">
      <c r="A16" s="3" t="s">
        <v>48</v>
      </c>
      <c r="B16" s="4">
        <v>43105</v>
      </c>
      <c r="C16">
        <v>6</v>
      </c>
      <c r="D16" t="s">
        <v>44</v>
      </c>
      <c r="E16" t="s">
        <v>20</v>
      </c>
      <c r="F16" t="e" vm="3">
        <v>#VALUE!</v>
      </c>
      <c r="G16" t="s">
        <v>13</v>
      </c>
      <c r="H16">
        <v>199</v>
      </c>
      <c r="I16">
        <v>2</v>
      </c>
      <c r="J16">
        <v>398</v>
      </c>
    </row>
    <row r="17" spans="1:10" x14ac:dyDescent="0.3">
      <c r="A17" s="3" t="s">
        <v>49</v>
      </c>
      <c r="B17" s="4">
        <v>43106</v>
      </c>
      <c r="C17">
        <v>13</v>
      </c>
      <c r="D17" t="s">
        <v>29</v>
      </c>
      <c r="E17" t="s">
        <v>12</v>
      </c>
      <c r="F17" t="e" vm="1">
        <v>#VALUE!</v>
      </c>
      <c r="G17" t="s">
        <v>27</v>
      </c>
      <c r="H17">
        <v>69</v>
      </c>
      <c r="I17">
        <v>0</v>
      </c>
      <c r="J17">
        <v>0</v>
      </c>
    </row>
    <row r="18" spans="1:10" x14ac:dyDescent="0.3">
      <c r="A18" s="3" t="s">
        <v>50</v>
      </c>
      <c r="B18" s="4">
        <v>43107</v>
      </c>
      <c r="C18">
        <v>14</v>
      </c>
      <c r="D18" t="s">
        <v>34</v>
      </c>
      <c r="E18" t="s">
        <v>12</v>
      </c>
      <c r="F18" t="e" vm="1">
        <v>#VALUE!</v>
      </c>
      <c r="G18" t="s">
        <v>17</v>
      </c>
      <c r="H18">
        <v>289</v>
      </c>
      <c r="I18">
        <v>0</v>
      </c>
      <c r="J18">
        <v>0</v>
      </c>
    </row>
    <row r="19" spans="1:10" x14ac:dyDescent="0.3">
      <c r="A19" s="3" t="s">
        <v>51</v>
      </c>
      <c r="B19" s="4">
        <v>43107</v>
      </c>
      <c r="C19">
        <v>19</v>
      </c>
      <c r="D19" t="s">
        <v>52</v>
      </c>
      <c r="E19" t="s">
        <v>24</v>
      </c>
      <c r="F19" t="e" vm="4">
        <v>#VALUE!</v>
      </c>
      <c r="G19" t="s">
        <v>21</v>
      </c>
      <c r="H19">
        <v>159</v>
      </c>
      <c r="I19">
        <v>5</v>
      </c>
      <c r="J19">
        <v>795</v>
      </c>
    </row>
    <row r="20" spans="1:10" x14ac:dyDescent="0.3">
      <c r="A20" s="3" t="s">
        <v>53</v>
      </c>
      <c r="B20" s="4">
        <v>43107</v>
      </c>
      <c r="C20">
        <v>10</v>
      </c>
      <c r="D20" t="s">
        <v>54</v>
      </c>
      <c r="E20" t="s">
        <v>42</v>
      </c>
      <c r="F20" t="e" vm="3">
        <v>#VALUE!</v>
      </c>
      <c r="G20" t="s">
        <v>27</v>
      </c>
      <c r="H20">
        <v>69</v>
      </c>
      <c r="I20">
        <v>2</v>
      </c>
      <c r="J20">
        <v>138</v>
      </c>
    </row>
    <row r="21" spans="1:10" x14ac:dyDescent="0.3">
      <c r="A21" s="3" t="s">
        <v>55</v>
      </c>
      <c r="B21" s="4">
        <v>43107</v>
      </c>
      <c r="C21">
        <v>5</v>
      </c>
      <c r="D21" t="s">
        <v>56</v>
      </c>
      <c r="E21" t="s">
        <v>16</v>
      </c>
      <c r="F21" t="e" vm="2">
        <v>#VALUE!</v>
      </c>
      <c r="G21" t="s">
        <v>37</v>
      </c>
      <c r="H21">
        <v>399</v>
      </c>
      <c r="I21">
        <v>3</v>
      </c>
      <c r="J21">
        <v>1197</v>
      </c>
    </row>
    <row r="22" spans="1:10" x14ac:dyDescent="0.3">
      <c r="A22" s="3" t="s">
        <v>57</v>
      </c>
      <c r="B22" s="4">
        <v>43107</v>
      </c>
      <c r="C22">
        <v>10</v>
      </c>
      <c r="D22" t="s">
        <v>54</v>
      </c>
      <c r="E22" t="s">
        <v>42</v>
      </c>
      <c r="F22" t="e" vm="3">
        <v>#VALUE!</v>
      </c>
      <c r="G22" t="s">
        <v>27</v>
      </c>
      <c r="H22">
        <v>69</v>
      </c>
      <c r="I22">
        <v>2</v>
      </c>
      <c r="J22">
        <v>138</v>
      </c>
    </row>
    <row r="23" spans="1:10" x14ac:dyDescent="0.3">
      <c r="A23" s="3" t="s">
        <v>58</v>
      </c>
      <c r="B23" s="4">
        <v>43107</v>
      </c>
      <c r="C23">
        <v>11</v>
      </c>
      <c r="D23" t="s">
        <v>11</v>
      </c>
      <c r="E23" t="s">
        <v>59</v>
      </c>
      <c r="F23" t="e" vm="1">
        <v>#VALUE!</v>
      </c>
      <c r="G23" t="s">
        <v>17</v>
      </c>
      <c r="H23">
        <v>289</v>
      </c>
      <c r="I23">
        <v>6</v>
      </c>
      <c r="J23">
        <v>1734</v>
      </c>
    </row>
    <row r="24" spans="1:10" x14ac:dyDescent="0.3">
      <c r="A24" s="3" t="s">
        <v>60</v>
      </c>
      <c r="B24" s="4">
        <v>43107</v>
      </c>
      <c r="C24">
        <v>8</v>
      </c>
      <c r="D24" t="s">
        <v>41</v>
      </c>
      <c r="E24" t="s">
        <v>42</v>
      </c>
      <c r="F24" t="e" vm="3">
        <v>#VALUE!</v>
      </c>
      <c r="G24" t="s">
        <v>21</v>
      </c>
      <c r="H24">
        <v>159</v>
      </c>
      <c r="I24">
        <v>4</v>
      </c>
      <c r="J24">
        <v>636</v>
      </c>
    </row>
    <row r="25" spans="1:10" x14ac:dyDescent="0.3">
      <c r="A25" s="3" t="s">
        <v>61</v>
      </c>
      <c r="B25" s="4">
        <v>43107</v>
      </c>
      <c r="C25">
        <v>12</v>
      </c>
      <c r="D25" t="s">
        <v>62</v>
      </c>
      <c r="E25" t="s">
        <v>12</v>
      </c>
      <c r="F25" t="e" vm="1">
        <v>#VALUE!</v>
      </c>
      <c r="G25" t="s">
        <v>37</v>
      </c>
      <c r="H25">
        <v>399</v>
      </c>
      <c r="I25">
        <v>2</v>
      </c>
      <c r="J25">
        <v>798</v>
      </c>
    </row>
    <row r="26" spans="1:10" x14ac:dyDescent="0.3">
      <c r="A26" s="3" t="s">
        <v>63</v>
      </c>
      <c r="B26" s="4">
        <v>43108</v>
      </c>
      <c r="C26">
        <v>3</v>
      </c>
      <c r="D26" t="s">
        <v>39</v>
      </c>
      <c r="E26" t="s">
        <v>64</v>
      </c>
      <c r="F26" t="e" vm="2">
        <v>#VALUE!</v>
      </c>
      <c r="G26" t="s">
        <v>37</v>
      </c>
      <c r="H26">
        <v>399</v>
      </c>
      <c r="I26">
        <v>0</v>
      </c>
      <c r="J26">
        <v>0</v>
      </c>
    </row>
    <row r="27" spans="1:10" x14ac:dyDescent="0.3">
      <c r="A27" s="3" t="s">
        <v>65</v>
      </c>
      <c r="B27" s="4">
        <v>43108</v>
      </c>
      <c r="C27">
        <v>14</v>
      </c>
      <c r="D27" t="s">
        <v>34</v>
      </c>
      <c r="E27" t="s">
        <v>12</v>
      </c>
      <c r="F27" t="e" vm="1">
        <v>#VALUE!</v>
      </c>
      <c r="G27" t="s">
        <v>17</v>
      </c>
      <c r="H27">
        <v>289</v>
      </c>
      <c r="I27">
        <v>0</v>
      </c>
      <c r="J27">
        <v>0</v>
      </c>
    </row>
    <row r="28" spans="1:10" x14ac:dyDescent="0.3">
      <c r="A28" s="3" t="s">
        <v>66</v>
      </c>
      <c r="B28" s="4">
        <v>43108</v>
      </c>
      <c r="C28">
        <v>14</v>
      </c>
      <c r="D28" t="s">
        <v>34</v>
      </c>
      <c r="E28" t="s">
        <v>59</v>
      </c>
      <c r="F28" t="e" vm="1">
        <v>#VALUE!</v>
      </c>
      <c r="G28" t="s">
        <v>13</v>
      </c>
      <c r="H28">
        <v>199</v>
      </c>
      <c r="I28">
        <v>1</v>
      </c>
      <c r="J28">
        <v>199</v>
      </c>
    </row>
    <row r="29" spans="1:10" x14ac:dyDescent="0.3">
      <c r="A29" s="3" t="s">
        <v>67</v>
      </c>
      <c r="B29" s="4">
        <v>43108</v>
      </c>
      <c r="C29">
        <v>19</v>
      </c>
      <c r="D29" t="s">
        <v>52</v>
      </c>
      <c r="E29" t="s">
        <v>32</v>
      </c>
      <c r="F29" t="e" vm="4">
        <v>#VALUE!</v>
      </c>
      <c r="G29" t="s">
        <v>37</v>
      </c>
      <c r="H29">
        <v>399</v>
      </c>
      <c r="I29">
        <v>7</v>
      </c>
      <c r="J29">
        <v>2793</v>
      </c>
    </row>
    <row r="30" spans="1:10" x14ac:dyDescent="0.3">
      <c r="A30" s="3" t="s">
        <v>68</v>
      </c>
      <c r="B30" s="4">
        <v>43109</v>
      </c>
      <c r="C30">
        <v>10</v>
      </c>
      <c r="D30" t="s">
        <v>54</v>
      </c>
      <c r="E30" t="s">
        <v>42</v>
      </c>
      <c r="F30" t="e" vm="3">
        <v>#VALUE!</v>
      </c>
      <c r="G30" t="s">
        <v>13</v>
      </c>
      <c r="H30">
        <v>199</v>
      </c>
      <c r="I30">
        <v>3</v>
      </c>
      <c r="J30">
        <v>597</v>
      </c>
    </row>
    <row r="31" spans="1:10" x14ac:dyDescent="0.3">
      <c r="A31" s="3" t="s">
        <v>69</v>
      </c>
      <c r="B31" s="4">
        <v>43109</v>
      </c>
      <c r="C31">
        <v>12</v>
      </c>
      <c r="D31" t="s">
        <v>62</v>
      </c>
      <c r="E31" t="s">
        <v>59</v>
      </c>
      <c r="F31" t="e" vm="1">
        <v>#VALUE!</v>
      </c>
      <c r="G31" t="s">
        <v>17</v>
      </c>
      <c r="H31">
        <v>289</v>
      </c>
      <c r="I31">
        <v>0</v>
      </c>
      <c r="J31">
        <v>0</v>
      </c>
    </row>
    <row r="32" spans="1:10" x14ac:dyDescent="0.3">
      <c r="A32" s="3" t="s">
        <v>70</v>
      </c>
      <c r="B32" s="4">
        <v>43109</v>
      </c>
      <c r="C32">
        <v>6</v>
      </c>
      <c r="D32" t="s">
        <v>44</v>
      </c>
      <c r="E32" t="s">
        <v>20</v>
      </c>
      <c r="F32" t="e" vm="3">
        <v>#VALUE!</v>
      </c>
      <c r="G32" t="s">
        <v>21</v>
      </c>
      <c r="H32">
        <v>159</v>
      </c>
      <c r="I32">
        <v>2</v>
      </c>
      <c r="J32">
        <v>318</v>
      </c>
    </row>
    <row r="33" spans="1:10" x14ac:dyDescent="0.3">
      <c r="A33" s="3" t="s">
        <v>71</v>
      </c>
      <c r="B33" s="4">
        <v>43109</v>
      </c>
      <c r="C33">
        <v>6</v>
      </c>
      <c r="D33" t="s">
        <v>44</v>
      </c>
      <c r="E33" t="s">
        <v>42</v>
      </c>
      <c r="F33" t="e" vm="3">
        <v>#VALUE!</v>
      </c>
      <c r="G33" t="s">
        <v>37</v>
      </c>
      <c r="H33">
        <v>399</v>
      </c>
      <c r="I33">
        <v>3</v>
      </c>
      <c r="J33">
        <v>1197</v>
      </c>
    </row>
    <row r="34" spans="1:10" x14ac:dyDescent="0.3">
      <c r="A34" s="3" t="s">
        <v>72</v>
      </c>
      <c r="B34" s="4">
        <v>43110</v>
      </c>
      <c r="C34">
        <v>6</v>
      </c>
      <c r="D34" t="s">
        <v>44</v>
      </c>
      <c r="E34" t="s">
        <v>42</v>
      </c>
      <c r="F34" t="e" vm="3">
        <v>#VALUE!</v>
      </c>
      <c r="G34" t="s">
        <v>27</v>
      </c>
      <c r="H34">
        <v>69</v>
      </c>
      <c r="I34">
        <v>2</v>
      </c>
      <c r="J34">
        <v>138</v>
      </c>
    </row>
    <row r="35" spans="1:10" x14ac:dyDescent="0.3">
      <c r="A35" s="3" t="s">
        <v>73</v>
      </c>
      <c r="B35" s="4">
        <v>43111</v>
      </c>
      <c r="C35">
        <v>1</v>
      </c>
      <c r="D35" t="s">
        <v>15</v>
      </c>
      <c r="E35" t="s">
        <v>64</v>
      </c>
      <c r="F35" t="e" vm="2">
        <v>#VALUE!</v>
      </c>
      <c r="G35" t="s">
        <v>13</v>
      </c>
      <c r="H35">
        <v>199</v>
      </c>
      <c r="I35">
        <v>8</v>
      </c>
      <c r="J35">
        <v>1592</v>
      </c>
    </row>
    <row r="36" spans="1:10" x14ac:dyDescent="0.3">
      <c r="A36" s="3" t="s">
        <v>74</v>
      </c>
      <c r="B36" s="4">
        <v>43111</v>
      </c>
      <c r="C36">
        <v>16</v>
      </c>
      <c r="D36" t="s">
        <v>26</v>
      </c>
      <c r="E36" t="s">
        <v>32</v>
      </c>
      <c r="F36" t="e" vm="4">
        <v>#VALUE!</v>
      </c>
      <c r="G36" t="s">
        <v>13</v>
      </c>
      <c r="H36">
        <v>199</v>
      </c>
      <c r="I36">
        <v>5</v>
      </c>
      <c r="J36">
        <v>995</v>
      </c>
    </row>
    <row r="37" spans="1:10" x14ac:dyDescent="0.3">
      <c r="A37" s="3" t="s">
        <v>75</v>
      </c>
      <c r="B37" s="4">
        <v>43111</v>
      </c>
      <c r="C37">
        <v>13</v>
      </c>
      <c r="D37" t="s">
        <v>29</v>
      </c>
      <c r="E37" t="s">
        <v>59</v>
      </c>
      <c r="F37" t="e" vm="1">
        <v>#VALUE!</v>
      </c>
      <c r="G37" t="s">
        <v>17</v>
      </c>
      <c r="H37">
        <v>289</v>
      </c>
      <c r="I37">
        <v>1</v>
      </c>
      <c r="J37">
        <v>289</v>
      </c>
    </row>
    <row r="38" spans="1:10" x14ac:dyDescent="0.3">
      <c r="A38" s="3" t="s">
        <v>76</v>
      </c>
      <c r="B38" s="4">
        <v>43111</v>
      </c>
      <c r="C38">
        <v>13</v>
      </c>
      <c r="D38" t="s">
        <v>29</v>
      </c>
      <c r="E38" t="s">
        <v>59</v>
      </c>
      <c r="F38" t="e" vm="1">
        <v>#VALUE!</v>
      </c>
      <c r="G38" t="s">
        <v>37</v>
      </c>
      <c r="H38">
        <v>399</v>
      </c>
      <c r="I38">
        <v>4</v>
      </c>
      <c r="J38">
        <v>1596</v>
      </c>
    </row>
    <row r="39" spans="1:10" x14ac:dyDescent="0.3">
      <c r="A39" s="3" t="s">
        <v>77</v>
      </c>
      <c r="B39" s="4">
        <v>43112</v>
      </c>
      <c r="C39">
        <v>20</v>
      </c>
      <c r="D39" t="s">
        <v>36</v>
      </c>
      <c r="E39" t="s">
        <v>24</v>
      </c>
      <c r="F39" t="e" vm="4">
        <v>#VALUE!</v>
      </c>
      <c r="G39" t="s">
        <v>37</v>
      </c>
      <c r="H39">
        <v>399</v>
      </c>
      <c r="I39">
        <v>3</v>
      </c>
      <c r="J39">
        <v>1197</v>
      </c>
    </row>
    <row r="40" spans="1:10" x14ac:dyDescent="0.3">
      <c r="A40" s="3" t="s">
        <v>78</v>
      </c>
      <c r="B40" s="4">
        <v>43112</v>
      </c>
      <c r="C40">
        <v>19</v>
      </c>
      <c r="D40" t="s">
        <v>52</v>
      </c>
      <c r="E40" t="s">
        <v>32</v>
      </c>
      <c r="F40" t="e" vm="4">
        <v>#VALUE!</v>
      </c>
      <c r="G40" t="s">
        <v>27</v>
      </c>
      <c r="H40">
        <v>69</v>
      </c>
      <c r="I40">
        <v>8</v>
      </c>
      <c r="J40">
        <v>552</v>
      </c>
    </row>
    <row r="41" spans="1:10" x14ac:dyDescent="0.3">
      <c r="A41" s="3" t="s">
        <v>79</v>
      </c>
      <c r="B41" s="4">
        <v>43112</v>
      </c>
      <c r="C41">
        <v>14</v>
      </c>
      <c r="D41" t="s">
        <v>34</v>
      </c>
      <c r="E41" t="s">
        <v>12</v>
      </c>
      <c r="F41" t="e" vm="1">
        <v>#VALUE!</v>
      </c>
      <c r="G41" t="s">
        <v>17</v>
      </c>
      <c r="H41">
        <v>289</v>
      </c>
      <c r="I41">
        <v>3</v>
      </c>
      <c r="J41">
        <v>867</v>
      </c>
    </row>
    <row r="42" spans="1:10" x14ac:dyDescent="0.3">
      <c r="A42" s="3" t="s">
        <v>80</v>
      </c>
      <c r="B42" s="4">
        <v>43113</v>
      </c>
      <c r="C42">
        <v>9</v>
      </c>
      <c r="D42" t="s">
        <v>19</v>
      </c>
      <c r="E42" t="s">
        <v>20</v>
      </c>
      <c r="F42" t="e" vm="3">
        <v>#VALUE!</v>
      </c>
      <c r="G42" t="s">
        <v>37</v>
      </c>
      <c r="H42">
        <v>399</v>
      </c>
      <c r="I42">
        <v>4</v>
      </c>
      <c r="J42">
        <v>1596</v>
      </c>
    </row>
    <row r="43" spans="1:10" x14ac:dyDescent="0.3">
      <c r="A43" s="3" t="s">
        <v>81</v>
      </c>
      <c r="B43" s="4">
        <v>43113</v>
      </c>
      <c r="C43">
        <v>17</v>
      </c>
      <c r="D43" t="s">
        <v>31</v>
      </c>
      <c r="E43" t="s">
        <v>32</v>
      </c>
      <c r="F43" t="e" vm="4">
        <v>#VALUE!</v>
      </c>
      <c r="G43" t="s">
        <v>27</v>
      </c>
      <c r="H43">
        <v>69</v>
      </c>
      <c r="I43">
        <v>5</v>
      </c>
      <c r="J43">
        <v>345</v>
      </c>
    </row>
    <row r="44" spans="1:10" x14ac:dyDescent="0.3">
      <c r="A44" s="3" t="s">
        <v>82</v>
      </c>
      <c r="B44" s="4">
        <v>43113</v>
      </c>
      <c r="C44">
        <v>13</v>
      </c>
      <c r="D44" t="s">
        <v>29</v>
      </c>
      <c r="E44" t="s">
        <v>59</v>
      </c>
      <c r="F44" t="e" vm="1">
        <v>#VALUE!</v>
      </c>
      <c r="G44" t="s">
        <v>21</v>
      </c>
      <c r="H44">
        <v>159</v>
      </c>
      <c r="I44">
        <v>8</v>
      </c>
      <c r="J44">
        <v>1272</v>
      </c>
    </row>
    <row r="45" spans="1:10" x14ac:dyDescent="0.3">
      <c r="A45" s="3" t="s">
        <v>83</v>
      </c>
      <c r="B45" s="4">
        <v>43113</v>
      </c>
      <c r="C45">
        <v>7</v>
      </c>
      <c r="D45" t="s">
        <v>84</v>
      </c>
      <c r="E45" t="s">
        <v>42</v>
      </c>
      <c r="F45" t="e" vm="3">
        <v>#VALUE!</v>
      </c>
      <c r="G45" t="s">
        <v>37</v>
      </c>
      <c r="H45">
        <v>399</v>
      </c>
      <c r="I45">
        <v>5</v>
      </c>
      <c r="J45">
        <v>1995</v>
      </c>
    </row>
    <row r="46" spans="1:10" x14ac:dyDescent="0.3">
      <c r="A46" s="3" t="s">
        <v>85</v>
      </c>
      <c r="B46" s="4">
        <v>43113</v>
      </c>
      <c r="C46">
        <v>12</v>
      </c>
      <c r="D46" t="s">
        <v>62</v>
      </c>
      <c r="E46" t="s">
        <v>59</v>
      </c>
      <c r="F46" t="e" vm="1">
        <v>#VALUE!</v>
      </c>
      <c r="G46" t="s">
        <v>17</v>
      </c>
      <c r="H46">
        <v>289</v>
      </c>
      <c r="I46">
        <v>4</v>
      </c>
      <c r="J46">
        <v>1156</v>
      </c>
    </row>
    <row r="47" spans="1:10" x14ac:dyDescent="0.3">
      <c r="A47" s="3" t="s">
        <v>86</v>
      </c>
      <c r="B47" s="4">
        <v>43113</v>
      </c>
      <c r="C47">
        <v>14</v>
      </c>
      <c r="D47" t="s">
        <v>34</v>
      </c>
      <c r="E47" t="s">
        <v>12</v>
      </c>
      <c r="F47" t="e" vm="1">
        <v>#VALUE!</v>
      </c>
      <c r="G47" t="s">
        <v>21</v>
      </c>
      <c r="H47">
        <v>159</v>
      </c>
      <c r="I47">
        <v>7</v>
      </c>
      <c r="J47">
        <v>1113</v>
      </c>
    </row>
    <row r="48" spans="1:10" x14ac:dyDescent="0.3">
      <c r="A48" s="3" t="s">
        <v>87</v>
      </c>
      <c r="B48" s="4">
        <v>43113</v>
      </c>
      <c r="C48">
        <v>17</v>
      </c>
      <c r="D48" t="s">
        <v>31</v>
      </c>
      <c r="E48" t="s">
        <v>24</v>
      </c>
      <c r="F48" t="e" vm="4">
        <v>#VALUE!</v>
      </c>
      <c r="G48" t="s">
        <v>17</v>
      </c>
      <c r="H48">
        <v>289</v>
      </c>
      <c r="I48">
        <v>0</v>
      </c>
      <c r="J48">
        <v>0</v>
      </c>
    </row>
    <row r="49" spans="1:10" x14ac:dyDescent="0.3">
      <c r="A49" s="3" t="s">
        <v>88</v>
      </c>
      <c r="B49" s="4">
        <v>43113</v>
      </c>
      <c r="C49">
        <v>16</v>
      </c>
      <c r="D49" t="s">
        <v>26</v>
      </c>
      <c r="E49" t="s">
        <v>24</v>
      </c>
      <c r="F49" t="e" vm="4">
        <v>#VALUE!</v>
      </c>
      <c r="G49" t="s">
        <v>27</v>
      </c>
      <c r="H49">
        <v>69</v>
      </c>
      <c r="I49">
        <v>1</v>
      </c>
      <c r="J49">
        <v>69</v>
      </c>
    </row>
    <row r="50" spans="1:10" x14ac:dyDescent="0.3">
      <c r="A50" s="3" t="s">
        <v>89</v>
      </c>
      <c r="B50" s="4">
        <v>43113</v>
      </c>
      <c r="C50">
        <v>4</v>
      </c>
      <c r="D50" t="s">
        <v>47</v>
      </c>
      <c r="E50" t="s">
        <v>64</v>
      </c>
      <c r="F50" t="e" vm="2">
        <v>#VALUE!</v>
      </c>
      <c r="G50" t="s">
        <v>21</v>
      </c>
      <c r="H50">
        <v>159</v>
      </c>
      <c r="I50">
        <v>5</v>
      </c>
      <c r="J50">
        <v>795</v>
      </c>
    </row>
    <row r="51" spans="1:10" x14ac:dyDescent="0.3">
      <c r="A51" s="3" t="s">
        <v>90</v>
      </c>
      <c r="B51" s="4">
        <v>43113</v>
      </c>
      <c r="C51">
        <v>5</v>
      </c>
      <c r="D51" t="s">
        <v>56</v>
      </c>
      <c r="E51" t="s">
        <v>64</v>
      </c>
      <c r="F51" t="e" vm="2">
        <v>#VALUE!</v>
      </c>
      <c r="G51" t="s">
        <v>21</v>
      </c>
      <c r="H51">
        <v>159</v>
      </c>
      <c r="I51">
        <v>7</v>
      </c>
      <c r="J51">
        <v>1113</v>
      </c>
    </row>
    <row r="52" spans="1:10" x14ac:dyDescent="0.3">
      <c r="A52" s="3" t="s">
        <v>91</v>
      </c>
      <c r="B52" s="4">
        <v>43113</v>
      </c>
      <c r="C52">
        <v>19</v>
      </c>
      <c r="D52" t="s">
        <v>52</v>
      </c>
      <c r="E52" t="s">
        <v>32</v>
      </c>
      <c r="F52" t="e" vm="4">
        <v>#VALUE!</v>
      </c>
      <c r="G52" t="s">
        <v>37</v>
      </c>
      <c r="H52">
        <v>399</v>
      </c>
      <c r="I52">
        <v>6</v>
      </c>
      <c r="J52">
        <v>2394</v>
      </c>
    </row>
    <row r="53" spans="1:10" x14ac:dyDescent="0.3">
      <c r="A53" s="3" t="s">
        <v>92</v>
      </c>
      <c r="B53" s="4">
        <v>43113</v>
      </c>
      <c r="C53">
        <v>1</v>
      </c>
      <c r="D53" t="s">
        <v>15</v>
      </c>
      <c r="E53" t="s">
        <v>64</v>
      </c>
      <c r="F53" t="e" vm="2">
        <v>#VALUE!</v>
      </c>
      <c r="G53" t="s">
        <v>27</v>
      </c>
      <c r="H53">
        <v>69</v>
      </c>
      <c r="I53">
        <v>2</v>
      </c>
      <c r="J53">
        <v>138</v>
      </c>
    </row>
    <row r="54" spans="1:10" x14ac:dyDescent="0.3">
      <c r="A54" s="3" t="s">
        <v>93</v>
      </c>
      <c r="B54" s="4">
        <v>43114</v>
      </c>
      <c r="C54">
        <v>17</v>
      </c>
      <c r="D54" t="s">
        <v>31</v>
      </c>
      <c r="E54" t="s">
        <v>32</v>
      </c>
      <c r="F54" t="e" vm="4">
        <v>#VALUE!</v>
      </c>
      <c r="G54" t="s">
        <v>27</v>
      </c>
      <c r="H54">
        <v>69</v>
      </c>
      <c r="I54">
        <v>7</v>
      </c>
      <c r="J54">
        <v>483</v>
      </c>
    </row>
    <row r="55" spans="1:10" x14ac:dyDescent="0.3">
      <c r="A55" s="3" t="s">
        <v>94</v>
      </c>
      <c r="B55" s="4">
        <v>43115</v>
      </c>
      <c r="C55">
        <v>8</v>
      </c>
      <c r="D55" t="s">
        <v>41</v>
      </c>
      <c r="E55" t="s">
        <v>42</v>
      </c>
      <c r="F55" t="e" vm="3">
        <v>#VALUE!</v>
      </c>
      <c r="G55" t="s">
        <v>17</v>
      </c>
      <c r="H55">
        <v>289</v>
      </c>
      <c r="I55">
        <v>1</v>
      </c>
      <c r="J55">
        <v>289</v>
      </c>
    </row>
    <row r="56" spans="1:10" x14ac:dyDescent="0.3">
      <c r="A56" s="3" t="s">
        <v>95</v>
      </c>
      <c r="B56" s="4">
        <v>43115</v>
      </c>
      <c r="C56">
        <v>7</v>
      </c>
      <c r="D56" t="s">
        <v>84</v>
      </c>
      <c r="E56" t="s">
        <v>42</v>
      </c>
      <c r="F56" t="e" vm="3">
        <v>#VALUE!</v>
      </c>
      <c r="G56" t="s">
        <v>37</v>
      </c>
      <c r="H56">
        <v>399</v>
      </c>
      <c r="I56">
        <v>0</v>
      </c>
      <c r="J56">
        <v>0</v>
      </c>
    </row>
    <row r="57" spans="1:10" x14ac:dyDescent="0.3">
      <c r="A57" s="3" t="s">
        <v>96</v>
      </c>
      <c r="B57" s="4">
        <v>43115</v>
      </c>
      <c r="C57">
        <v>20</v>
      </c>
      <c r="D57" t="s">
        <v>36</v>
      </c>
      <c r="E57" t="s">
        <v>32</v>
      </c>
      <c r="F57" t="e" vm="4">
        <v>#VALUE!</v>
      </c>
      <c r="G57" t="s">
        <v>27</v>
      </c>
      <c r="H57">
        <v>69</v>
      </c>
      <c r="I57">
        <v>9</v>
      </c>
      <c r="J57">
        <v>621</v>
      </c>
    </row>
    <row r="58" spans="1:10" x14ac:dyDescent="0.3">
      <c r="A58" s="3" t="s">
        <v>97</v>
      </c>
      <c r="B58" s="4">
        <v>43115</v>
      </c>
      <c r="C58">
        <v>8</v>
      </c>
      <c r="D58" t="s">
        <v>41</v>
      </c>
      <c r="E58" t="s">
        <v>42</v>
      </c>
      <c r="F58" t="e" vm="3">
        <v>#VALUE!</v>
      </c>
      <c r="G58" t="s">
        <v>13</v>
      </c>
      <c r="H58">
        <v>199</v>
      </c>
      <c r="I58">
        <v>5</v>
      </c>
      <c r="J58">
        <v>995</v>
      </c>
    </row>
    <row r="59" spans="1:10" x14ac:dyDescent="0.3">
      <c r="A59" s="3" t="s">
        <v>98</v>
      </c>
      <c r="B59" s="4">
        <v>43115</v>
      </c>
      <c r="C59">
        <v>11</v>
      </c>
      <c r="D59" t="s">
        <v>11</v>
      </c>
      <c r="E59" t="s">
        <v>12</v>
      </c>
      <c r="F59" t="e" vm="1">
        <v>#VALUE!</v>
      </c>
      <c r="G59" t="s">
        <v>27</v>
      </c>
      <c r="H59">
        <v>69</v>
      </c>
      <c r="I59">
        <v>9</v>
      </c>
      <c r="J59">
        <v>621</v>
      </c>
    </row>
    <row r="60" spans="1:10" x14ac:dyDescent="0.3">
      <c r="A60" s="3" t="s">
        <v>99</v>
      </c>
      <c r="B60" s="4">
        <v>43115</v>
      </c>
      <c r="C60">
        <v>9</v>
      </c>
      <c r="D60" t="s">
        <v>19</v>
      </c>
      <c r="E60" t="s">
        <v>20</v>
      </c>
      <c r="F60" t="e" vm="3">
        <v>#VALUE!</v>
      </c>
      <c r="G60" t="s">
        <v>37</v>
      </c>
      <c r="H60">
        <v>399</v>
      </c>
      <c r="I60">
        <v>7</v>
      </c>
      <c r="J60">
        <v>2793</v>
      </c>
    </row>
    <row r="61" spans="1:10" x14ac:dyDescent="0.3">
      <c r="A61" s="3" t="s">
        <v>100</v>
      </c>
      <c r="B61" s="4">
        <v>43115</v>
      </c>
      <c r="C61">
        <v>10</v>
      </c>
      <c r="D61" t="s">
        <v>54</v>
      </c>
      <c r="E61" t="s">
        <v>42</v>
      </c>
      <c r="F61" t="e" vm="3">
        <v>#VALUE!</v>
      </c>
      <c r="G61" t="s">
        <v>13</v>
      </c>
      <c r="H61">
        <v>199</v>
      </c>
      <c r="I61">
        <v>3</v>
      </c>
      <c r="J61">
        <v>597</v>
      </c>
    </row>
    <row r="62" spans="1:10" x14ac:dyDescent="0.3">
      <c r="A62" s="3" t="s">
        <v>101</v>
      </c>
      <c r="B62" s="4">
        <v>43116</v>
      </c>
      <c r="C62">
        <v>2</v>
      </c>
      <c r="D62" t="s">
        <v>102</v>
      </c>
      <c r="E62" t="s">
        <v>16</v>
      </c>
      <c r="F62" t="e" vm="2">
        <v>#VALUE!</v>
      </c>
      <c r="G62" t="s">
        <v>21</v>
      </c>
      <c r="H62">
        <v>159</v>
      </c>
      <c r="I62">
        <v>8</v>
      </c>
      <c r="J62">
        <v>1272</v>
      </c>
    </row>
    <row r="63" spans="1:10" x14ac:dyDescent="0.3">
      <c r="A63" s="3" t="s">
        <v>103</v>
      </c>
      <c r="B63" s="4">
        <v>43117</v>
      </c>
      <c r="C63">
        <v>20</v>
      </c>
      <c r="D63" t="s">
        <v>36</v>
      </c>
      <c r="E63" t="s">
        <v>32</v>
      </c>
      <c r="F63" t="e" vm="4">
        <v>#VALUE!</v>
      </c>
      <c r="G63" t="s">
        <v>21</v>
      </c>
      <c r="H63">
        <v>159</v>
      </c>
      <c r="I63">
        <v>9</v>
      </c>
      <c r="J63">
        <v>1431</v>
      </c>
    </row>
    <row r="64" spans="1:10" x14ac:dyDescent="0.3">
      <c r="A64" s="3" t="s">
        <v>104</v>
      </c>
      <c r="B64" s="4">
        <v>43117</v>
      </c>
      <c r="C64">
        <v>9</v>
      </c>
      <c r="D64" t="s">
        <v>19</v>
      </c>
      <c r="E64" t="s">
        <v>42</v>
      </c>
      <c r="F64" t="e" vm="3">
        <v>#VALUE!</v>
      </c>
      <c r="G64" t="s">
        <v>17</v>
      </c>
      <c r="H64">
        <v>289</v>
      </c>
      <c r="I64">
        <v>7</v>
      </c>
      <c r="J64">
        <v>2023</v>
      </c>
    </row>
    <row r="65" spans="1:10" x14ac:dyDescent="0.3">
      <c r="A65" s="3" t="s">
        <v>105</v>
      </c>
      <c r="B65" s="4">
        <v>43118</v>
      </c>
      <c r="C65">
        <v>9</v>
      </c>
      <c r="D65" t="s">
        <v>19</v>
      </c>
      <c r="E65" t="s">
        <v>42</v>
      </c>
      <c r="F65" t="e" vm="3">
        <v>#VALUE!</v>
      </c>
      <c r="G65" t="s">
        <v>37</v>
      </c>
      <c r="H65">
        <v>399</v>
      </c>
      <c r="I65">
        <v>1</v>
      </c>
      <c r="J65">
        <v>399</v>
      </c>
    </row>
    <row r="66" spans="1:10" x14ac:dyDescent="0.3">
      <c r="A66" s="3" t="s">
        <v>106</v>
      </c>
      <c r="B66" s="4">
        <v>43119</v>
      </c>
      <c r="C66">
        <v>9</v>
      </c>
      <c r="D66" t="s">
        <v>19</v>
      </c>
      <c r="E66" t="s">
        <v>42</v>
      </c>
      <c r="F66" t="e" vm="3">
        <v>#VALUE!</v>
      </c>
      <c r="G66" t="s">
        <v>13</v>
      </c>
      <c r="H66">
        <v>199</v>
      </c>
      <c r="I66">
        <v>6</v>
      </c>
      <c r="J66">
        <v>1194</v>
      </c>
    </row>
    <row r="67" spans="1:10" x14ac:dyDescent="0.3">
      <c r="A67" s="3" t="s">
        <v>107</v>
      </c>
      <c r="B67" s="4">
        <v>43119</v>
      </c>
      <c r="C67">
        <v>10</v>
      </c>
      <c r="D67" t="s">
        <v>54</v>
      </c>
      <c r="E67" t="s">
        <v>42</v>
      </c>
      <c r="F67" t="e" vm="3">
        <v>#VALUE!</v>
      </c>
      <c r="G67" t="s">
        <v>17</v>
      </c>
      <c r="H67">
        <v>289</v>
      </c>
      <c r="I67">
        <v>3</v>
      </c>
      <c r="J67">
        <v>867</v>
      </c>
    </row>
    <row r="68" spans="1:10" x14ac:dyDescent="0.3">
      <c r="A68" s="3" t="s">
        <v>108</v>
      </c>
      <c r="B68" s="4">
        <v>43120</v>
      </c>
      <c r="C68">
        <v>16</v>
      </c>
      <c r="D68" t="s">
        <v>26</v>
      </c>
      <c r="E68" t="s">
        <v>24</v>
      </c>
      <c r="F68" t="e" vm="4">
        <v>#VALUE!</v>
      </c>
      <c r="G68" t="s">
        <v>27</v>
      </c>
      <c r="H68">
        <v>69</v>
      </c>
      <c r="I68">
        <v>2</v>
      </c>
      <c r="J68">
        <v>138</v>
      </c>
    </row>
    <row r="69" spans="1:10" x14ac:dyDescent="0.3">
      <c r="A69" s="3" t="s">
        <v>109</v>
      </c>
      <c r="B69" s="4">
        <v>43120</v>
      </c>
      <c r="C69">
        <v>13</v>
      </c>
      <c r="D69" t="s">
        <v>29</v>
      </c>
      <c r="E69" t="s">
        <v>59</v>
      </c>
      <c r="F69" t="e" vm="1">
        <v>#VALUE!</v>
      </c>
      <c r="G69" t="s">
        <v>13</v>
      </c>
      <c r="H69">
        <v>199</v>
      </c>
      <c r="I69">
        <v>8</v>
      </c>
      <c r="J69">
        <v>1592</v>
      </c>
    </row>
    <row r="70" spans="1:10" x14ac:dyDescent="0.3">
      <c r="A70" s="3" t="s">
        <v>110</v>
      </c>
      <c r="B70" s="4">
        <v>43121</v>
      </c>
      <c r="C70">
        <v>19</v>
      </c>
      <c r="D70" t="s">
        <v>52</v>
      </c>
      <c r="E70" t="s">
        <v>32</v>
      </c>
      <c r="F70" t="e" vm="4">
        <v>#VALUE!</v>
      </c>
      <c r="G70" t="s">
        <v>13</v>
      </c>
      <c r="H70">
        <v>199</v>
      </c>
      <c r="I70">
        <v>8</v>
      </c>
      <c r="J70">
        <v>1592</v>
      </c>
    </row>
    <row r="71" spans="1:10" x14ac:dyDescent="0.3">
      <c r="A71" s="3" t="s">
        <v>111</v>
      </c>
      <c r="B71" s="4">
        <v>43121</v>
      </c>
      <c r="C71">
        <v>6</v>
      </c>
      <c r="D71" t="s">
        <v>44</v>
      </c>
      <c r="E71" t="s">
        <v>42</v>
      </c>
      <c r="F71" t="e" vm="3">
        <v>#VALUE!</v>
      </c>
      <c r="G71" t="s">
        <v>13</v>
      </c>
      <c r="H71">
        <v>199</v>
      </c>
      <c r="I71">
        <v>0</v>
      </c>
      <c r="J71">
        <v>0</v>
      </c>
    </row>
    <row r="72" spans="1:10" x14ac:dyDescent="0.3">
      <c r="A72" s="3" t="s">
        <v>112</v>
      </c>
      <c r="B72" s="4">
        <v>43121</v>
      </c>
      <c r="C72">
        <v>17</v>
      </c>
      <c r="D72" t="s">
        <v>31</v>
      </c>
      <c r="E72" t="s">
        <v>24</v>
      </c>
      <c r="F72" t="e" vm="4">
        <v>#VALUE!</v>
      </c>
      <c r="G72" t="s">
        <v>21</v>
      </c>
      <c r="H72">
        <v>159</v>
      </c>
      <c r="I72">
        <v>4</v>
      </c>
      <c r="J72">
        <v>636</v>
      </c>
    </row>
    <row r="73" spans="1:10" x14ac:dyDescent="0.3">
      <c r="A73" s="3" t="s">
        <v>113</v>
      </c>
      <c r="B73" s="4">
        <v>43122</v>
      </c>
      <c r="C73">
        <v>15</v>
      </c>
      <c r="D73" t="s">
        <v>114</v>
      </c>
      <c r="E73" t="s">
        <v>59</v>
      </c>
      <c r="F73" t="e" vm="1">
        <v>#VALUE!</v>
      </c>
      <c r="G73" t="s">
        <v>37</v>
      </c>
      <c r="H73">
        <v>399</v>
      </c>
      <c r="I73">
        <v>4</v>
      </c>
      <c r="J73">
        <v>1596</v>
      </c>
    </row>
    <row r="74" spans="1:10" x14ac:dyDescent="0.3">
      <c r="A74" s="3" t="s">
        <v>115</v>
      </c>
      <c r="B74" s="4">
        <v>43123</v>
      </c>
      <c r="C74">
        <v>15</v>
      </c>
      <c r="D74" t="s">
        <v>114</v>
      </c>
      <c r="E74" t="s">
        <v>59</v>
      </c>
      <c r="F74" t="e" vm="1">
        <v>#VALUE!</v>
      </c>
      <c r="G74" t="s">
        <v>21</v>
      </c>
      <c r="H74">
        <v>159</v>
      </c>
      <c r="I74">
        <v>1</v>
      </c>
      <c r="J74">
        <v>159</v>
      </c>
    </row>
    <row r="75" spans="1:10" x14ac:dyDescent="0.3">
      <c r="A75" s="3" t="s">
        <v>116</v>
      </c>
      <c r="B75" s="4">
        <v>43123</v>
      </c>
      <c r="C75">
        <v>20</v>
      </c>
      <c r="D75" t="s">
        <v>36</v>
      </c>
      <c r="E75" t="s">
        <v>24</v>
      </c>
      <c r="F75" t="e" vm="4">
        <v>#VALUE!</v>
      </c>
      <c r="G75" t="s">
        <v>17</v>
      </c>
      <c r="H75">
        <v>289</v>
      </c>
      <c r="I75">
        <v>1</v>
      </c>
      <c r="J75">
        <v>289</v>
      </c>
    </row>
    <row r="76" spans="1:10" x14ac:dyDescent="0.3">
      <c r="A76" s="3" t="s">
        <v>117</v>
      </c>
      <c r="B76" s="4">
        <v>43123</v>
      </c>
      <c r="C76">
        <v>13</v>
      </c>
      <c r="D76" t="s">
        <v>29</v>
      </c>
      <c r="E76" t="s">
        <v>12</v>
      </c>
      <c r="F76" t="e" vm="1">
        <v>#VALUE!</v>
      </c>
      <c r="G76" t="s">
        <v>17</v>
      </c>
      <c r="H76">
        <v>289</v>
      </c>
      <c r="I76">
        <v>5</v>
      </c>
      <c r="J76">
        <v>1445</v>
      </c>
    </row>
    <row r="77" spans="1:10" x14ac:dyDescent="0.3">
      <c r="A77" s="3" t="s">
        <v>118</v>
      </c>
      <c r="B77" s="4">
        <v>43124</v>
      </c>
      <c r="C77">
        <v>18</v>
      </c>
      <c r="D77" t="s">
        <v>23</v>
      </c>
      <c r="E77" t="s">
        <v>24</v>
      </c>
      <c r="F77" t="e" vm="4">
        <v>#VALUE!</v>
      </c>
      <c r="G77" t="s">
        <v>27</v>
      </c>
      <c r="H77">
        <v>69</v>
      </c>
      <c r="I77">
        <v>7</v>
      </c>
      <c r="J77">
        <v>483</v>
      </c>
    </row>
    <row r="78" spans="1:10" x14ac:dyDescent="0.3">
      <c r="A78" s="3" t="s">
        <v>119</v>
      </c>
      <c r="B78" s="4">
        <v>43124</v>
      </c>
      <c r="C78">
        <v>8</v>
      </c>
      <c r="D78" t="s">
        <v>41</v>
      </c>
      <c r="E78" t="s">
        <v>42</v>
      </c>
      <c r="F78" t="e" vm="3">
        <v>#VALUE!</v>
      </c>
      <c r="G78" t="s">
        <v>27</v>
      </c>
      <c r="H78">
        <v>69</v>
      </c>
      <c r="I78">
        <v>2</v>
      </c>
      <c r="J78">
        <v>138</v>
      </c>
    </row>
    <row r="79" spans="1:10" x14ac:dyDescent="0.3">
      <c r="A79" s="3" t="s">
        <v>120</v>
      </c>
      <c r="B79" s="4">
        <v>43124</v>
      </c>
      <c r="C79">
        <v>5</v>
      </c>
      <c r="D79" t="s">
        <v>56</v>
      </c>
      <c r="E79" t="s">
        <v>64</v>
      </c>
      <c r="F79" t="e" vm="2">
        <v>#VALUE!</v>
      </c>
      <c r="G79" t="s">
        <v>17</v>
      </c>
      <c r="H79">
        <v>289</v>
      </c>
      <c r="I79">
        <v>1</v>
      </c>
      <c r="J79">
        <v>289</v>
      </c>
    </row>
    <row r="80" spans="1:10" x14ac:dyDescent="0.3">
      <c r="A80" s="3" t="s">
        <v>121</v>
      </c>
      <c r="B80" s="4">
        <v>43124</v>
      </c>
      <c r="C80">
        <v>19</v>
      </c>
      <c r="D80" t="s">
        <v>52</v>
      </c>
      <c r="E80" t="s">
        <v>24</v>
      </c>
      <c r="F80" t="e" vm="4">
        <v>#VALUE!</v>
      </c>
      <c r="G80" t="s">
        <v>17</v>
      </c>
      <c r="H80">
        <v>289</v>
      </c>
      <c r="I80">
        <v>8</v>
      </c>
      <c r="J80">
        <v>2312</v>
      </c>
    </row>
    <row r="81" spans="1:10" x14ac:dyDescent="0.3">
      <c r="A81" s="3" t="s">
        <v>122</v>
      </c>
      <c r="B81" s="4">
        <v>43124</v>
      </c>
      <c r="C81">
        <v>10</v>
      </c>
      <c r="D81" t="s">
        <v>54</v>
      </c>
      <c r="E81" t="s">
        <v>20</v>
      </c>
      <c r="F81" t="e" vm="3">
        <v>#VALUE!</v>
      </c>
      <c r="G81" t="s">
        <v>17</v>
      </c>
      <c r="H81">
        <v>289</v>
      </c>
      <c r="I81">
        <v>3</v>
      </c>
      <c r="J81">
        <v>867</v>
      </c>
    </row>
    <row r="82" spans="1:10" x14ac:dyDescent="0.3">
      <c r="A82" s="3" t="s">
        <v>123</v>
      </c>
      <c r="B82" s="4">
        <v>43124</v>
      </c>
      <c r="C82">
        <v>7</v>
      </c>
      <c r="D82" t="s">
        <v>84</v>
      </c>
      <c r="E82" t="s">
        <v>42</v>
      </c>
      <c r="F82" t="e" vm="3">
        <v>#VALUE!</v>
      </c>
      <c r="G82" t="s">
        <v>37</v>
      </c>
      <c r="H82">
        <v>399</v>
      </c>
      <c r="I82">
        <v>6</v>
      </c>
      <c r="J82">
        <v>2394</v>
      </c>
    </row>
    <row r="83" spans="1:10" x14ac:dyDescent="0.3">
      <c r="A83" s="3" t="s">
        <v>124</v>
      </c>
      <c r="B83" s="4">
        <v>43124</v>
      </c>
      <c r="C83">
        <v>5</v>
      </c>
      <c r="D83" t="s">
        <v>56</v>
      </c>
      <c r="E83" t="s">
        <v>16</v>
      </c>
      <c r="F83" t="e" vm="2">
        <v>#VALUE!</v>
      </c>
      <c r="G83" t="s">
        <v>27</v>
      </c>
      <c r="H83">
        <v>69</v>
      </c>
      <c r="I83">
        <v>1</v>
      </c>
      <c r="J83">
        <v>69</v>
      </c>
    </row>
    <row r="84" spans="1:10" x14ac:dyDescent="0.3">
      <c r="A84" s="3" t="s">
        <v>125</v>
      </c>
      <c r="B84" s="4">
        <v>43124</v>
      </c>
      <c r="C84">
        <v>10</v>
      </c>
      <c r="D84" t="s">
        <v>54</v>
      </c>
      <c r="E84" t="s">
        <v>42</v>
      </c>
      <c r="F84" t="e" vm="3">
        <v>#VALUE!</v>
      </c>
      <c r="G84" t="s">
        <v>27</v>
      </c>
      <c r="H84">
        <v>69</v>
      </c>
      <c r="I84">
        <v>2</v>
      </c>
      <c r="J84">
        <v>138</v>
      </c>
    </row>
    <row r="85" spans="1:10" x14ac:dyDescent="0.3">
      <c r="A85" s="3" t="s">
        <v>126</v>
      </c>
      <c r="B85" s="4">
        <v>43125</v>
      </c>
      <c r="C85">
        <v>18</v>
      </c>
      <c r="D85" t="s">
        <v>23</v>
      </c>
      <c r="E85" t="s">
        <v>32</v>
      </c>
      <c r="F85" t="e" vm="4">
        <v>#VALUE!</v>
      </c>
      <c r="G85" t="s">
        <v>37</v>
      </c>
      <c r="H85">
        <v>399</v>
      </c>
      <c r="I85">
        <v>1</v>
      </c>
      <c r="J85">
        <v>399</v>
      </c>
    </row>
    <row r="86" spans="1:10" x14ac:dyDescent="0.3">
      <c r="A86" s="3" t="s">
        <v>127</v>
      </c>
      <c r="B86" s="4">
        <v>43126</v>
      </c>
      <c r="C86">
        <v>4</v>
      </c>
      <c r="D86" t="s">
        <v>47</v>
      </c>
      <c r="E86" t="s">
        <v>64</v>
      </c>
      <c r="F86" t="e" vm="2">
        <v>#VALUE!</v>
      </c>
      <c r="G86" t="s">
        <v>37</v>
      </c>
      <c r="H86">
        <v>399</v>
      </c>
      <c r="I86">
        <v>9</v>
      </c>
      <c r="J86">
        <v>3591</v>
      </c>
    </row>
    <row r="87" spans="1:10" x14ac:dyDescent="0.3">
      <c r="A87" s="3" t="s">
        <v>128</v>
      </c>
      <c r="B87" s="4">
        <v>43126</v>
      </c>
      <c r="C87">
        <v>12</v>
      </c>
      <c r="D87" t="s">
        <v>62</v>
      </c>
      <c r="E87" t="s">
        <v>12</v>
      </c>
      <c r="F87" t="e" vm="1">
        <v>#VALUE!</v>
      </c>
      <c r="G87" t="s">
        <v>37</v>
      </c>
      <c r="H87">
        <v>399</v>
      </c>
      <c r="I87">
        <v>2</v>
      </c>
      <c r="J87">
        <v>798</v>
      </c>
    </row>
    <row r="88" spans="1:10" x14ac:dyDescent="0.3">
      <c r="A88" s="3" t="s">
        <v>129</v>
      </c>
      <c r="B88" s="4">
        <v>43127</v>
      </c>
      <c r="C88">
        <v>17</v>
      </c>
      <c r="D88" t="s">
        <v>31</v>
      </c>
      <c r="E88" t="s">
        <v>32</v>
      </c>
      <c r="F88" t="e" vm="4">
        <v>#VALUE!</v>
      </c>
      <c r="G88" t="s">
        <v>21</v>
      </c>
      <c r="H88">
        <v>159</v>
      </c>
      <c r="I88">
        <v>3</v>
      </c>
      <c r="J88">
        <v>477</v>
      </c>
    </row>
    <row r="89" spans="1:10" x14ac:dyDescent="0.3">
      <c r="A89" s="3" t="s">
        <v>130</v>
      </c>
      <c r="B89" s="4">
        <v>43127</v>
      </c>
      <c r="C89">
        <v>12</v>
      </c>
      <c r="D89" t="s">
        <v>62</v>
      </c>
      <c r="E89" t="s">
        <v>12</v>
      </c>
      <c r="F89" t="e" vm="1">
        <v>#VALUE!</v>
      </c>
      <c r="G89" t="s">
        <v>27</v>
      </c>
      <c r="H89">
        <v>69</v>
      </c>
      <c r="I89">
        <v>2</v>
      </c>
      <c r="J89">
        <v>138</v>
      </c>
    </row>
    <row r="90" spans="1:10" x14ac:dyDescent="0.3">
      <c r="A90" s="3" t="s">
        <v>131</v>
      </c>
      <c r="B90" s="4">
        <v>43127</v>
      </c>
      <c r="C90">
        <v>8</v>
      </c>
      <c r="D90" t="s">
        <v>41</v>
      </c>
      <c r="E90" t="s">
        <v>20</v>
      </c>
      <c r="F90" t="e" vm="3">
        <v>#VALUE!</v>
      </c>
      <c r="G90" t="s">
        <v>13</v>
      </c>
      <c r="H90">
        <v>199</v>
      </c>
      <c r="I90">
        <v>5</v>
      </c>
      <c r="J90">
        <v>995</v>
      </c>
    </row>
    <row r="91" spans="1:10" x14ac:dyDescent="0.3">
      <c r="A91" s="3" t="s">
        <v>132</v>
      </c>
      <c r="B91" s="4">
        <v>43127</v>
      </c>
      <c r="C91">
        <v>12</v>
      </c>
      <c r="D91" t="s">
        <v>62</v>
      </c>
      <c r="E91" t="s">
        <v>59</v>
      </c>
      <c r="F91" t="e" vm="1">
        <v>#VALUE!</v>
      </c>
      <c r="G91" t="s">
        <v>27</v>
      </c>
      <c r="H91">
        <v>69</v>
      </c>
      <c r="I91">
        <v>2</v>
      </c>
      <c r="J91">
        <v>138</v>
      </c>
    </row>
    <row r="92" spans="1:10" x14ac:dyDescent="0.3">
      <c r="A92" s="3" t="s">
        <v>133</v>
      </c>
      <c r="B92" s="4">
        <v>43127</v>
      </c>
      <c r="C92">
        <v>19</v>
      </c>
      <c r="D92" t="s">
        <v>52</v>
      </c>
      <c r="E92" t="s">
        <v>32</v>
      </c>
      <c r="F92" t="e" vm="4">
        <v>#VALUE!</v>
      </c>
      <c r="G92" t="s">
        <v>17</v>
      </c>
      <c r="H92">
        <v>289</v>
      </c>
      <c r="I92">
        <v>4</v>
      </c>
      <c r="J92">
        <v>1156</v>
      </c>
    </row>
    <row r="93" spans="1:10" x14ac:dyDescent="0.3">
      <c r="A93" s="3" t="s">
        <v>134</v>
      </c>
      <c r="B93" s="4">
        <v>43128</v>
      </c>
      <c r="C93">
        <v>20</v>
      </c>
      <c r="D93" t="s">
        <v>36</v>
      </c>
      <c r="E93" t="s">
        <v>24</v>
      </c>
      <c r="F93" t="e" vm="4">
        <v>#VALUE!</v>
      </c>
      <c r="G93" t="s">
        <v>37</v>
      </c>
      <c r="H93">
        <v>399</v>
      </c>
      <c r="I93">
        <v>6</v>
      </c>
      <c r="J93">
        <v>2394</v>
      </c>
    </row>
    <row r="94" spans="1:10" x14ac:dyDescent="0.3">
      <c r="A94" s="3" t="s">
        <v>135</v>
      </c>
      <c r="B94" s="4">
        <v>43129</v>
      </c>
      <c r="C94">
        <v>7</v>
      </c>
      <c r="D94" t="s">
        <v>84</v>
      </c>
      <c r="E94" t="s">
        <v>20</v>
      </c>
      <c r="F94" t="e" vm="3">
        <v>#VALUE!</v>
      </c>
      <c r="G94" t="s">
        <v>37</v>
      </c>
      <c r="H94">
        <v>399</v>
      </c>
      <c r="I94">
        <v>1</v>
      </c>
      <c r="J94">
        <v>399</v>
      </c>
    </row>
    <row r="95" spans="1:10" x14ac:dyDescent="0.3">
      <c r="A95" s="3" t="s">
        <v>136</v>
      </c>
      <c r="B95" s="4">
        <v>43129</v>
      </c>
      <c r="C95">
        <v>8</v>
      </c>
      <c r="D95" t="s">
        <v>41</v>
      </c>
      <c r="E95" t="s">
        <v>20</v>
      </c>
      <c r="F95" t="e" vm="3">
        <v>#VALUE!</v>
      </c>
      <c r="G95" t="s">
        <v>13</v>
      </c>
      <c r="H95">
        <v>199</v>
      </c>
      <c r="I95">
        <v>2</v>
      </c>
      <c r="J95">
        <v>398</v>
      </c>
    </row>
    <row r="96" spans="1:10" x14ac:dyDescent="0.3">
      <c r="A96" s="3" t="s">
        <v>137</v>
      </c>
      <c r="B96" s="4">
        <v>43129</v>
      </c>
      <c r="C96">
        <v>7</v>
      </c>
      <c r="D96" t="s">
        <v>84</v>
      </c>
      <c r="E96" t="s">
        <v>42</v>
      </c>
      <c r="F96" t="e" vm="3">
        <v>#VALUE!</v>
      </c>
      <c r="G96" t="s">
        <v>27</v>
      </c>
      <c r="H96">
        <v>69</v>
      </c>
      <c r="I96">
        <v>8</v>
      </c>
      <c r="J96">
        <v>552</v>
      </c>
    </row>
    <row r="97" spans="1:10" x14ac:dyDescent="0.3">
      <c r="A97" s="3" t="s">
        <v>138</v>
      </c>
      <c r="B97" s="4">
        <v>43130</v>
      </c>
      <c r="C97">
        <v>15</v>
      </c>
      <c r="D97" t="s">
        <v>114</v>
      </c>
      <c r="E97" t="s">
        <v>12</v>
      </c>
      <c r="F97" t="e" vm="1">
        <v>#VALUE!</v>
      </c>
      <c r="G97" t="s">
        <v>27</v>
      </c>
      <c r="H97">
        <v>69</v>
      </c>
      <c r="I97">
        <v>9</v>
      </c>
      <c r="J97">
        <v>621</v>
      </c>
    </row>
    <row r="98" spans="1:10" x14ac:dyDescent="0.3">
      <c r="A98" s="3" t="s">
        <v>139</v>
      </c>
      <c r="B98" s="4">
        <v>43130</v>
      </c>
      <c r="C98">
        <v>11</v>
      </c>
      <c r="D98" t="s">
        <v>11</v>
      </c>
      <c r="E98" t="s">
        <v>59</v>
      </c>
      <c r="F98" t="e" vm="1">
        <v>#VALUE!</v>
      </c>
      <c r="G98" t="s">
        <v>27</v>
      </c>
      <c r="H98">
        <v>69</v>
      </c>
      <c r="I98">
        <v>7</v>
      </c>
      <c r="J98">
        <v>483</v>
      </c>
    </row>
    <row r="99" spans="1:10" x14ac:dyDescent="0.3">
      <c r="A99" s="3" t="s">
        <v>140</v>
      </c>
      <c r="B99" s="4">
        <v>43130</v>
      </c>
      <c r="C99">
        <v>19</v>
      </c>
      <c r="D99" t="s">
        <v>52</v>
      </c>
      <c r="E99" t="s">
        <v>24</v>
      </c>
      <c r="F99" t="e" vm="4">
        <v>#VALUE!</v>
      </c>
      <c r="G99" t="s">
        <v>21</v>
      </c>
      <c r="H99">
        <v>159</v>
      </c>
      <c r="I99">
        <v>8</v>
      </c>
      <c r="J99">
        <v>1272</v>
      </c>
    </row>
    <row r="100" spans="1:10" x14ac:dyDescent="0.3">
      <c r="A100" s="3" t="s">
        <v>141</v>
      </c>
      <c r="B100" s="4">
        <v>43130</v>
      </c>
      <c r="C100">
        <v>8</v>
      </c>
      <c r="D100" t="s">
        <v>41</v>
      </c>
      <c r="E100" t="s">
        <v>42</v>
      </c>
      <c r="F100" t="e" vm="3">
        <v>#VALUE!</v>
      </c>
      <c r="G100" t="s">
        <v>13</v>
      </c>
      <c r="H100">
        <v>199</v>
      </c>
      <c r="I100">
        <v>9</v>
      </c>
      <c r="J100">
        <v>1791</v>
      </c>
    </row>
    <row r="101" spans="1:10" x14ac:dyDescent="0.3">
      <c r="A101" s="3" t="s">
        <v>142</v>
      </c>
      <c r="B101" s="4">
        <v>43130</v>
      </c>
      <c r="C101">
        <v>12</v>
      </c>
      <c r="D101" t="s">
        <v>62</v>
      </c>
      <c r="E101" t="s">
        <v>12</v>
      </c>
      <c r="F101" t="e" vm="1">
        <v>#VALUE!</v>
      </c>
      <c r="G101" t="s">
        <v>13</v>
      </c>
      <c r="H101">
        <v>199</v>
      </c>
      <c r="I101">
        <v>5</v>
      </c>
      <c r="J101">
        <v>995</v>
      </c>
    </row>
    <row r="102" spans="1:10" x14ac:dyDescent="0.3">
      <c r="A102" s="3" t="s">
        <v>143</v>
      </c>
      <c r="B102" s="4">
        <v>43131</v>
      </c>
      <c r="C102">
        <v>18</v>
      </c>
      <c r="D102" t="s">
        <v>23</v>
      </c>
      <c r="E102" t="s">
        <v>24</v>
      </c>
      <c r="F102" t="e" vm="4">
        <v>#VALUE!</v>
      </c>
      <c r="G102" t="s">
        <v>27</v>
      </c>
      <c r="H102">
        <v>69</v>
      </c>
      <c r="I102">
        <v>4</v>
      </c>
      <c r="J102">
        <v>276</v>
      </c>
    </row>
    <row r="103" spans="1:10" x14ac:dyDescent="0.3">
      <c r="A103" s="3" t="s">
        <v>144</v>
      </c>
      <c r="B103" s="4">
        <v>43132</v>
      </c>
      <c r="C103">
        <v>10</v>
      </c>
      <c r="D103" t="s">
        <v>54</v>
      </c>
      <c r="E103" t="s">
        <v>20</v>
      </c>
      <c r="F103" t="e" vm="3">
        <v>#VALUE!</v>
      </c>
      <c r="G103" t="s">
        <v>27</v>
      </c>
      <c r="H103">
        <v>69</v>
      </c>
      <c r="I103">
        <v>4</v>
      </c>
      <c r="J103">
        <v>276</v>
      </c>
    </row>
    <row r="104" spans="1:10" x14ac:dyDescent="0.3">
      <c r="A104" s="3" t="s">
        <v>145</v>
      </c>
      <c r="B104" s="4">
        <v>43132</v>
      </c>
      <c r="C104">
        <v>20</v>
      </c>
      <c r="D104" t="s">
        <v>36</v>
      </c>
      <c r="E104" t="s">
        <v>32</v>
      </c>
      <c r="F104" t="e" vm="4">
        <v>#VALUE!</v>
      </c>
      <c r="G104" t="s">
        <v>27</v>
      </c>
      <c r="H104">
        <v>69</v>
      </c>
      <c r="I104">
        <v>6</v>
      </c>
      <c r="J104">
        <v>414</v>
      </c>
    </row>
    <row r="105" spans="1:10" x14ac:dyDescent="0.3">
      <c r="A105" s="3" t="s">
        <v>146</v>
      </c>
      <c r="B105" s="4">
        <v>43133</v>
      </c>
      <c r="C105">
        <v>4</v>
      </c>
      <c r="D105" t="s">
        <v>47</v>
      </c>
      <c r="E105" t="s">
        <v>64</v>
      </c>
      <c r="F105" t="e" vm="2">
        <v>#VALUE!</v>
      </c>
      <c r="G105" t="s">
        <v>37</v>
      </c>
      <c r="H105">
        <v>399</v>
      </c>
      <c r="I105">
        <v>1</v>
      </c>
      <c r="J105">
        <v>399</v>
      </c>
    </row>
    <row r="106" spans="1:10" x14ac:dyDescent="0.3">
      <c r="A106" s="3" t="s">
        <v>147</v>
      </c>
      <c r="B106" s="4">
        <v>43133</v>
      </c>
      <c r="C106">
        <v>11</v>
      </c>
      <c r="D106" t="s">
        <v>11</v>
      </c>
      <c r="E106" t="s">
        <v>12</v>
      </c>
      <c r="F106" t="e" vm="1">
        <v>#VALUE!</v>
      </c>
      <c r="G106" t="s">
        <v>21</v>
      </c>
      <c r="H106">
        <v>159</v>
      </c>
      <c r="I106">
        <v>0</v>
      </c>
      <c r="J106">
        <v>0</v>
      </c>
    </row>
    <row r="107" spans="1:10" x14ac:dyDescent="0.3">
      <c r="A107" s="3" t="s">
        <v>148</v>
      </c>
      <c r="B107" s="4">
        <v>43133</v>
      </c>
      <c r="C107">
        <v>2</v>
      </c>
      <c r="D107" t="s">
        <v>102</v>
      </c>
      <c r="E107" t="s">
        <v>64</v>
      </c>
      <c r="F107" t="e" vm="2">
        <v>#VALUE!</v>
      </c>
      <c r="G107" t="s">
        <v>21</v>
      </c>
      <c r="H107">
        <v>159</v>
      </c>
      <c r="I107">
        <v>5</v>
      </c>
      <c r="J107">
        <v>795</v>
      </c>
    </row>
    <row r="108" spans="1:10" x14ac:dyDescent="0.3">
      <c r="A108" s="3" t="s">
        <v>149</v>
      </c>
      <c r="B108" s="4">
        <v>43133</v>
      </c>
      <c r="C108">
        <v>7</v>
      </c>
      <c r="D108" t="s">
        <v>84</v>
      </c>
      <c r="E108" t="s">
        <v>20</v>
      </c>
      <c r="F108" t="e" vm="3">
        <v>#VALUE!</v>
      </c>
      <c r="G108" t="s">
        <v>21</v>
      </c>
      <c r="H108">
        <v>159</v>
      </c>
      <c r="I108">
        <v>5</v>
      </c>
      <c r="J108">
        <v>795</v>
      </c>
    </row>
    <row r="109" spans="1:10" x14ac:dyDescent="0.3">
      <c r="A109" s="3" t="s">
        <v>150</v>
      </c>
      <c r="B109" s="4">
        <v>43133</v>
      </c>
      <c r="C109">
        <v>15</v>
      </c>
      <c r="D109" t="s">
        <v>114</v>
      </c>
      <c r="E109" t="s">
        <v>59</v>
      </c>
      <c r="F109" t="e" vm="1">
        <v>#VALUE!</v>
      </c>
      <c r="G109" t="s">
        <v>37</v>
      </c>
      <c r="H109">
        <v>399</v>
      </c>
      <c r="I109">
        <v>2</v>
      </c>
      <c r="J109">
        <v>798</v>
      </c>
    </row>
    <row r="110" spans="1:10" x14ac:dyDescent="0.3">
      <c r="A110" s="3" t="s">
        <v>151</v>
      </c>
      <c r="B110" s="4">
        <v>43133</v>
      </c>
      <c r="C110">
        <v>20</v>
      </c>
      <c r="D110" t="s">
        <v>36</v>
      </c>
      <c r="E110" t="s">
        <v>24</v>
      </c>
      <c r="F110" t="e" vm="4">
        <v>#VALUE!</v>
      </c>
      <c r="G110" t="s">
        <v>21</v>
      </c>
      <c r="H110">
        <v>159</v>
      </c>
      <c r="I110">
        <v>7</v>
      </c>
      <c r="J110">
        <v>1113</v>
      </c>
    </row>
    <row r="111" spans="1:10" x14ac:dyDescent="0.3">
      <c r="A111" s="3" t="s">
        <v>152</v>
      </c>
      <c r="B111" s="4">
        <v>43134</v>
      </c>
      <c r="C111">
        <v>16</v>
      </c>
      <c r="D111" t="s">
        <v>26</v>
      </c>
      <c r="E111" t="s">
        <v>24</v>
      </c>
      <c r="F111" t="e" vm="4">
        <v>#VALUE!</v>
      </c>
      <c r="G111" t="s">
        <v>13</v>
      </c>
      <c r="H111">
        <v>199</v>
      </c>
      <c r="I111">
        <v>6</v>
      </c>
      <c r="J111">
        <v>1194</v>
      </c>
    </row>
    <row r="112" spans="1:10" x14ac:dyDescent="0.3">
      <c r="A112" s="3" t="s">
        <v>153</v>
      </c>
      <c r="B112" s="4">
        <v>43134</v>
      </c>
      <c r="C112">
        <v>19</v>
      </c>
      <c r="D112" t="s">
        <v>52</v>
      </c>
      <c r="E112" t="s">
        <v>32</v>
      </c>
      <c r="F112" t="e" vm="4">
        <v>#VALUE!</v>
      </c>
      <c r="G112" t="s">
        <v>37</v>
      </c>
      <c r="H112">
        <v>399</v>
      </c>
      <c r="I112">
        <v>6</v>
      </c>
      <c r="J112">
        <v>2394</v>
      </c>
    </row>
    <row r="113" spans="1:10" x14ac:dyDescent="0.3">
      <c r="A113" s="3" t="s">
        <v>154</v>
      </c>
      <c r="B113" s="4">
        <v>43135</v>
      </c>
      <c r="C113">
        <v>1</v>
      </c>
      <c r="D113" t="s">
        <v>15</v>
      </c>
      <c r="E113" t="s">
        <v>16</v>
      </c>
      <c r="F113" t="e" vm="2">
        <v>#VALUE!</v>
      </c>
      <c r="G113" t="s">
        <v>37</v>
      </c>
      <c r="H113">
        <v>399</v>
      </c>
      <c r="I113">
        <v>2</v>
      </c>
      <c r="J113">
        <v>798</v>
      </c>
    </row>
    <row r="114" spans="1:10" x14ac:dyDescent="0.3">
      <c r="A114" s="3" t="s">
        <v>155</v>
      </c>
      <c r="B114" s="4">
        <v>43136</v>
      </c>
      <c r="C114">
        <v>17</v>
      </c>
      <c r="D114" t="s">
        <v>31</v>
      </c>
      <c r="E114" t="s">
        <v>24</v>
      </c>
      <c r="F114" t="e" vm="4">
        <v>#VALUE!</v>
      </c>
      <c r="G114" t="s">
        <v>37</v>
      </c>
      <c r="H114">
        <v>399</v>
      </c>
      <c r="I114">
        <v>5</v>
      </c>
      <c r="J114">
        <v>1995</v>
      </c>
    </row>
    <row r="115" spans="1:10" x14ac:dyDescent="0.3">
      <c r="A115" s="3" t="s">
        <v>156</v>
      </c>
      <c r="B115" s="4">
        <v>43136</v>
      </c>
      <c r="C115">
        <v>9</v>
      </c>
      <c r="D115" t="s">
        <v>19</v>
      </c>
      <c r="E115" t="s">
        <v>20</v>
      </c>
      <c r="F115" t="e" vm="3">
        <v>#VALUE!</v>
      </c>
      <c r="G115" t="s">
        <v>21</v>
      </c>
      <c r="H115">
        <v>159</v>
      </c>
      <c r="I115">
        <v>4</v>
      </c>
      <c r="J115">
        <v>636</v>
      </c>
    </row>
    <row r="116" spans="1:10" x14ac:dyDescent="0.3">
      <c r="A116" s="3" t="s">
        <v>157</v>
      </c>
      <c r="B116" s="4">
        <v>43136</v>
      </c>
      <c r="C116">
        <v>2</v>
      </c>
      <c r="D116" t="s">
        <v>102</v>
      </c>
      <c r="E116" t="s">
        <v>64</v>
      </c>
      <c r="F116" t="e" vm="2">
        <v>#VALUE!</v>
      </c>
      <c r="G116" t="s">
        <v>27</v>
      </c>
      <c r="H116">
        <v>69</v>
      </c>
      <c r="I116">
        <v>7</v>
      </c>
      <c r="J116">
        <v>483</v>
      </c>
    </row>
    <row r="117" spans="1:10" x14ac:dyDescent="0.3">
      <c r="A117" s="3" t="s">
        <v>158</v>
      </c>
      <c r="B117" s="4">
        <v>43136</v>
      </c>
      <c r="C117">
        <v>14</v>
      </c>
      <c r="D117" t="s">
        <v>34</v>
      </c>
      <c r="E117" t="s">
        <v>12</v>
      </c>
      <c r="F117" t="e" vm="1">
        <v>#VALUE!</v>
      </c>
      <c r="G117" t="s">
        <v>27</v>
      </c>
      <c r="H117">
        <v>69</v>
      </c>
      <c r="I117">
        <v>7</v>
      </c>
      <c r="J117">
        <v>483</v>
      </c>
    </row>
    <row r="118" spans="1:10" x14ac:dyDescent="0.3">
      <c r="A118" s="3" t="s">
        <v>159</v>
      </c>
      <c r="B118" s="4">
        <v>43136</v>
      </c>
      <c r="C118">
        <v>14</v>
      </c>
      <c r="D118" t="s">
        <v>34</v>
      </c>
      <c r="E118" t="s">
        <v>12</v>
      </c>
      <c r="F118" t="e" vm="1">
        <v>#VALUE!</v>
      </c>
      <c r="G118" t="s">
        <v>37</v>
      </c>
      <c r="H118">
        <v>399</v>
      </c>
      <c r="I118">
        <v>7</v>
      </c>
      <c r="J118">
        <v>2793</v>
      </c>
    </row>
    <row r="119" spans="1:10" x14ac:dyDescent="0.3">
      <c r="A119" s="3" t="s">
        <v>160</v>
      </c>
      <c r="B119" s="4">
        <v>43137</v>
      </c>
      <c r="C119">
        <v>5</v>
      </c>
      <c r="D119" t="s">
        <v>56</v>
      </c>
      <c r="E119" t="s">
        <v>16</v>
      </c>
      <c r="F119" t="e" vm="2">
        <v>#VALUE!</v>
      </c>
      <c r="G119" t="s">
        <v>17</v>
      </c>
      <c r="H119">
        <v>289</v>
      </c>
      <c r="I119">
        <v>2</v>
      </c>
      <c r="J119">
        <v>578</v>
      </c>
    </row>
    <row r="120" spans="1:10" x14ac:dyDescent="0.3">
      <c r="A120" s="3" t="s">
        <v>161</v>
      </c>
      <c r="B120" s="4">
        <v>43137</v>
      </c>
      <c r="C120">
        <v>5</v>
      </c>
      <c r="D120" t="s">
        <v>56</v>
      </c>
      <c r="E120" t="s">
        <v>16</v>
      </c>
      <c r="F120" t="e" vm="2">
        <v>#VALUE!</v>
      </c>
      <c r="G120" t="s">
        <v>13</v>
      </c>
      <c r="H120">
        <v>199</v>
      </c>
      <c r="I120">
        <v>2</v>
      </c>
      <c r="J120">
        <v>398</v>
      </c>
    </row>
    <row r="121" spans="1:10" x14ac:dyDescent="0.3">
      <c r="A121" s="3" t="s">
        <v>162</v>
      </c>
      <c r="B121" s="4">
        <v>43137</v>
      </c>
      <c r="C121">
        <v>14</v>
      </c>
      <c r="D121" t="s">
        <v>34</v>
      </c>
      <c r="E121" t="s">
        <v>12</v>
      </c>
      <c r="F121" t="e" vm="1">
        <v>#VALUE!</v>
      </c>
      <c r="G121" t="s">
        <v>21</v>
      </c>
      <c r="H121">
        <v>159</v>
      </c>
      <c r="I121">
        <v>3</v>
      </c>
      <c r="J121">
        <v>477</v>
      </c>
    </row>
    <row r="122" spans="1:10" x14ac:dyDescent="0.3">
      <c r="A122" s="3" t="s">
        <v>163</v>
      </c>
      <c r="B122" s="4">
        <v>43138</v>
      </c>
      <c r="C122">
        <v>15</v>
      </c>
      <c r="D122" t="s">
        <v>114</v>
      </c>
      <c r="E122" t="s">
        <v>12</v>
      </c>
      <c r="F122" t="e" vm="1">
        <v>#VALUE!</v>
      </c>
      <c r="G122" t="s">
        <v>13</v>
      </c>
      <c r="H122">
        <v>199</v>
      </c>
      <c r="I122">
        <v>3</v>
      </c>
      <c r="J122">
        <v>597</v>
      </c>
    </row>
    <row r="123" spans="1:10" x14ac:dyDescent="0.3">
      <c r="A123" s="3" t="s">
        <v>164</v>
      </c>
      <c r="B123" s="4">
        <v>43139</v>
      </c>
      <c r="C123">
        <v>8</v>
      </c>
      <c r="D123" t="s">
        <v>41</v>
      </c>
      <c r="E123" t="s">
        <v>42</v>
      </c>
      <c r="F123" t="e" vm="3">
        <v>#VALUE!</v>
      </c>
      <c r="G123" t="s">
        <v>27</v>
      </c>
      <c r="H123">
        <v>69</v>
      </c>
      <c r="I123">
        <v>6</v>
      </c>
      <c r="J123">
        <v>414</v>
      </c>
    </row>
    <row r="124" spans="1:10" x14ac:dyDescent="0.3">
      <c r="A124" s="3" t="s">
        <v>165</v>
      </c>
      <c r="B124" s="4">
        <v>43139</v>
      </c>
      <c r="C124">
        <v>2</v>
      </c>
      <c r="D124" t="s">
        <v>102</v>
      </c>
      <c r="E124" t="s">
        <v>16</v>
      </c>
      <c r="F124" t="e" vm="2">
        <v>#VALUE!</v>
      </c>
      <c r="G124" t="s">
        <v>17</v>
      </c>
      <c r="H124">
        <v>289</v>
      </c>
      <c r="I124">
        <v>6</v>
      </c>
      <c r="J124">
        <v>1734</v>
      </c>
    </row>
    <row r="125" spans="1:10" x14ac:dyDescent="0.3">
      <c r="A125" s="3" t="s">
        <v>166</v>
      </c>
      <c r="B125" s="4">
        <v>43139</v>
      </c>
      <c r="C125">
        <v>4</v>
      </c>
      <c r="D125" t="s">
        <v>47</v>
      </c>
      <c r="E125" t="s">
        <v>64</v>
      </c>
      <c r="F125" t="e" vm="2">
        <v>#VALUE!</v>
      </c>
      <c r="G125" t="s">
        <v>17</v>
      </c>
      <c r="H125">
        <v>289</v>
      </c>
      <c r="I125">
        <v>7</v>
      </c>
      <c r="J125">
        <v>2023</v>
      </c>
    </row>
    <row r="126" spans="1:10" x14ac:dyDescent="0.3">
      <c r="A126" s="3" t="s">
        <v>167</v>
      </c>
      <c r="B126" s="4">
        <v>43139</v>
      </c>
      <c r="C126">
        <v>10</v>
      </c>
      <c r="D126" t="s">
        <v>54</v>
      </c>
      <c r="E126" t="s">
        <v>20</v>
      </c>
      <c r="F126" t="e" vm="3">
        <v>#VALUE!</v>
      </c>
      <c r="G126" t="s">
        <v>21</v>
      </c>
      <c r="H126">
        <v>159</v>
      </c>
      <c r="I126">
        <v>0</v>
      </c>
      <c r="J126">
        <v>0</v>
      </c>
    </row>
    <row r="127" spans="1:10" x14ac:dyDescent="0.3">
      <c r="A127" s="3" t="s">
        <v>168</v>
      </c>
      <c r="B127" s="4">
        <v>43139</v>
      </c>
      <c r="C127">
        <v>18</v>
      </c>
      <c r="D127" t="s">
        <v>23</v>
      </c>
      <c r="E127" t="s">
        <v>24</v>
      </c>
      <c r="F127" t="e" vm="4">
        <v>#VALUE!</v>
      </c>
      <c r="G127" t="s">
        <v>37</v>
      </c>
      <c r="H127">
        <v>399</v>
      </c>
      <c r="I127">
        <v>4</v>
      </c>
      <c r="J127">
        <v>1596</v>
      </c>
    </row>
    <row r="128" spans="1:10" x14ac:dyDescent="0.3">
      <c r="A128" s="3" t="s">
        <v>169</v>
      </c>
      <c r="B128" s="4">
        <v>43139</v>
      </c>
      <c r="C128">
        <v>8</v>
      </c>
      <c r="D128" t="s">
        <v>41</v>
      </c>
      <c r="E128" t="s">
        <v>42</v>
      </c>
      <c r="F128" t="e" vm="3">
        <v>#VALUE!</v>
      </c>
      <c r="G128" t="s">
        <v>21</v>
      </c>
      <c r="H128">
        <v>159</v>
      </c>
      <c r="I128">
        <v>4</v>
      </c>
      <c r="J128">
        <v>636</v>
      </c>
    </row>
    <row r="129" spans="1:10" x14ac:dyDescent="0.3">
      <c r="A129" s="3" t="s">
        <v>170</v>
      </c>
      <c r="B129" s="4">
        <v>43140</v>
      </c>
      <c r="C129">
        <v>11</v>
      </c>
      <c r="D129" t="s">
        <v>11</v>
      </c>
      <c r="E129" t="s">
        <v>59</v>
      </c>
      <c r="F129" t="e" vm="1">
        <v>#VALUE!</v>
      </c>
      <c r="G129" t="s">
        <v>13</v>
      </c>
      <c r="H129">
        <v>199</v>
      </c>
      <c r="I129">
        <v>0</v>
      </c>
      <c r="J129">
        <v>0</v>
      </c>
    </row>
    <row r="130" spans="1:10" x14ac:dyDescent="0.3">
      <c r="A130" s="3" t="s">
        <v>171</v>
      </c>
      <c r="B130" s="4">
        <v>43141</v>
      </c>
      <c r="C130">
        <v>6</v>
      </c>
      <c r="D130" t="s">
        <v>44</v>
      </c>
      <c r="E130" t="s">
        <v>20</v>
      </c>
      <c r="F130" t="e" vm="3">
        <v>#VALUE!</v>
      </c>
      <c r="G130" t="s">
        <v>13</v>
      </c>
      <c r="H130">
        <v>199</v>
      </c>
      <c r="I130">
        <v>8</v>
      </c>
      <c r="J130">
        <v>1592</v>
      </c>
    </row>
    <row r="131" spans="1:10" x14ac:dyDescent="0.3">
      <c r="A131" s="3" t="s">
        <v>172</v>
      </c>
      <c r="B131" s="4">
        <v>43142</v>
      </c>
      <c r="C131">
        <v>16</v>
      </c>
      <c r="D131" t="s">
        <v>26</v>
      </c>
      <c r="E131" t="s">
        <v>24</v>
      </c>
      <c r="F131" t="e" vm="4">
        <v>#VALUE!</v>
      </c>
      <c r="G131" t="s">
        <v>13</v>
      </c>
      <c r="H131">
        <v>199</v>
      </c>
      <c r="I131">
        <v>0</v>
      </c>
      <c r="J131">
        <v>0</v>
      </c>
    </row>
    <row r="132" spans="1:10" x14ac:dyDescent="0.3">
      <c r="A132" s="3" t="s">
        <v>173</v>
      </c>
      <c r="B132" s="4">
        <v>43142</v>
      </c>
      <c r="C132">
        <v>10</v>
      </c>
      <c r="D132" t="s">
        <v>54</v>
      </c>
      <c r="E132" t="s">
        <v>20</v>
      </c>
      <c r="F132" t="e" vm="3">
        <v>#VALUE!</v>
      </c>
      <c r="G132" t="s">
        <v>37</v>
      </c>
      <c r="H132">
        <v>399</v>
      </c>
      <c r="I132">
        <v>3</v>
      </c>
      <c r="J132">
        <v>1197</v>
      </c>
    </row>
    <row r="133" spans="1:10" x14ac:dyDescent="0.3">
      <c r="A133" s="3" t="s">
        <v>174</v>
      </c>
      <c r="B133" s="4">
        <v>43142</v>
      </c>
      <c r="C133">
        <v>7</v>
      </c>
      <c r="D133" t="s">
        <v>84</v>
      </c>
      <c r="E133" t="s">
        <v>20</v>
      </c>
      <c r="F133" t="e" vm="3">
        <v>#VALUE!</v>
      </c>
      <c r="G133" t="s">
        <v>21</v>
      </c>
      <c r="H133">
        <v>159</v>
      </c>
      <c r="I133">
        <v>9</v>
      </c>
      <c r="J133">
        <v>1431</v>
      </c>
    </row>
    <row r="134" spans="1:10" x14ac:dyDescent="0.3">
      <c r="A134" s="3" t="s">
        <v>175</v>
      </c>
      <c r="B134" s="4">
        <v>43142</v>
      </c>
      <c r="C134">
        <v>12</v>
      </c>
      <c r="D134" t="s">
        <v>62</v>
      </c>
      <c r="E134" t="s">
        <v>12</v>
      </c>
      <c r="F134" t="e" vm="1">
        <v>#VALUE!</v>
      </c>
      <c r="G134" t="s">
        <v>37</v>
      </c>
      <c r="H134">
        <v>399</v>
      </c>
      <c r="I134">
        <v>9</v>
      </c>
      <c r="J134">
        <v>3591</v>
      </c>
    </row>
    <row r="135" spans="1:10" x14ac:dyDescent="0.3">
      <c r="A135" s="3" t="s">
        <v>176</v>
      </c>
      <c r="B135" s="4">
        <v>43143</v>
      </c>
      <c r="C135">
        <v>13</v>
      </c>
      <c r="D135" t="s">
        <v>29</v>
      </c>
      <c r="E135" t="s">
        <v>12</v>
      </c>
      <c r="F135" t="e" vm="1">
        <v>#VALUE!</v>
      </c>
      <c r="G135" t="s">
        <v>21</v>
      </c>
      <c r="H135">
        <v>159</v>
      </c>
      <c r="I135">
        <v>7</v>
      </c>
      <c r="J135">
        <v>1113</v>
      </c>
    </row>
    <row r="136" spans="1:10" x14ac:dyDescent="0.3">
      <c r="A136" s="3" t="s">
        <v>177</v>
      </c>
      <c r="B136" s="4">
        <v>43143</v>
      </c>
      <c r="C136">
        <v>16</v>
      </c>
      <c r="D136" t="s">
        <v>26</v>
      </c>
      <c r="E136" t="s">
        <v>24</v>
      </c>
      <c r="F136" t="e" vm="4">
        <v>#VALUE!</v>
      </c>
      <c r="G136" t="s">
        <v>27</v>
      </c>
      <c r="H136">
        <v>69</v>
      </c>
      <c r="I136">
        <v>5</v>
      </c>
      <c r="J136">
        <v>345</v>
      </c>
    </row>
    <row r="137" spans="1:10" x14ac:dyDescent="0.3">
      <c r="A137" s="3" t="s">
        <v>178</v>
      </c>
      <c r="B137" s="4">
        <v>43144</v>
      </c>
      <c r="C137">
        <v>6</v>
      </c>
      <c r="D137" t="s">
        <v>44</v>
      </c>
      <c r="E137" t="s">
        <v>42</v>
      </c>
      <c r="F137" t="e" vm="3">
        <v>#VALUE!</v>
      </c>
      <c r="G137" t="s">
        <v>13</v>
      </c>
      <c r="H137">
        <v>199</v>
      </c>
      <c r="I137">
        <v>9</v>
      </c>
      <c r="J137">
        <v>1791</v>
      </c>
    </row>
    <row r="138" spans="1:10" x14ac:dyDescent="0.3">
      <c r="A138" s="3" t="s">
        <v>179</v>
      </c>
      <c r="B138" s="4">
        <v>43144</v>
      </c>
      <c r="C138">
        <v>12</v>
      </c>
      <c r="D138" t="s">
        <v>62</v>
      </c>
      <c r="E138" t="s">
        <v>59</v>
      </c>
      <c r="F138" t="e" vm="1">
        <v>#VALUE!</v>
      </c>
      <c r="G138" t="s">
        <v>37</v>
      </c>
      <c r="H138">
        <v>399</v>
      </c>
      <c r="I138">
        <v>3</v>
      </c>
      <c r="J138">
        <v>1197</v>
      </c>
    </row>
    <row r="139" spans="1:10" x14ac:dyDescent="0.3">
      <c r="A139" s="3" t="s">
        <v>180</v>
      </c>
      <c r="B139" s="4">
        <v>43144</v>
      </c>
      <c r="C139">
        <v>14</v>
      </c>
      <c r="D139" t="s">
        <v>34</v>
      </c>
      <c r="E139" t="s">
        <v>59</v>
      </c>
      <c r="F139" t="e" vm="1">
        <v>#VALUE!</v>
      </c>
      <c r="G139" t="s">
        <v>37</v>
      </c>
      <c r="H139">
        <v>399</v>
      </c>
      <c r="I139">
        <v>3</v>
      </c>
      <c r="J139">
        <v>1197</v>
      </c>
    </row>
    <row r="140" spans="1:10" x14ac:dyDescent="0.3">
      <c r="A140" s="3" t="s">
        <v>181</v>
      </c>
      <c r="B140" s="4">
        <v>43144</v>
      </c>
      <c r="C140">
        <v>13</v>
      </c>
      <c r="D140" t="s">
        <v>29</v>
      </c>
      <c r="E140" t="s">
        <v>12</v>
      </c>
      <c r="F140" t="e" vm="1">
        <v>#VALUE!</v>
      </c>
      <c r="G140" t="s">
        <v>27</v>
      </c>
      <c r="H140">
        <v>69</v>
      </c>
      <c r="I140">
        <v>4</v>
      </c>
      <c r="J140">
        <v>276</v>
      </c>
    </row>
    <row r="141" spans="1:10" x14ac:dyDescent="0.3">
      <c r="A141" s="3" t="s">
        <v>182</v>
      </c>
      <c r="B141" s="4">
        <v>43144</v>
      </c>
      <c r="C141">
        <v>15</v>
      </c>
      <c r="D141" t="s">
        <v>114</v>
      </c>
      <c r="E141" t="s">
        <v>59</v>
      </c>
      <c r="F141" t="e" vm="1">
        <v>#VALUE!</v>
      </c>
      <c r="G141" t="s">
        <v>37</v>
      </c>
      <c r="H141">
        <v>399</v>
      </c>
      <c r="I141">
        <v>8</v>
      </c>
      <c r="J141">
        <v>3192</v>
      </c>
    </row>
    <row r="142" spans="1:10" x14ac:dyDescent="0.3">
      <c r="A142" s="3" t="s">
        <v>183</v>
      </c>
      <c r="B142" s="4">
        <v>43144</v>
      </c>
      <c r="C142">
        <v>10</v>
      </c>
      <c r="D142" t="s">
        <v>54</v>
      </c>
      <c r="E142" t="s">
        <v>20</v>
      </c>
      <c r="F142" t="e" vm="3">
        <v>#VALUE!</v>
      </c>
      <c r="G142" t="s">
        <v>21</v>
      </c>
      <c r="H142">
        <v>159</v>
      </c>
      <c r="I142">
        <v>8</v>
      </c>
      <c r="J142">
        <v>1272</v>
      </c>
    </row>
    <row r="143" spans="1:10" x14ac:dyDescent="0.3">
      <c r="A143" s="3" t="s">
        <v>184</v>
      </c>
      <c r="B143" s="4">
        <v>43144</v>
      </c>
      <c r="C143">
        <v>10</v>
      </c>
      <c r="D143" t="s">
        <v>54</v>
      </c>
      <c r="E143" t="s">
        <v>20</v>
      </c>
      <c r="F143" t="e" vm="3">
        <v>#VALUE!</v>
      </c>
      <c r="G143" t="s">
        <v>17</v>
      </c>
      <c r="H143">
        <v>289</v>
      </c>
      <c r="I143">
        <v>4</v>
      </c>
      <c r="J143">
        <v>1156</v>
      </c>
    </row>
    <row r="144" spans="1:10" x14ac:dyDescent="0.3">
      <c r="A144" s="3" t="s">
        <v>185</v>
      </c>
      <c r="B144" s="4">
        <v>43144</v>
      </c>
      <c r="C144">
        <v>7</v>
      </c>
      <c r="D144" t="s">
        <v>84</v>
      </c>
      <c r="E144" t="s">
        <v>42</v>
      </c>
      <c r="F144" t="e" vm="3">
        <v>#VALUE!</v>
      </c>
      <c r="G144" t="s">
        <v>17</v>
      </c>
      <c r="H144">
        <v>289</v>
      </c>
      <c r="I144">
        <v>5</v>
      </c>
      <c r="J144">
        <v>1445</v>
      </c>
    </row>
    <row r="145" spans="1:10" x14ac:dyDescent="0.3">
      <c r="A145" s="3" t="s">
        <v>186</v>
      </c>
      <c r="B145" s="4">
        <v>43144</v>
      </c>
      <c r="C145">
        <v>13</v>
      </c>
      <c r="D145" t="s">
        <v>29</v>
      </c>
      <c r="E145" t="s">
        <v>59</v>
      </c>
      <c r="F145" t="e" vm="1">
        <v>#VALUE!</v>
      </c>
      <c r="G145" t="s">
        <v>21</v>
      </c>
      <c r="H145">
        <v>159</v>
      </c>
      <c r="I145">
        <v>2</v>
      </c>
      <c r="J145">
        <v>318</v>
      </c>
    </row>
    <row r="146" spans="1:10" x14ac:dyDescent="0.3">
      <c r="A146" s="3" t="s">
        <v>187</v>
      </c>
      <c r="B146" s="4">
        <v>43144</v>
      </c>
      <c r="C146">
        <v>6</v>
      </c>
      <c r="D146" t="s">
        <v>44</v>
      </c>
      <c r="E146" t="s">
        <v>20</v>
      </c>
      <c r="F146" t="e" vm="3">
        <v>#VALUE!</v>
      </c>
      <c r="G146" t="s">
        <v>13</v>
      </c>
      <c r="H146">
        <v>199</v>
      </c>
      <c r="I146">
        <v>6</v>
      </c>
      <c r="J146">
        <v>1194</v>
      </c>
    </row>
    <row r="147" spans="1:10" x14ac:dyDescent="0.3">
      <c r="A147" s="3" t="s">
        <v>188</v>
      </c>
      <c r="B147" s="4">
        <v>43144</v>
      </c>
      <c r="C147">
        <v>8</v>
      </c>
      <c r="D147" t="s">
        <v>41</v>
      </c>
      <c r="E147" t="s">
        <v>42</v>
      </c>
      <c r="F147" t="e" vm="3">
        <v>#VALUE!</v>
      </c>
      <c r="G147" t="s">
        <v>13</v>
      </c>
      <c r="H147">
        <v>199</v>
      </c>
      <c r="I147">
        <v>2</v>
      </c>
      <c r="J147">
        <v>398</v>
      </c>
    </row>
    <row r="148" spans="1:10" x14ac:dyDescent="0.3">
      <c r="A148" s="3" t="s">
        <v>189</v>
      </c>
      <c r="B148" s="4">
        <v>43144</v>
      </c>
      <c r="C148">
        <v>13</v>
      </c>
      <c r="D148" t="s">
        <v>29</v>
      </c>
      <c r="E148" t="s">
        <v>59</v>
      </c>
      <c r="F148" t="e" vm="1">
        <v>#VALUE!</v>
      </c>
      <c r="G148" t="s">
        <v>21</v>
      </c>
      <c r="H148">
        <v>159</v>
      </c>
      <c r="I148">
        <v>5</v>
      </c>
      <c r="J148">
        <v>795</v>
      </c>
    </row>
    <row r="149" spans="1:10" x14ac:dyDescent="0.3">
      <c r="A149" s="3" t="s">
        <v>190</v>
      </c>
      <c r="B149" s="4">
        <v>43144</v>
      </c>
      <c r="C149">
        <v>2</v>
      </c>
      <c r="D149" t="s">
        <v>102</v>
      </c>
      <c r="E149" t="s">
        <v>64</v>
      </c>
      <c r="F149" t="e" vm="2">
        <v>#VALUE!</v>
      </c>
      <c r="G149" t="s">
        <v>37</v>
      </c>
      <c r="H149">
        <v>399</v>
      </c>
      <c r="I149">
        <v>2</v>
      </c>
      <c r="J149">
        <v>798</v>
      </c>
    </row>
    <row r="150" spans="1:10" x14ac:dyDescent="0.3">
      <c r="A150" s="3" t="s">
        <v>191</v>
      </c>
      <c r="B150" s="4">
        <v>43144</v>
      </c>
      <c r="C150">
        <v>12</v>
      </c>
      <c r="D150" t="s">
        <v>62</v>
      </c>
      <c r="E150" t="s">
        <v>59</v>
      </c>
      <c r="F150" t="e" vm="1">
        <v>#VALUE!</v>
      </c>
      <c r="G150" t="s">
        <v>17</v>
      </c>
      <c r="H150">
        <v>289</v>
      </c>
      <c r="I150">
        <v>8</v>
      </c>
      <c r="J150">
        <v>2312</v>
      </c>
    </row>
    <row r="151" spans="1:10" x14ac:dyDescent="0.3">
      <c r="A151" s="3" t="s">
        <v>192</v>
      </c>
      <c r="B151" s="4">
        <v>43144</v>
      </c>
      <c r="C151">
        <v>8</v>
      </c>
      <c r="D151" t="s">
        <v>41</v>
      </c>
      <c r="E151" t="s">
        <v>42</v>
      </c>
      <c r="F151" t="e" vm="3">
        <v>#VALUE!</v>
      </c>
      <c r="G151" t="s">
        <v>13</v>
      </c>
      <c r="H151">
        <v>199</v>
      </c>
      <c r="I151">
        <v>1</v>
      </c>
      <c r="J151">
        <v>199</v>
      </c>
    </row>
    <row r="152" spans="1:10" x14ac:dyDescent="0.3">
      <c r="A152" s="3" t="s">
        <v>193</v>
      </c>
      <c r="B152" s="4">
        <v>43144</v>
      </c>
      <c r="C152">
        <v>20</v>
      </c>
      <c r="D152" t="s">
        <v>36</v>
      </c>
      <c r="E152" t="s">
        <v>24</v>
      </c>
      <c r="F152" t="e" vm="4">
        <v>#VALUE!</v>
      </c>
      <c r="G152" t="s">
        <v>13</v>
      </c>
      <c r="H152">
        <v>199</v>
      </c>
      <c r="I152">
        <v>8</v>
      </c>
      <c r="J152">
        <v>1592</v>
      </c>
    </row>
    <row r="153" spans="1:10" x14ac:dyDescent="0.3">
      <c r="A153" s="3" t="s">
        <v>194</v>
      </c>
      <c r="B153" s="4">
        <v>43144</v>
      </c>
      <c r="C153">
        <v>12</v>
      </c>
      <c r="D153" t="s">
        <v>62</v>
      </c>
      <c r="E153" t="s">
        <v>12</v>
      </c>
      <c r="F153" t="e" vm="1">
        <v>#VALUE!</v>
      </c>
      <c r="G153" t="s">
        <v>21</v>
      </c>
      <c r="H153">
        <v>159</v>
      </c>
      <c r="I153">
        <v>6</v>
      </c>
      <c r="J153">
        <v>954</v>
      </c>
    </row>
    <row r="154" spans="1:10" x14ac:dyDescent="0.3">
      <c r="A154" s="3" t="s">
        <v>195</v>
      </c>
      <c r="B154" s="4">
        <v>43144</v>
      </c>
      <c r="C154">
        <v>2</v>
      </c>
      <c r="D154" t="s">
        <v>102</v>
      </c>
      <c r="E154" t="s">
        <v>64</v>
      </c>
      <c r="F154" t="e" vm="2">
        <v>#VALUE!</v>
      </c>
      <c r="G154" t="s">
        <v>17</v>
      </c>
      <c r="H154">
        <v>289</v>
      </c>
      <c r="I154">
        <v>2</v>
      </c>
      <c r="J154">
        <v>578</v>
      </c>
    </row>
    <row r="155" spans="1:10" x14ac:dyDescent="0.3">
      <c r="A155" s="3" t="s">
        <v>196</v>
      </c>
      <c r="B155" s="4">
        <v>43145</v>
      </c>
      <c r="C155">
        <v>8</v>
      </c>
      <c r="D155" t="s">
        <v>41</v>
      </c>
      <c r="E155" t="s">
        <v>20</v>
      </c>
      <c r="F155" t="e" vm="3">
        <v>#VALUE!</v>
      </c>
      <c r="G155" t="s">
        <v>27</v>
      </c>
      <c r="H155">
        <v>69</v>
      </c>
      <c r="I155">
        <v>8</v>
      </c>
      <c r="J155">
        <v>552</v>
      </c>
    </row>
    <row r="156" spans="1:10" x14ac:dyDescent="0.3">
      <c r="A156" s="3" t="s">
        <v>197</v>
      </c>
      <c r="B156" s="4">
        <v>43146</v>
      </c>
      <c r="C156">
        <v>15</v>
      </c>
      <c r="D156" t="s">
        <v>114</v>
      </c>
      <c r="E156" t="s">
        <v>12</v>
      </c>
      <c r="F156" t="e" vm="1">
        <v>#VALUE!</v>
      </c>
      <c r="G156" t="s">
        <v>13</v>
      </c>
      <c r="H156">
        <v>199</v>
      </c>
      <c r="I156">
        <v>9</v>
      </c>
      <c r="J156">
        <v>1791</v>
      </c>
    </row>
    <row r="157" spans="1:10" x14ac:dyDescent="0.3">
      <c r="A157" s="3" t="s">
        <v>198</v>
      </c>
      <c r="B157" s="4">
        <v>43146</v>
      </c>
      <c r="C157">
        <v>18</v>
      </c>
      <c r="D157" t="s">
        <v>23</v>
      </c>
      <c r="E157" t="s">
        <v>32</v>
      </c>
      <c r="F157" t="e" vm="4">
        <v>#VALUE!</v>
      </c>
      <c r="G157" t="s">
        <v>21</v>
      </c>
      <c r="H157">
        <v>159</v>
      </c>
      <c r="I157">
        <v>4</v>
      </c>
      <c r="J157">
        <v>636</v>
      </c>
    </row>
    <row r="158" spans="1:10" x14ac:dyDescent="0.3">
      <c r="A158" s="3" t="s">
        <v>199</v>
      </c>
      <c r="B158" s="4">
        <v>43147</v>
      </c>
      <c r="C158">
        <v>13</v>
      </c>
      <c r="D158" t="s">
        <v>29</v>
      </c>
      <c r="E158" t="s">
        <v>12</v>
      </c>
      <c r="F158" t="e" vm="1">
        <v>#VALUE!</v>
      </c>
      <c r="G158" t="s">
        <v>17</v>
      </c>
      <c r="H158">
        <v>289</v>
      </c>
      <c r="I158">
        <v>3</v>
      </c>
      <c r="J158">
        <v>867</v>
      </c>
    </row>
    <row r="159" spans="1:10" x14ac:dyDescent="0.3">
      <c r="A159" s="3" t="s">
        <v>200</v>
      </c>
      <c r="B159" s="4">
        <v>43147</v>
      </c>
      <c r="C159">
        <v>11</v>
      </c>
      <c r="D159" t="s">
        <v>11</v>
      </c>
      <c r="E159" t="s">
        <v>59</v>
      </c>
      <c r="F159" t="e" vm="1">
        <v>#VALUE!</v>
      </c>
      <c r="G159" t="s">
        <v>13</v>
      </c>
      <c r="H159">
        <v>199</v>
      </c>
      <c r="I159">
        <v>4</v>
      </c>
      <c r="J159">
        <v>796</v>
      </c>
    </row>
    <row r="160" spans="1:10" x14ac:dyDescent="0.3">
      <c r="A160" s="3" t="s">
        <v>201</v>
      </c>
      <c r="B160" s="4">
        <v>43147</v>
      </c>
      <c r="C160">
        <v>20</v>
      </c>
      <c r="D160" t="s">
        <v>36</v>
      </c>
      <c r="E160" t="s">
        <v>24</v>
      </c>
      <c r="F160" t="e" vm="4">
        <v>#VALUE!</v>
      </c>
      <c r="G160" t="s">
        <v>21</v>
      </c>
      <c r="H160">
        <v>159</v>
      </c>
      <c r="I160">
        <v>6</v>
      </c>
      <c r="J160">
        <v>954</v>
      </c>
    </row>
    <row r="161" spans="1:10" x14ac:dyDescent="0.3">
      <c r="A161" s="3" t="s">
        <v>202</v>
      </c>
      <c r="B161" s="4">
        <v>43147</v>
      </c>
      <c r="C161">
        <v>1</v>
      </c>
      <c r="D161" t="s">
        <v>15</v>
      </c>
      <c r="E161" t="s">
        <v>16</v>
      </c>
      <c r="F161" t="e" vm="2">
        <v>#VALUE!</v>
      </c>
      <c r="G161" t="s">
        <v>13</v>
      </c>
      <c r="H161">
        <v>199</v>
      </c>
      <c r="I161">
        <v>9</v>
      </c>
      <c r="J161">
        <v>1791</v>
      </c>
    </row>
    <row r="162" spans="1:10" x14ac:dyDescent="0.3">
      <c r="A162" s="3" t="s">
        <v>203</v>
      </c>
      <c r="B162" s="4">
        <v>43147</v>
      </c>
      <c r="C162">
        <v>8</v>
      </c>
      <c r="D162" t="s">
        <v>41</v>
      </c>
      <c r="E162" t="s">
        <v>42</v>
      </c>
      <c r="F162" t="e" vm="3">
        <v>#VALUE!</v>
      </c>
      <c r="G162" t="s">
        <v>13</v>
      </c>
      <c r="H162">
        <v>199</v>
      </c>
      <c r="I162">
        <v>2</v>
      </c>
      <c r="J162">
        <v>398</v>
      </c>
    </row>
    <row r="163" spans="1:10" x14ac:dyDescent="0.3">
      <c r="A163" s="3" t="s">
        <v>204</v>
      </c>
      <c r="B163" s="4">
        <v>43147</v>
      </c>
      <c r="C163">
        <v>15</v>
      </c>
      <c r="D163" t="s">
        <v>114</v>
      </c>
      <c r="E163" t="s">
        <v>59</v>
      </c>
      <c r="F163" t="e" vm="1">
        <v>#VALUE!</v>
      </c>
      <c r="G163" t="s">
        <v>27</v>
      </c>
      <c r="H163">
        <v>69</v>
      </c>
      <c r="I163">
        <v>5</v>
      </c>
      <c r="J163">
        <v>345</v>
      </c>
    </row>
    <row r="164" spans="1:10" x14ac:dyDescent="0.3">
      <c r="A164" s="3" t="s">
        <v>205</v>
      </c>
      <c r="B164" s="4">
        <v>43147</v>
      </c>
      <c r="C164">
        <v>19</v>
      </c>
      <c r="D164" t="s">
        <v>52</v>
      </c>
      <c r="E164" t="s">
        <v>24</v>
      </c>
      <c r="F164" t="e" vm="4">
        <v>#VALUE!</v>
      </c>
      <c r="G164" t="s">
        <v>17</v>
      </c>
      <c r="H164">
        <v>289</v>
      </c>
      <c r="I164">
        <v>7</v>
      </c>
      <c r="J164">
        <v>2023</v>
      </c>
    </row>
    <row r="165" spans="1:10" x14ac:dyDescent="0.3">
      <c r="A165" s="3" t="s">
        <v>206</v>
      </c>
      <c r="B165" s="4">
        <v>43148</v>
      </c>
      <c r="C165">
        <v>13</v>
      </c>
      <c r="D165" t="s">
        <v>29</v>
      </c>
      <c r="E165" t="s">
        <v>59</v>
      </c>
      <c r="F165" t="e" vm="1">
        <v>#VALUE!</v>
      </c>
      <c r="G165" t="s">
        <v>27</v>
      </c>
      <c r="H165">
        <v>69</v>
      </c>
      <c r="I165">
        <v>1</v>
      </c>
      <c r="J165">
        <v>69</v>
      </c>
    </row>
    <row r="166" spans="1:10" x14ac:dyDescent="0.3">
      <c r="A166" s="3" t="s">
        <v>207</v>
      </c>
      <c r="B166" s="4">
        <v>43148</v>
      </c>
      <c r="C166">
        <v>4</v>
      </c>
      <c r="D166" t="s">
        <v>47</v>
      </c>
      <c r="E166" t="s">
        <v>16</v>
      </c>
      <c r="F166" t="e" vm="2">
        <v>#VALUE!</v>
      </c>
      <c r="G166" t="s">
        <v>21</v>
      </c>
      <c r="H166">
        <v>159</v>
      </c>
      <c r="I166">
        <v>1</v>
      </c>
      <c r="J166">
        <v>159</v>
      </c>
    </row>
    <row r="167" spans="1:10" x14ac:dyDescent="0.3">
      <c r="A167" s="3" t="s">
        <v>208</v>
      </c>
      <c r="B167" s="4">
        <v>43149</v>
      </c>
      <c r="C167">
        <v>15</v>
      </c>
      <c r="D167" t="s">
        <v>114</v>
      </c>
      <c r="E167" t="s">
        <v>12</v>
      </c>
      <c r="F167" t="e" vm="1">
        <v>#VALUE!</v>
      </c>
      <c r="G167" t="s">
        <v>27</v>
      </c>
      <c r="H167">
        <v>69</v>
      </c>
      <c r="I167">
        <v>0</v>
      </c>
      <c r="J167">
        <v>0</v>
      </c>
    </row>
    <row r="168" spans="1:10" x14ac:dyDescent="0.3">
      <c r="A168" s="3" t="s">
        <v>209</v>
      </c>
      <c r="B168" s="4">
        <v>43149</v>
      </c>
      <c r="C168">
        <v>12</v>
      </c>
      <c r="D168" t="s">
        <v>62</v>
      </c>
      <c r="E168" t="s">
        <v>59</v>
      </c>
      <c r="F168" t="e" vm="1">
        <v>#VALUE!</v>
      </c>
      <c r="G168" t="s">
        <v>27</v>
      </c>
      <c r="H168">
        <v>69</v>
      </c>
      <c r="I168">
        <v>1</v>
      </c>
      <c r="J168">
        <v>69</v>
      </c>
    </row>
    <row r="169" spans="1:10" x14ac:dyDescent="0.3">
      <c r="A169" s="3" t="s">
        <v>210</v>
      </c>
      <c r="B169" s="4">
        <v>43149</v>
      </c>
      <c r="C169">
        <v>7</v>
      </c>
      <c r="D169" t="s">
        <v>84</v>
      </c>
      <c r="E169" t="s">
        <v>20</v>
      </c>
      <c r="F169" t="e" vm="3">
        <v>#VALUE!</v>
      </c>
      <c r="G169" t="s">
        <v>21</v>
      </c>
      <c r="H169">
        <v>159</v>
      </c>
      <c r="I169">
        <v>2</v>
      </c>
      <c r="J169">
        <v>318</v>
      </c>
    </row>
    <row r="170" spans="1:10" x14ac:dyDescent="0.3">
      <c r="A170" s="3" t="s">
        <v>211</v>
      </c>
      <c r="B170" s="4">
        <v>43149</v>
      </c>
      <c r="C170">
        <v>10</v>
      </c>
      <c r="D170" t="s">
        <v>54</v>
      </c>
      <c r="E170" t="s">
        <v>42</v>
      </c>
      <c r="F170" t="e" vm="3">
        <v>#VALUE!</v>
      </c>
      <c r="G170" t="s">
        <v>27</v>
      </c>
      <c r="H170">
        <v>69</v>
      </c>
      <c r="I170">
        <v>4</v>
      </c>
      <c r="J170">
        <v>276</v>
      </c>
    </row>
    <row r="171" spans="1:10" x14ac:dyDescent="0.3">
      <c r="A171" s="3" t="s">
        <v>212</v>
      </c>
      <c r="B171" s="4">
        <v>43149</v>
      </c>
      <c r="C171">
        <v>6</v>
      </c>
      <c r="D171" t="s">
        <v>44</v>
      </c>
      <c r="E171" t="s">
        <v>42</v>
      </c>
      <c r="F171" t="e" vm="3">
        <v>#VALUE!</v>
      </c>
      <c r="G171" t="s">
        <v>27</v>
      </c>
      <c r="H171">
        <v>69</v>
      </c>
      <c r="I171">
        <v>3</v>
      </c>
      <c r="J171">
        <v>207</v>
      </c>
    </row>
    <row r="172" spans="1:10" x14ac:dyDescent="0.3">
      <c r="A172" s="3" t="s">
        <v>213</v>
      </c>
      <c r="B172" s="4">
        <v>43150</v>
      </c>
      <c r="C172">
        <v>8</v>
      </c>
      <c r="D172" t="s">
        <v>41</v>
      </c>
      <c r="E172" t="s">
        <v>42</v>
      </c>
      <c r="F172" t="e" vm="3">
        <v>#VALUE!</v>
      </c>
      <c r="G172" t="s">
        <v>37</v>
      </c>
      <c r="H172">
        <v>399</v>
      </c>
      <c r="I172">
        <v>6</v>
      </c>
      <c r="J172">
        <v>2394</v>
      </c>
    </row>
    <row r="173" spans="1:10" x14ac:dyDescent="0.3">
      <c r="A173" s="3" t="s">
        <v>214</v>
      </c>
      <c r="B173" s="4">
        <v>43150</v>
      </c>
      <c r="C173">
        <v>11</v>
      </c>
      <c r="D173" t="s">
        <v>11</v>
      </c>
      <c r="E173" t="s">
        <v>12</v>
      </c>
      <c r="F173" t="e" vm="1">
        <v>#VALUE!</v>
      </c>
      <c r="G173" t="s">
        <v>27</v>
      </c>
      <c r="H173">
        <v>69</v>
      </c>
      <c r="I173">
        <v>5</v>
      </c>
      <c r="J173">
        <v>345</v>
      </c>
    </row>
    <row r="174" spans="1:10" x14ac:dyDescent="0.3">
      <c r="A174" s="3" t="s">
        <v>215</v>
      </c>
      <c r="B174" s="4">
        <v>43150</v>
      </c>
      <c r="C174">
        <v>2</v>
      </c>
      <c r="D174" t="s">
        <v>102</v>
      </c>
      <c r="E174" t="s">
        <v>64</v>
      </c>
      <c r="F174" t="e" vm="2">
        <v>#VALUE!</v>
      </c>
      <c r="G174" t="s">
        <v>37</v>
      </c>
      <c r="H174">
        <v>399</v>
      </c>
      <c r="I174">
        <v>1</v>
      </c>
      <c r="J174">
        <v>399</v>
      </c>
    </row>
    <row r="175" spans="1:10" x14ac:dyDescent="0.3">
      <c r="A175" s="3" t="s">
        <v>216</v>
      </c>
      <c r="B175" s="4">
        <v>43150</v>
      </c>
      <c r="C175">
        <v>6</v>
      </c>
      <c r="D175" t="s">
        <v>44</v>
      </c>
      <c r="E175" t="s">
        <v>42</v>
      </c>
      <c r="F175" t="e" vm="3">
        <v>#VALUE!</v>
      </c>
      <c r="G175" t="s">
        <v>37</v>
      </c>
      <c r="H175">
        <v>399</v>
      </c>
      <c r="I175">
        <v>6</v>
      </c>
      <c r="J175">
        <v>2394</v>
      </c>
    </row>
    <row r="176" spans="1:10" x14ac:dyDescent="0.3">
      <c r="A176" s="3" t="s">
        <v>217</v>
      </c>
      <c r="B176" s="4">
        <v>43151</v>
      </c>
      <c r="C176">
        <v>11</v>
      </c>
      <c r="D176" t="s">
        <v>11</v>
      </c>
      <c r="E176" t="s">
        <v>12</v>
      </c>
      <c r="F176" t="e" vm="1">
        <v>#VALUE!</v>
      </c>
      <c r="G176" t="s">
        <v>17</v>
      </c>
      <c r="H176">
        <v>289</v>
      </c>
      <c r="I176">
        <v>5</v>
      </c>
      <c r="J176">
        <v>1445</v>
      </c>
    </row>
    <row r="177" spans="1:10" x14ac:dyDescent="0.3">
      <c r="A177" s="3" t="s">
        <v>218</v>
      </c>
      <c r="B177" s="4">
        <v>43152</v>
      </c>
      <c r="C177">
        <v>13</v>
      </c>
      <c r="D177" t="s">
        <v>29</v>
      </c>
      <c r="E177" t="s">
        <v>59</v>
      </c>
      <c r="F177" t="e" vm="1">
        <v>#VALUE!</v>
      </c>
      <c r="G177" t="s">
        <v>13</v>
      </c>
      <c r="H177">
        <v>199</v>
      </c>
      <c r="I177">
        <v>6</v>
      </c>
      <c r="J177">
        <v>1194</v>
      </c>
    </row>
    <row r="178" spans="1:10" x14ac:dyDescent="0.3">
      <c r="A178" s="3" t="s">
        <v>219</v>
      </c>
      <c r="B178" s="4">
        <v>43152</v>
      </c>
      <c r="C178">
        <v>8</v>
      </c>
      <c r="D178" t="s">
        <v>41</v>
      </c>
      <c r="E178" t="s">
        <v>42</v>
      </c>
      <c r="F178" t="e" vm="3">
        <v>#VALUE!</v>
      </c>
      <c r="G178" t="s">
        <v>17</v>
      </c>
      <c r="H178">
        <v>289</v>
      </c>
      <c r="I178">
        <v>1</v>
      </c>
      <c r="J178">
        <v>289</v>
      </c>
    </row>
    <row r="179" spans="1:10" x14ac:dyDescent="0.3">
      <c r="A179" s="3" t="s">
        <v>220</v>
      </c>
      <c r="B179" s="4">
        <v>43152</v>
      </c>
      <c r="C179">
        <v>13</v>
      </c>
      <c r="D179" t="s">
        <v>29</v>
      </c>
      <c r="E179" t="s">
        <v>12</v>
      </c>
      <c r="F179" t="e" vm="1">
        <v>#VALUE!</v>
      </c>
      <c r="G179" t="s">
        <v>21</v>
      </c>
      <c r="H179">
        <v>159</v>
      </c>
      <c r="I179">
        <v>1</v>
      </c>
      <c r="J179">
        <v>159</v>
      </c>
    </row>
    <row r="180" spans="1:10" x14ac:dyDescent="0.3">
      <c r="A180" s="3" t="s">
        <v>221</v>
      </c>
      <c r="B180" s="4">
        <v>43152</v>
      </c>
      <c r="C180">
        <v>1</v>
      </c>
      <c r="D180" t="s">
        <v>15</v>
      </c>
      <c r="E180" t="s">
        <v>16</v>
      </c>
      <c r="F180" t="e" vm="2">
        <v>#VALUE!</v>
      </c>
      <c r="G180" t="s">
        <v>17</v>
      </c>
      <c r="H180">
        <v>289</v>
      </c>
      <c r="I180">
        <v>2</v>
      </c>
      <c r="J180">
        <v>578</v>
      </c>
    </row>
    <row r="181" spans="1:10" x14ac:dyDescent="0.3">
      <c r="A181" s="3" t="s">
        <v>222</v>
      </c>
      <c r="B181" s="4">
        <v>43152</v>
      </c>
      <c r="C181">
        <v>20</v>
      </c>
      <c r="D181" t="s">
        <v>36</v>
      </c>
      <c r="E181" t="s">
        <v>24</v>
      </c>
      <c r="F181" t="e" vm="4">
        <v>#VALUE!</v>
      </c>
      <c r="G181" t="s">
        <v>27</v>
      </c>
      <c r="H181">
        <v>69</v>
      </c>
      <c r="I181">
        <v>3</v>
      </c>
      <c r="J181">
        <v>207</v>
      </c>
    </row>
    <row r="182" spans="1:10" x14ac:dyDescent="0.3">
      <c r="A182" s="3" t="s">
        <v>223</v>
      </c>
      <c r="B182" s="4">
        <v>43152</v>
      </c>
      <c r="C182">
        <v>20</v>
      </c>
      <c r="D182" t="s">
        <v>36</v>
      </c>
      <c r="E182" t="s">
        <v>32</v>
      </c>
      <c r="F182" t="e" vm="4">
        <v>#VALUE!</v>
      </c>
      <c r="G182" t="s">
        <v>27</v>
      </c>
      <c r="H182">
        <v>69</v>
      </c>
      <c r="I182">
        <v>1</v>
      </c>
      <c r="J182">
        <v>69</v>
      </c>
    </row>
    <row r="183" spans="1:10" x14ac:dyDescent="0.3">
      <c r="A183" s="3" t="s">
        <v>224</v>
      </c>
      <c r="B183" s="4">
        <v>43152</v>
      </c>
      <c r="C183">
        <v>1</v>
      </c>
      <c r="D183" t="s">
        <v>15</v>
      </c>
      <c r="E183" t="s">
        <v>16</v>
      </c>
      <c r="F183" t="e" vm="2">
        <v>#VALUE!</v>
      </c>
      <c r="G183" t="s">
        <v>21</v>
      </c>
      <c r="H183">
        <v>159</v>
      </c>
      <c r="I183">
        <v>2</v>
      </c>
      <c r="J183">
        <v>318</v>
      </c>
    </row>
    <row r="184" spans="1:10" x14ac:dyDescent="0.3">
      <c r="A184" s="3" t="s">
        <v>225</v>
      </c>
      <c r="B184" s="4">
        <v>43153</v>
      </c>
      <c r="C184">
        <v>10</v>
      </c>
      <c r="D184" t="s">
        <v>54</v>
      </c>
      <c r="E184" t="s">
        <v>20</v>
      </c>
      <c r="F184" t="e" vm="3">
        <v>#VALUE!</v>
      </c>
      <c r="G184" t="s">
        <v>13</v>
      </c>
      <c r="H184">
        <v>199</v>
      </c>
      <c r="I184">
        <v>2</v>
      </c>
      <c r="J184">
        <v>398</v>
      </c>
    </row>
    <row r="185" spans="1:10" x14ac:dyDescent="0.3">
      <c r="A185" s="3" t="s">
        <v>226</v>
      </c>
      <c r="B185" s="4">
        <v>43154</v>
      </c>
      <c r="C185">
        <v>12</v>
      </c>
      <c r="D185" t="s">
        <v>62</v>
      </c>
      <c r="E185" t="s">
        <v>59</v>
      </c>
      <c r="F185" t="e" vm="1">
        <v>#VALUE!</v>
      </c>
      <c r="G185" t="s">
        <v>21</v>
      </c>
      <c r="H185">
        <v>159</v>
      </c>
      <c r="I185">
        <v>7</v>
      </c>
      <c r="J185">
        <v>1113</v>
      </c>
    </row>
    <row r="186" spans="1:10" x14ac:dyDescent="0.3">
      <c r="A186" s="3" t="s">
        <v>227</v>
      </c>
      <c r="B186" s="4">
        <v>43154</v>
      </c>
      <c r="C186">
        <v>4</v>
      </c>
      <c r="D186" t="s">
        <v>47</v>
      </c>
      <c r="E186" t="s">
        <v>64</v>
      </c>
      <c r="F186" t="e" vm="2">
        <v>#VALUE!</v>
      </c>
      <c r="G186" t="s">
        <v>37</v>
      </c>
      <c r="H186">
        <v>399</v>
      </c>
      <c r="I186">
        <v>5</v>
      </c>
      <c r="J186">
        <v>1995</v>
      </c>
    </row>
    <row r="187" spans="1:10" x14ac:dyDescent="0.3">
      <c r="A187" s="3" t="s">
        <v>228</v>
      </c>
      <c r="B187" s="4">
        <v>43154</v>
      </c>
      <c r="C187">
        <v>5</v>
      </c>
      <c r="D187" t="s">
        <v>56</v>
      </c>
      <c r="E187" t="s">
        <v>64</v>
      </c>
      <c r="F187" t="e" vm="2">
        <v>#VALUE!</v>
      </c>
      <c r="G187" t="s">
        <v>17</v>
      </c>
      <c r="H187">
        <v>289</v>
      </c>
      <c r="I187">
        <v>4</v>
      </c>
      <c r="J187">
        <v>1156</v>
      </c>
    </row>
    <row r="188" spans="1:10" x14ac:dyDescent="0.3">
      <c r="A188" s="3" t="s">
        <v>229</v>
      </c>
      <c r="B188" s="4">
        <v>43155</v>
      </c>
      <c r="C188">
        <v>17</v>
      </c>
      <c r="D188" t="s">
        <v>31</v>
      </c>
      <c r="E188" t="s">
        <v>24</v>
      </c>
      <c r="F188" t="e" vm="4">
        <v>#VALUE!</v>
      </c>
      <c r="G188" t="s">
        <v>37</v>
      </c>
      <c r="H188">
        <v>399</v>
      </c>
      <c r="I188">
        <v>9</v>
      </c>
      <c r="J188">
        <v>3591</v>
      </c>
    </row>
    <row r="189" spans="1:10" x14ac:dyDescent="0.3">
      <c r="A189" s="3" t="s">
        <v>230</v>
      </c>
      <c r="B189" s="4">
        <v>43155</v>
      </c>
      <c r="C189">
        <v>17</v>
      </c>
      <c r="D189" t="s">
        <v>31</v>
      </c>
      <c r="E189" t="s">
        <v>32</v>
      </c>
      <c r="F189" t="e" vm="4">
        <v>#VALUE!</v>
      </c>
      <c r="G189" t="s">
        <v>13</v>
      </c>
      <c r="H189">
        <v>199</v>
      </c>
      <c r="I189">
        <v>6</v>
      </c>
      <c r="J189">
        <v>1194</v>
      </c>
    </row>
    <row r="190" spans="1:10" x14ac:dyDescent="0.3">
      <c r="A190" s="3" t="s">
        <v>231</v>
      </c>
      <c r="B190" s="4">
        <v>43156</v>
      </c>
      <c r="C190">
        <v>20</v>
      </c>
      <c r="D190" t="s">
        <v>36</v>
      </c>
      <c r="E190" t="s">
        <v>24</v>
      </c>
      <c r="F190" t="e" vm="4">
        <v>#VALUE!</v>
      </c>
      <c r="G190" t="s">
        <v>37</v>
      </c>
      <c r="H190">
        <v>399</v>
      </c>
      <c r="I190">
        <v>8</v>
      </c>
      <c r="J190">
        <v>3192</v>
      </c>
    </row>
    <row r="191" spans="1:10" x14ac:dyDescent="0.3">
      <c r="A191" s="3" t="s">
        <v>232</v>
      </c>
      <c r="B191" s="4">
        <v>43156</v>
      </c>
      <c r="C191">
        <v>5</v>
      </c>
      <c r="D191" t="s">
        <v>56</v>
      </c>
      <c r="E191" t="s">
        <v>16</v>
      </c>
      <c r="F191" t="e" vm="2">
        <v>#VALUE!</v>
      </c>
      <c r="G191" t="s">
        <v>13</v>
      </c>
      <c r="H191">
        <v>199</v>
      </c>
      <c r="I191">
        <v>5</v>
      </c>
      <c r="J191">
        <v>995</v>
      </c>
    </row>
    <row r="192" spans="1:10" x14ac:dyDescent="0.3">
      <c r="A192" s="3" t="s">
        <v>233</v>
      </c>
      <c r="B192" s="4">
        <v>43156</v>
      </c>
      <c r="C192">
        <v>11</v>
      </c>
      <c r="D192" t="s">
        <v>11</v>
      </c>
      <c r="E192" t="s">
        <v>12</v>
      </c>
      <c r="F192" t="e" vm="1">
        <v>#VALUE!</v>
      </c>
      <c r="G192" t="s">
        <v>21</v>
      </c>
      <c r="H192">
        <v>159</v>
      </c>
      <c r="I192">
        <v>4</v>
      </c>
      <c r="J192">
        <v>636</v>
      </c>
    </row>
    <row r="193" spans="1:10" x14ac:dyDescent="0.3">
      <c r="A193" s="3" t="s">
        <v>234</v>
      </c>
      <c r="B193" s="4">
        <v>43157</v>
      </c>
      <c r="C193">
        <v>12</v>
      </c>
      <c r="D193" t="s">
        <v>62</v>
      </c>
      <c r="E193" t="s">
        <v>59</v>
      </c>
      <c r="F193" t="e" vm="1">
        <v>#VALUE!</v>
      </c>
      <c r="G193" t="s">
        <v>37</v>
      </c>
      <c r="H193">
        <v>399</v>
      </c>
      <c r="I193">
        <v>0</v>
      </c>
      <c r="J193">
        <v>0</v>
      </c>
    </row>
    <row r="194" spans="1:10" x14ac:dyDescent="0.3">
      <c r="A194" s="3" t="s">
        <v>235</v>
      </c>
      <c r="B194" s="4">
        <v>43158</v>
      </c>
      <c r="C194">
        <v>9</v>
      </c>
      <c r="D194" t="s">
        <v>19</v>
      </c>
      <c r="E194" t="s">
        <v>42</v>
      </c>
      <c r="F194" t="e" vm="3">
        <v>#VALUE!</v>
      </c>
      <c r="G194" t="s">
        <v>21</v>
      </c>
      <c r="H194">
        <v>159</v>
      </c>
      <c r="I194">
        <v>1</v>
      </c>
      <c r="J194">
        <v>159</v>
      </c>
    </row>
    <row r="195" spans="1:10" x14ac:dyDescent="0.3">
      <c r="A195" s="3" t="s">
        <v>236</v>
      </c>
      <c r="B195" s="4">
        <v>43158</v>
      </c>
      <c r="C195">
        <v>4</v>
      </c>
      <c r="D195" t="s">
        <v>47</v>
      </c>
      <c r="E195" t="s">
        <v>16</v>
      </c>
      <c r="F195" t="e" vm="2">
        <v>#VALUE!</v>
      </c>
      <c r="G195" t="s">
        <v>13</v>
      </c>
      <c r="H195">
        <v>199</v>
      </c>
      <c r="I195">
        <v>0</v>
      </c>
      <c r="J195">
        <v>0</v>
      </c>
    </row>
    <row r="196" spans="1:10" x14ac:dyDescent="0.3">
      <c r="A196" s="3" t="s">
        <v>237</v>
      </c>
      <c r="B196" s="4">
        <v>43158</v>
      </c>
      <c r="C196">
        <v>15</v>
      </c>
      <c r="D196" t="s">
        <v>114</v>
      </c>
      <c r="E196" t="s">
        <v>59</v>
      </c>
      <c r="F196" t="e" vm="1">
        <v>#VALUE!</v>
      </c>
      <c r="G196" t="s">
        <v>21</v>
      </c>
      <c r="H196">
        <v>159</v>
      </c>
      <c r="I196">
        <v>8</v>
      </c>
      <c r="J196">
        <v>1272</v>
      </c>
    </row>
    <row r="197" spans="1:10" x14ac:dyDescent="0.3">
      <c r="A197" s="3" t="s">
        <v>238</v>
      </c>
      <c r="B197" s="4">
        <v>43159</v>
      </c>
      <c r="C197">
        <v>6</v>
      </c>
      <c r="D197" t="s">
        <v>44</v>
      </c>
      <c r="E197" t="s">
        <v>42</v>
      </c>
      <c r="F197" t="e" vm="3">
        <v>#VALUE!</v>
      </c>
      <c r="G197" t="s">
        <v>17</v>
      </c>
      <c r="H197">
        <v>289</v>
      </c>
      <c r="I197">
        <v>9</v>
      </c>
      <c r="J197">
        <v>2601</v>
      </c>
    </row>
    <row r="198" spans="1:10" x14ac:dyDescent="0.3">
      <c r="A198" s="3" t="s">
        <v>239</v>
      </c>
      <c r="B198" s="4">
        <v>43160</v>
      </c>
      <c r="C198">
        <v>18</v>
      </c>
      <c r="D198" t="s">
        <v>23</v>
      </c>
      <c r="E198" t="s">
        <v>32</v>
      </c>
      <c r="F198" t="e" vm="4">
        <v>#VALUE!</v>
      </c>
      <c r="G198" t="s">
        <v>27</v>
      </c>
      <c r="H198">
        <v>69</v>
      </c>
      <c r="I198">
        <v>8</v>
      </c>
      <c r="J198">
        <v>552</v>
      </c>
    </row>
    <row r="199" spans="1:10" x14ac:dyDescent="0.3">
      <c r="A199" s="3" t="s">
        <v>240</v>
      </c>
      <c r="B199" s="4">
        <v>43160</v>
      </c>
      <c r="C199">
        <v>18</v>
      </c>
      <c r="D199" t="s">
        <v>23</v>
      </c>
      <c r="E199" t="s">
        <v>24</v>
      </c>
      <c r="F199" t="e" vm="4">
        <v>#VALUE!</v>
      </c>
      <c r="G199" t="s">
        <v>21</v>
      </c>
      <c r="H199">
        <v>159</v>
      </c>
      <c r="I199">
        <v>6</v>
      </c>
      <c r="J199">
        <v>954</v>
      </c>
    </row>
    <row r="200" spans="1:10" x14ac:dyDescent="0.3">
      <c r="A200" s="3" t="s">
        <v>241</v>
      </c>
      <c r="B200" s="4">
        <v>43161</v>
      </c>
      <c r="C200">
        <v>17</v>
      </c>
      <c r="D200" t="s">
        <v>31</v>
      </c>
      <c r="E200" t="s">
        <v>32</v>
      </c>
      <c r="F200" t="e" vm="4">
        <v>#VALUE!</v>
      </c>
      <c r="G200" t="s">
        <v>21</v>
      </c>
      <c r="H200">
        <v>159</v>
      </c>
      <c r="I200">
        <v>4</v>
      </c>
      <c r="J200">
        <v>636</v>
      </c>
    </row>
    <row r="201" spans="1:10" x14ac:dyDescent="0.3">
      <c r="A201" s="3" t="s">
        <v>242</v>
      </c>
      <c r="B201" s="4">
        <v>43162</v>
      </c>
      <c r="C201">
        <v>12</v>
      </c>
      <c r="D201" t="s">
        <v>62</v>
      </c>
      <c r="E201" t="s">
        <v>59</v>
      </c>
      <c r="F201" t="e" vm="1">
        <v>#VALUE!</v>
      </c>
      <c r="G201" t="s">
        <v>13</v>
      </c>
      <c r="H201">
        <v>199</v>
      </c>
      <c r="I201">
        <v>4</v>
      </c>
      <c r="J201">
        <v>796</v>
      </c>
    </row>
    <row r="202" spans="1:10" x14ac:dyDescent="0.3">
      <c r="A202" s="3" t="s">
        <v>243</v>
      </c>
      <c r="B202" s="4">
        <v>43163</v>
      </c>
      <c r="C202">
        <v>18</v>
      </c>
      <c r="D202" t="s">
        <v>23</v>
      </c>
      <c r="E202" t="s">
        <v>24</v>
      </c>
      <c r="F202" t="e" vm="4">
        <v>#VALUE!</v>
      </c>
      <c r="G202" t="s">
        <v>17</v>
      </c>
      <c r="H202">
        <v>289</v>
      </c>
      <c r="I202">
        <v>5</v>
      </c>
      <c r="J202">
        <v>1445</v>
      </c>
    </row>
    <row r="203" spans="1:10" x14ac:dyDescent="0.3">
      <c r="A203" s="3" t="s">
        <v>244</v>
      </c>
      <c r="B203" s="4">
        <v>43164</v>
      </c>
      <c r="C203">
        <v>9</v>
      </c>
      <c r="D203" t="s">
        <v>19</v>
      </c>
      <c r="E203" t="s">
        <v>20</v>
      </c>
      <c r="F203" t="e" vm="3">
        <v>#VALUE!</v>
      </c>
      <c r="G203" t="s">
        <v>13</v>
      </c>
      <c r="H203">
        <v>199</v>
      </c>
      <c r="I203">
        <v>0</v>
      </c>
      <c r="J203">
        <v>0</v>
      </c>
    </row>
    <row r="204" spans="1:10" x14ac:dyDescent="0.3">
      <c r="A204" s="3" t="s">
        <v>245</v>
      </c>
      <c r="B204" s="4">
        <v>43165</v>
      </c>
      <c r="C204">
        <v>12</v>
      </c>
      <c r="D204" t="s">
        <v>62</v>
      </c>
      <c r="E204" t="s">
        <v>12</v>
      </c>
      <c r="F204" t="e" vm="1">
        <v>#VALUE!</v>
      </c>
      <c r="G204" t="s">
        <v>17</v>
      </c>
      <c r="H204">
        <v>289</v>
      </c>
      <c r="I204">
        <v>7</v>
      </c>
      <c r="J204">
        <v>2023</v>
      </c>
    </row>
    <row r="205" spans="1:10" x14ac:dyDescent="0.3">
      <c r="A205" s="3" t="s">
        <v>246</v>
      </c>
      <c r="B205" s="4">
        <v>43166</v>
      </c>
      <c r="C205">
        <v>2</v>
      </c>
      <c r="D205" t="s">
        <v>102</v>
      </c>
      <c r="E205" t="s">
        <v>16</v>
      </c>
      <c r="F205" t="e" vm="2">
        <v>#VALUE!</v>
      </c>
      <c r="G205" t="s">
        <v>13</v>
      </c>
      <c r="H205">
        <v>199</v>
      </c>
      <c r="I205">
        <v>2</v>
      </c>
      <c r="J205">
        <v>398</v>
      </c>
    </row>
    <row r="206" spans="1:10" x14ac:dyDescent="0.3">
      <c r="A206" s="3" t="s">
        <v>247</v>
      </c>
      <c r="B206" s="4">
        <v>43167</v>
      </c>
      <c r="C206">
        <v>19</v>
      </c>
      <c r="D206" t="s">
        <v>52</v>
      </c>
      <c r="E206" t="s">
        <v>32</v>
      </c>
      <c r="F206" t="e" vm="4">
        <v>#VALUE!</v>
      </c>
      <c r="G206" t="s">
        <v>13</v>
      </c>
      <c r="H206">
        <v>199</v>
      </c>
      <c r="I206">
        <v>5</v>
      </c>
      <c r="J206">
        <v>995</v>
      </c>
    </row>
    <row r="207" spans="1:10" x14ac:dyDescent="0.3">
      <c r="A207" s="3" t="s">
        <v>248</v>
      </c>
      <c r="B207" s="4">
        <v>43167</v>
      </c>
      <c r="C207">
        <v>5</v>
      </c>
      <c r="D207" t="s">
        <v>56</v>
      </c>
      <c r="E207" t="s">
        <v>64</v>
      </c>
      <c r="F207" t="e" vm="2">
        <v>#VALUE!</v>
      </c>
      <c r="G207" t="s">
        <v>37</v>
      </c>
      <c r="H207">
        <v>399</v>
      </c>
      <c r="I207">
        <v>6</v>
      </c>
      <c r="J207">
        <v>2394</v>
      </c>
    </row>
    <row r="208" spans="1:10" x14ac:dyDescent="0.3">
      <c r="A208" s="3" t="s">
        <v>249</v>
      </c>
      <c r="B208" s="4">
        <v>43167</v>
      </c>
      <c r="C208">
        <v>18</v>
      </c>
      <c r="D208" t="s">
        <v>23</v>
      </c>
      <c r="E208" t="s">
        <v>24</v>
      </c>
      <c r="F208" t="e" vm="4">
        <v>#VALUE!</v>
      </c>
      <c r="G208" t="s">
        <v>13</v>
      </c>
      <c r="H208">
        <v>199</v>
      </c>
      <c r="I208">
        <v>6</v>
      </c>
      <c r="J208">
        <v>1194</v>
      </c>
    </row>
    <row r="209" spans="1:10" x14ac:dyDescent="0.3">
      <c r="A209" s="3" t="s">
        <v>250</v>
      </c>
      <c r="B209" s="4">
        <v>43167</v>
      </c>
      <c r="C209">
        <v>6</v>
      </c>
      <c r="D209" t="s">
        <v>44</v>
      </c>
      <c r="E209" t="s">
        <v>20</v>
      </c>
      <c r="F209" t="e" vm="3">
        <v>#VALUE!</v>
      </c>
      <c r="G209" t="s">
        <v>13</v>
      </c>
      <c r="H209">
        <v>199</v>
      </c>
      <c r="I209">
        <v>9</v>
      </c>
      <c r="J209">
        <v>1791</v>
      </c>
    </row>
    <row r="210" spans="1:10" x14ac:dyDescent="0.3">
      <c r="A210" s="3" t="s">
        <v>251</v>
      </c>
      <c r="B210" s="4">
        <v>43167</v>
      </c>
      <c r="C210">
        <v>16</v>
      </c>
      <c r="D210" t="s">
        <v>26</v>
      </c>
      <c r="E210" t="s">
        <v>32</v>
      </c>
      <c r="F210" t="e" vm="4">
        <v>#VALUE!</v>
      </c>
      <c r="G210" t="s">
        <v>21</v>
      </c>
      <c r="H210">
        <v>159</v>
      </c>
      <c r="I210">
        <v>3</v>
      </c>
      <c r="J210">
        <v>477</v>
      </c>
    </row>
    <row r="211" spans="1:10" x14ac:dyDescent="0.3">
      <c r="A211" s="3" t="s">
        <v>252</v>
      </c>
      <c r="B211" s="4">
        <v>43167</v>
      </c>
      <c r="C211">
        <v>14</v>
      </c>
      <c r="D211" t="s">
        <v>34</v>
      </c>
      <c r="E211" t="s">
        <v>12</v>
      </c>
      <c r="F211" t="e" vm="1">
        <v>#VALUE!</v>
      </c>
      <c r="G211" t="s">
        <v>37</v>
      </c>
      <c r="H211">
        <v>399</v>
      </c>
      <c r="I211">
        <v>8</v>
      </c>
      <c r="J211">
        <v>3192</v>
      </c>
    </row>
    <row r="212" spans="1:10" x14ac:dyDescent="0.3">
      <c r="A212" s="3" t="s">
        <v>253</v>
      </c>
      <c r="B212" s="4">
        <v>43167</v>
      </c>
      <c r="C212">
        <v>4</v>
      </c>
      <c r="D212" t="s">
        <v>47</v>
      </c>
      <c r="E212" t="s">
        <v>64</v>
      </c>
      <c r="F212" t="e" vm="2">
        <v>#VALUE!</v>
      </c>
      <c r="G212" t="s">
        <v>27</v>
      </c>
      <c r="H212">
        <v>69</v>
      </c>
      <c r="I212">
        <v>4</v>
      </c>
      <c r="J212">
        <v>276</v>
      </c>
    </row>
    <row r="213" spans="1:10" x14ac:dyDescent="0.3">
      <c r="A213" s="3" t="s">
        <v>254</v>
      </c>
      <c r="B213" s="4">
        <v>43167</v>
      </c>
      <c r="C213">
        <v>2</v>
      </c>
      <c r="D213" t="s">
        <v>102</v>
      </c>
      <c r="E213" t="s">
        <v>16</v>
      </c>
      <c r="F213" t="e" vm="2">
        <v>#VALUE!</v>
      </c>
      <c r="G213" t="s">
        <v>13</v>
      </c>
      <c r="H213">
        <v>199</v>
      </c>
      <c r="I213">
        <v>0</v>
      </c>
      <c r="J213">
        <v>0</v>
      </c>
    </row>
    <row r="214" spans="1:10" x14ac:dyDescent="0.3">
      <c r="A214" s="3" t="s">
        <v>255</v>
      </c>
      <c r="B214" s="4">
        <v>43168</v>
      </c>
      <c r="C214">
        <v>1</v>
      </c>
      <c r="D214" t="s">
        <v>15</v>
      </c>
      <c r="E214" t="s">
        <v>64</v>
      </c>
      <c r="F214" t="e" vm="2">
        <v>#VALUE!</v>
      </c>
      <c r="G214" t="s">
        <v>21</v>
      </c>
      <c r="H214">
        <v>159</v>
      </c>
      <c r="I214">
        <v>2</v>
      </c>
      <c r="J214">
        <v>318</v>
      </c>
    </row>
    <row r="215" spans="1:10" x14ac:dyDescent="0.3">
      <c r="A215" s="3" t="s">
        <v>256</v>
      </c>
      <c r="B215" s="4">
        <v>43169</v>
      </c>
      <c r="C215">
        <v>5</v>
      </c>
      <c r="D215" t="s">
        <v>56</v>
      </c>
      <c r="E215" t="s">
        <v>64</v>
      </c>
      <c r="F215" t="e" vm="2">
        <v>#VALUE!</v>
      </c>
      <c r="G215" t="s">
        <v>27</v>
      </c>
      <c r="H215">
        <v>69</v>
      </c>
      <c r="I215">
        <v>6</v>
      </c>
      <c r="J215">
        <v>414</v>
      </c>
    </row>
    <row r="216" spans="1:10" x14ac:dyDescent="0.3">
      <c r="A216" s="3" t="s">
        <v>257</v>
      </c>
      <c r="B216" s="4">
        <v>43170</v>
      </c>
      <c r="C216">
        <v>3</v>
      </c>
      <c r="D216" t="s">
        <v>39</v>
      </c>
      <c r="E216" t="s">
        <v>16</v>
      </c>
      <c r="F216" t="e" vm="2">
        <v>#VALUE!</v>
      </c>
      <c r="G216" t="s">
        <v>13</v>
      </c>
      <c r="H216">
        <v>199</v>
      </c>
      <c r="I216">
        <v>3</v>
      </c>
      <c r="J216">
        <v>597</v>
      </c>
    </row>
    <row r="217" spans="1:10" x14ac:dyDescent="0.3">
      <c r="A217" s="3" t="s">
        <v>258</v>
      </c>
      <c r="B217" s="4">
        <v>43170</v>
      </c>
      <c r="C217">
        <v>18</v>
      </c>
      <c r="D217" t="s">
        <v>23</v>
      </c>
      <c r="E217" t="s">
        <v>24</v>
      </c>
      <c r="F217" t="e" vm="4">
        <v>#VALUE!</v>
      </c>
      <c r="G217" t="s">
        <v>27</v>
      </c>
      <c r="H217">
        <v>69</v>
      </c>
      <c r="I217">
        <v>9</v>
      </c>
      <c r="J217">
        <v>621</v>
      </c>
    </row>
    <row r="218" spans="1:10" x14ac:dyDescent="0.3">
      <c r="A218" s="3" t="s">
        <v>259</v>
      </c>
      <c r="B218" s="4">
        <v>43170</v>
      </c>
      <c r="C218">
        <v>12</v>
      </c>
      <c r="D218" t="s">
        <v>62</v>
      </c>
      <c r="E218" t="s">
        <v>59</v>
      </c>
      <c r="F218" t="e" vm="1">
        <v>#VALUE!</v>
      </c>
      <c r="G218" t="s">
        <v>17</v>
      </c>
      <c r="H218">
        <v>289</v>
      </c>
      <c r="I218">
        <v>4</v>
      </c>
      <c r="J218">
        <v>1156</v>
      </c>
    </row>
    <row r="219" spans="1:10" x14ac:dyDescent="0.3">
      <c r="A219" s="3" t="s">
        <v>260</v>
      </c>
      <c r="B219" s="4">
        <v>43170</v>
      </c>
      <c r="C219">
        <v>8</v>
      </c>
      <c r="D219" t="s">
        <v>41</v>
      </c>
      <c r="E219" t="s">
        <v>42</v>
      </c>
      <c r="F219" t="e" vm="3">
        <v>#VALUE!</v>
      </c>
      <c r="G219" t="s">
        <v>21</v>
      </c>
      <c r="H219">
        <v>159</v>
      </c>
      <c r="I219">
        <v>2</v>
      </c>
      <c r="J219">
        <v>318</v>
      </c>
    </row>
    <row r="220" spans="1:10" x14ac:dyDescent="0.3">
      <c r="A220" s="3" t="s">
        <v>261</v>
      </c>
      <c r="B220" s="4">
        <v>43170</v>
      </c>
      <c r="C220">
        <v>7</v>
      </c>
      <c r="D220" t="s">
        <v>84</v>
      </c>
      <c r="E220" t="s">
        <v>42</v>
      </c>
      <c r="F220" t="e" vm="3">
        <v>#VALUE!</v>
      </c>
      <c r="G220" t="s">
        <v>21</v>
      </c>
      <c r="H220">
        <v>159</v>
      </c>
      <c r="I220">
        <v>1</v>
      </c>
      <c r="J220">
        <v>159</v>
      </c>
    </row>
    <row r="221" spans="1:10" x14ac:dyDescent="0.3">
      <c r="A221" s="3" t="s">
        <v>262</v>
      </c>
      <c r="B221" s="4">
        <v>43170</v>
      </c>
      <c r="C221">
        <v>17</v>
      </c>
      <c r="D221" t="s">
        <v>31</v>
      </c>
      <c r="E221" t="s">
        <v>32</v>
      </c>
      <c r="F221" t="e" vm="4">
        <v>#VALUE!</v>
      </c>
      <c r="G221" t="s">
        <v>21</v>
      </c>
      <c r="H221">
        <v>159</v>
      </c>
      <c r="I221">
        <v>2</v>
      </c>
      <c r="J221">
        <v>318</v>
      </c>
    </row>
    <row r="222" spans="1:10" x14ac:dyDescent="0.3">
      <c r="A222" s="3" t="s">
        <v>263</v>
      </c>
      <c r="B222" s="4">
        <v>43170</v>
      </c>
      <c r="C222">
        <v>13</v>
      </c>
      <c r="D222" t="s">
        <v>29</v>
      </c>
      <c r="E222" t="s">
        <v>12</v>
      </c>
      <c r="F222" t="e" vm="1">
        <v>#VALUE!</v>
      </c>
      <c r="G222" t="s">
        <v>21</v>
      </c>
      <c r="H222">
        <v>159</v>
      </c>
      <c r="I222">
        <v>3</v>
      </c>
      <c r="J222">
        <v>477</v>
      </c>
    </row>
    <row r="223" spans="1:10" x14ac:dyDescent="0.3">
      <c r="A223" s="3" t="s">
        <v>264</v>
      </c>
      <c r="B223" s="4">
        <v>43170</v>
      </c>
      <c r="C223">
        <v>4</v>
      </c>
      <c r="D223" t="s">
        <v>47</v>
      </c>
      <c r="E223" t="s">
        <v>16</v>
      </c>
      <c r="F223" t="e" vm="2">
        <v>#VALUE!</v>
      </c>
      <c r="G223" t="s">
        <v>13</v>
      </c>
      <c r="H223">
        <v>199</v>
      </c>
      <c r="I223">
        <v>8</v>
      </c>
      <c r="J223">
        <v>1592</v>
      </c>
    </row>
    <row r="224" spans="1:10" x14ac:dyDescent="0.3">
      <c r="A224" s="3" t="s">
        <v>265</v>
      </c>
      <c r="B224" s="4">
        <v>43170</v>
      </c>
      <c r="C224">
        <v>10</v>
      </c>
      <c r="D224" t="s">
        <v>54</v>
      </c>
      <c r="E224" t="s">
        <v>42</v>
      </c>
      <c r="F224" t="e" vm="3">
        <v>#VALUE!</v>
      </c>
      <c r="G224" t="s">
        <v>21</v>
      </c>
      <c r="H224">
        <v>159</v>
      </c>
      <c r="I224">
        <v>8</v>
      </c>
      <c r="J224">
        <v>1272</v>
      </c>
    </row>
    <row r="225" spans="1:10" x14ac:dyDescent="0.3">
      <c r="A225" s="3" t="s">
        <v>266</v>
      </c>
      <c r="B225" s="4">
        <v>43170</v>
      </c>
      <c r="C225">
        <v>9</v>
      </c>
      <c r="D225" t="s">
        <v>19</v>
      </c>
      <c r="E225" t="s">
        <v>20</v>
      </c>
      <c r="F225" t="e" vm="3">
        <v>#VALUE!</v>
      </c>
      <c r="G225" t="s">
        <v>37</v>
      </c>
      <c r="H225">
        <v>399</v>
      </c>
      <c r="I225">
        <v>6</v>
      </c>
      <c r="J225">
        <v>2394</v>
      </c>
    </row>
    <row r="226" spans="1:10" x14ac:dyDescent="0.3">
      <c r="A226" s="3" t="s">
        <v>267</v>
      </c>
      <c r="B226" s="4">
        <v>43170</v>
      </c>
      <c r="C226">
        <v>2</v>
      </c>
      <c r="D226" t="s">
        <v>102</v>
      </c>
      <c r="E226" t="s">
        <v>16</v>
      </c>
      <c r="F226" t="e" vm="2">
        <v>#VALUE!</v>
      </c>
      <c r="G226" t="s">
        <v>37</v>
      </c>
      <c r="H226">
        <v>399</v>
      </c>
      <c r="I226">
        <v>9</v>
      </c>
      <c r="J226">
        <v>3591</v>
      </c>
    </row>
    <row r="227" spans="1:10" x14ac:dyDescent="0.3">
      <c r="A227" s="3" t="s">
        <v>268</v>
      </c>
      <c r="B227" s="4">
        <v>43171</v>
      </c>
      <c r="C227">
        <v>14</v>
      </c>
      <c r="D227" t="s">
        <v>34</v>
      </c>
      <c r="E227" t="s">
        <v>12</v>
      </c>
      <c r="F227" t="e" vm="1">
        <v>#VALUE!</v>
      </c>
      <c r="G227" t="s">
        <v>37</v>
      </c>
      <c r="H227">
        <v>399</v>
      </c>
      <c r="I227">
        <v>1</v>
      </c>
      <c r="J227">
        <v>399</v>
      </c>
    </row>
    <row r="228" spans="1:10" x14ac:dyDescent="0.3">
      <c r="A228" s="3" t="s">
        <v>269</v>
      </c>
      <c r="B228" s="4">
        <v>43172</v>
      </c>
      <c r="C228">
        <v>14</v>
      </c>
      <c r="D228" t="s">
        <v>34</v>
      </c>
      <c r="E228" t="s">
        <v>12</v>
      </c>
      <c r="F228" t="e" vm="1">
        <v>#VALUE!</v>
      </c>
      <c r="G228" t="s">
        <v>37</v>
      </c>
      <c r="H228">
        <v>399</v>
      </c>
      <c r="I228">
        <v>1</v>
      </c>
      <c r="J228">
        <v>399</v>
      </c>
    </row>
    <row r="229" spans="1:10" x14ac:dyDescent="0.3">
      <c r="A229" s="3" t="s">
        <v>270</v>
      </c>
      <c r="B229" s="4">
        <v>43173</v>
      </c>
      <c r="C229">
        <v>1</v>
      </c>
      <c r="D229" t="s">
        <v>15</v>
      </c>
      <c r="E229" t="s">
        <v>64</v>
      </c>
      <c r="F229" t="e" vm="2">
        <v>#VALUE!</v>
      </c>
      <c r="G229" t="s">
        <v>17</v>
      </c>
      <c r="H229">
        <v>289</v>
      </c>
      <c r="I229">
        <v>2</v>
      </c>
      <c r="J229">
        <v>578</v>
      </c>
    </row>
    <row r="230" spans="1:10" x14ac:dyDescent="0.3">
      <c r="A230" s="3" t="s">
        <v>271</v>
      </c>
      <c r="B230" s="4">
        <v>43173</v>
      </c>
      <c r="C230">
        <v>17</v>
      </c>
      <c r="D230" t="s">
        <v>31</v>
      </c>
      <c r="E230" t="s">
        <v>24</v>
      </c>
      <c r="F230" t="e" vm="4">
        <v>#VALUE!</v>
      </c>
      <c r="G230" t="s">
        <v>17</v>
      </c>
      <c r="H230">
        <v>289</v>
      </c>
      <c r="I230">
        <v>8</v>
      </c>
      <c r="J230">
        <v>2312</v>
      </c>
    </row>
    <row r="231" spans="1:10" x14ac:dyDescent="0.3">
      <c r="A231" s="3" t="s">
        <v>272</v>
      </c>
      <c r="B231" s="4">
        <v>43174</v>
      </c>
      <c r="C231">
        <v>3</v>
      </c>
      <c r="D231" t="s">
        <v>39</v>
      </c>
      <c r="E231" t="s">
        <v>16</v>
      </c>
      <c r="F231" t="e" vm="2">
        <v>#VALUE!</v>
      </c>
      <c r="G231" t="s">
        <v>37</v>
      </c>
      <c r="H231">
        <v>399</v>
      </c>
      <c r="I231">
        <v>6</v>
      </c>
      <c r="J231">
        <v>2394</v>
      </c>
    </row>
    <row r="232" spans="1:10" x14ac:dyDescent="0.3">
      <c r="A232" s="3" t="s">
        <v>273</v>
      </c>
      <c r="B232" s="4">
        <v>43174</v>
      </c>
      <c r="C232">
        <v>19</v>
      </c>
      <c r="D232" t="s">
        <v>52</v>
      </c>
      <c r="E232" t="s">
        <v>24</v>
      </c>
      <c r="F232" t="e" vm="4">
        <v>#VALUE!</v>
      </c>
      <c r="G232" t="s">
        <v>13</v>
      </c>
      <c r="H232">
        <v>199</v>
      </c>
      <c r="I232">
        <v>6</v>
      </c>
      <c r="J232">
        <v>1194</v>
      </c>
    </row>
    <row r="233" spans="1:10" x14ac:dyDescent="0.3">
      <c r="A233" s="3" t="s">
        <v>274</v>
      </c>
      <c r="B233" s="4">
        <v>43174</v>
      </c>
      <c r="C233">
        <v>7</v>
      </c>
      <c r="D233" t="s">
        <v>84</v>
      </c>
      <c r="E233" t="s">
        <v>42</v>
      </c>
      <c r="F233" t="e" vm="3">
        <v>#VALUE!</v>
      </c>
      <c r="G233" t="s">
        <v>37</v>
      </c>
      <c r="H233">
        <v>399</v>
      </c>
      <c r="I233">
        <v>9</v>
      </c>
      <c r="J233">
        <v>3591</v>
      </c>
    </row>
    <row r="234" spans="1:10" x14ac:dyDescent="0.3">
      <c r="A234" s="3" t="s">
        <v>275</v>
      </c>
      <c r="B234" s="4">
        <v>43174</v>
      </c>
      <c r="C234">
        <v>9</v>
      </c>
      <c r="D234" t="s">
        <v>19</v>
      </c>
      <c r="E234" t="s">
        <v>42</v>
      </c>
      <c r="F234" t="e" vm="3">
        <v>#VALUE!</v>
      </c>
      <c r="G234" t="s">
        <v>27</v>
      </c>
      <c r="H234">
        <v>69</v>
      </c>
      <c r="I234">
        <v>8</v>
      </c>
      <c r="J234">
        <v>552</v>
      </c>
    </row>
    <row r="235" spans="1:10" x14ac:dyDescent="0.3">
      <c r="A235" s="3" t="s">
        <v>276</v>
      </c>
      <c r="B235" s="4">
        <v>43175</v>
      </c>
      <c r="C235">
        <v>15</v>
      </c>
      <c r="D235" t="s">
        <v>114</v>
      </c>
      <c r="E235" t="s">
        <v>59</v>
      </c>
      <c r="F235" t="e" vm="1">
        <v>#VALUE!</v>
      </c>
      <c r="G235" t="s">
        <v>13</v>
      </c>
      <c r="H235">
        <v>199</v>
      </c>
      <c r="I235">
        <v>2</v>
      </c>
      <c r="J235">
        <v>398</v>
      </c>
    </row>
    <row r="236" spans="1:10" x14ac:dyDescent="0.3">
      <c r="A236" s="3" t="s">
        <v>277</v>
      </c>
      <c r="B236" s="4">
        <v>43175</v>
      </c>
      <c r="C236">
        <v>2</v>
      </c>
      <c r="D236" t="s">
        <v>102</v>
      </c>
      <c r="E236" t="s">
        <v>16</v>
      </c>
      <c r="F236" t="e" vm="2">
        <v>#VALUE!</v>
      </c>
      <c r="G236" t="s">
        <v>17</v>
      </c>
      <c r="H236">
        <v>289</v>
      </c>
      <c r="I236">
        <v>3</v>
      </c>
      <c r="J236">
        <v>867</v>
      </c>
    </row>
    <row r="237" spans="1:10" x14ac:dyDescent="0.3">
      <c r="A237" s="3" t="s">
        <v>278</v>
      </c>
      <c r="B237" s="4">
        <v>43175</v>
      </c>
      <c r="C237">
        <v>20</v>
      </c>
      <c r="D237" t="s">
        <v>36</v>
      </c>
      <c r="E237" t="s">
        <v>32</v>
      </c>
      <c r="F237" t="e" vm="4">
        <v>#VALUE!</v>
      </c>
      <c r="G237" t="s">
        <v>27</v>
      </c>
      <c r="H237">
        <v>69</v>
      </c>
      <c r="I237">
        <v>8</v>
      </c>
      <c r="J237">
        <v>552</v>
      </c>
    </row>
    <row r="238" spans="1:10" x14ac:dyDescent="0.3">
      <c r="A238" s="3" t="s">
        <v>279</v>
      </c>
      <c r="B238" s="4">
        <v>43175</v>
      </c>
      <c r="C238">
        <v>4</v>
      </c>
      <c r="D238" t="s">
        <v>47</v>
      </c>
      <c r="E238" t="s">
        <v>16</v>
      </c>
      <c r="F238" t="e" vm="2">
        <v>#VALUE!</v>
      </c>
      <c r="G238" t="s">
        <v>27</v>
      </c>
      <c r="H238">
        <v>69</v>
      </c>
      <c r="I238">
        <v>7</v>
      </c>
      <c r="J238">
        <v>483</v>
      </c>
    </row>
    <row r="239" spans="1:10" x14ac:dyDescent="0.3">
      <c r="A239" s="3" t="s">
        <v>280</v>
      </c>
      <c r="B239" s="4">
        <v>43175</v>
      </c>
      <c r="C239">
        <v>7</v>
      </c>
      <c r="D239" t="s">
        <v>84</v>
      </c>
      <c r="E239" t="s">
        <v>20</v>
      </c>
      <c r="F239" t="e" vm="3">
        <v>#VALUE!</v>
      </c>
      <c r="G239" t="s">
        <v>13</v>
      </c>
      <c r="H239">
        <v>199</v>
      </c>
      <c r="I239">
        <v>3</v>
      </c>
      <c r="J239">
        <v>597</v>
      </c>
    </row>
    <row r="240" spans="1:10" x14ac:dyDescent="0.3">
      <c r="A240" s="3" t="s">
        <v>281</v>
      </c>
      <c r="B240" s="4">
        <v>43175</v>
      </c>
      <c r="C240">
        <v>16</v>
      </c>
      <c r="D240" t="s">
        <v>26</v>
      </c>
      <c r="E240" t="s">
        <v>32</v>
      </c>
      <c r="F240" t="e" vm="4">
        <v>#VALUE!</v>
      </c>
      <c r="G240" t="s">
        <v>37</v>
      </c>
      <c r="H240">
        <v>399</v>
      </c>
      <c r="I240">
        <v>9</v>
      </c>
      <c r="J240">
        <v>3591</v>
      </c>
    </row>
    <row r="241" spans="1:10" x14ac:dyDescent="0.3">
      <c r="A241" s="3" t="s">
        <v>282</v>
      </c>
      <c r="B241" s="4">
        <v>43175</v>
      </c>
      <c r="C241">
        <v>18</v>
      </c>
      <c r="D241" t="s">
        <v>23</v>
      </c>
      <c r="E241" t="s">
        <v>32</v>
      </c>
      <c r="F241" t="e" vm="4">
        <v>#VALUE!</v>
      </c>
      <c r="G241" t="s">
        <v>13</v>
      </c>
      <c r="H241">
        <v>199</v>
      </c>
      <c r="I241">
        <v>5</v>
      </c>
      <c r="J241">
        <v>995</v>
      </c>
    </row>
    <row r="242" spans="1:10" x14ac:dyDescent="0.3">
      <c r="A242" s="3" t="s">
        <v>283</v>
      </c>
      <c r="B242" s="4">
        <v>43175</v>
      </c>
      <c r="C242">
        <v>4</v>
      </c>
      <c r="D242" t="s">
        <v>47</v>
      </c>
      <c r="E242" t="s">
        <v>16</v>
      </c>
      <c r="F242" t="e" vm="2">
        <v>#VALUE!</v>
      </c>
      <c r="G242" t="s">
        <v>27</v>
      </c>
      <c r="H242">
        <v>69</v>
      </c>
      <c r="I242">
        <v>5</v>
      </c>
      <c r="J242">
        <v>345</v>
      </c>
    </row>
    <row r="243" spans="1:10" x14ac:dyDescent="0.3">
      <c r="A243" s="3" t="s">
        <v>284</v>
      </c>
      <c r="B243" s="4">
        <v>43176</v>
      </c>
      <c r="C243">
        <v>2</v>
      </c>
      <c r="D243" t="s">
        <v>102</v>
      </c>
      <c r="E243" t="s">
        <v>16</v>
      </c>
      <c r="F243" t="e" vm="2">
        <v>#VALUE!</v>
      </c>
      <c r="G243" t="s">
        <v>17</v>
      </c>
      <c r="H243">
        <v>289</v>
      </c>
      <c r="I243">
        <v>0</v>
      </c>
      <c r="J243">
        <v>0</v>
      </c>
    </row>
    <row r="244" spans="1:10" x14ac:dyDescent="0.3">
      <c r="A244" s="3" t="s">
        <v>285</v>
      </c>
      <c r="B244" s="4">
        <v>43176</v>
      </c>
      <c r="C244">
        <v>20</v>
      </c>
      <c r="D244" t="s">
        <v>36</v>
      </c>
      <c r="E244" t="s">
        <v>24</v>
      </c>
      <c r="F244" t="e" vm="4">
        <v>#VALUE!</v>
      </c>
      <c r="G244" t="s">
        <v>13</v>
      </c>
      <c r="H244">
        <v>199</v>
      </c>
      <c r="I244">
        <v>4</v>
      </c>
      <c r="J244">
        <v>796</v>
      </c>
    </row>
    <row r="245" spans="1:10" x14ac:dyDescent="0.3">
      <c r="A245" s="3" t="s">
        <v>286</v>
      </c>
      <c r="B245" s="4">
        <v>43176</v>
      </c>
      <c r="C245">
        <v>4</v>
      </c>
      <c r="D245" t="s">
        <v>47</v>
      </c>
      <c r="E245" t="s">
        <v>16</v>
      </c>
      <c r="F245" t="e" vm="2">
        <v>#VALUE!</v>
      </c>
      <c r="G245" t="s">
        <v>21</v>
      </c>
      <c r="H245">
        <v>159</v>
      </c>
      <c r="I245">
        <v>2</v>
      </c>
      <c r="J245">
        <v>318</v>
      </c>
    </row>
    <row r="246" spans="1:10" x14ac:dyDescent="0.3">
      <c r="A246" s="3" t="s">
        <v>287</v>
      </c>
      <c r="B246" s="4">
        <v>43177</v>
      </c>
      <c r="C246">
        <v>19</v>
      </c>
      <c r="D246" t="s">
        <v>52</v>
      </c>
      <c r="E246" t="s">
        <v>24</v>
      </c>
      <c r="F246" t="e" vm="4">
        <v>#VALUE!</v>
      </c>
      <c r="G246" t="s">
        <v>21</v>
      </c>
      <c r="H246">
        <v>159</v>
      </c>
      <c r="I246">
        <v>0</v>
      </c>
      <c r="J246">
        <v>0</v>
      </c>
    </row>
    <row r="247" spans="1:10" x14ac:dyDescent="0.3">
      <c r="A247" s="3" t="s">
        <v>288</v>
      </c>
      <c r="B247" s="4">
        <v>43177</v>
      </c>
      <c r="C247">
        <v>20</v>
      </c>
      <c r="D247" t="s">
        <v>36</v>
      </c>
      <c r="E247" t="s">
        <v>24</v>
      </c>
      <c r="F247" t="e" vm="4">
        <v>#VALUE!</v>
      </c>
      <c r="G247" t="s">
        <v>17</v>
      </c>
      <c r="H247">
        <v>289</v>
      </c>
      <c r="I247">
        <v>4</v>
      </c>
      <c r="J247">
        <v>1156</v>
      </c>
    </row>
    <row r="248" spans="1:10" x14ac:dyDescent="0.3">
      <c r="A248" s="3" t="s">
        <v>289</v>
      </c>
      <c r="B248" s="4">
        <v>43177</v>
      </c>
      <c r="C248">
        <v>6</v>
      </c>
      <c r="D248" t="s">
        <v>44</v>
      </c>
      <c r="E248" t="s">
        <v>20</v>
      </c>
      <c r="F248" t="e" vm="3">
        <v>#VALUE!</v>
      </c>
      <c r="G248" t="s">
        <v>17</v>
      </c>
      <c r="H248">
        <v>289</v>
      </c>
      <c r="I248">
        <v>2</v>
      </c>
      <c r="J248">
        <v>578</v>
      </c>
    </row>
    <row r="249" spans="1:10" x14ac:dyDescent="0.3">
      <c r="A249" s="3" t="s">
        <v>290</v>
      </c>
      <c r="B249" s="4">
        <v>43177</v>
      </c>
      <c r="C249">
        <v>18</v>
      </c>
      <c r="D249" t="s">
        <v>23</v>
      </c>
      <c r="E249" t="s">
        <v>32</v>
      </c>
      <c r="F249" t="e" vm="4">
        <v>#VALUE!</v>
      </c>
      <c r="G249" t="s">
        <v>27</v>
      </c>
      <c r="H249">
        <v>69</v>
      </c>
      <c r="I249">
        <v>5</v>
      </c>
      <c r="J249">
        <v>345</v>
      </c>
    </row>
    <row r="250" spans="1:10" x14ac:dyDescent="0.3">
      <c r="A250" s="3" t="s">
        <v>291</v>
      </c>
      <c r="B250" s="4">
        <v>43177</v>
      </c>
      <c r="C250">
        <v>19</v>
      </c>
      <c r="D250" t="s">
        <v>52</v>
      </c>
      <c r="E250" t="s">
        <v>24</v>
      </c>
      <c r="F250" t="e" vm="4">
        <v>#VALUE!</v>
      </c>
      <c r="G250" t="s">
        <v>37</v>
      </c>
      <c r="H250">
        <v>399</v>
      </c>
      <c r="I250">
        <v>3</v>
      </c>
      <c r="J250">
        <v>1197</v>
      </c>
    </row>
    <row r="251" spans="1:10" x14ac:dyDescent="0.3">
      <c r="A251" s="3" t="s">
        <v>292</v>
      </c>
      <c r="B251" s="4">
        <v>43177</v>
      </c>
      <c r="C251">
        <v>8</v>
      </c>
      <c r="D251" t="s">
        <v>41</v>
      </c>
      <c r="E251" t="s">
        <v>20</v>
      </c>
      <c r="F251" t="e" vm="3">
        <v>#VALUE!</v>
      </c>
      <c r="G251" t="s">
        <v>21</v>
      </c>
      <c r="H251">
        <v>159</v>
      </c>
      <c r="I251">
        <v>7</v>
      </c>
      <c r="J251">
        <v>1113</v>
      </c>
    </row>
    <row r="252" spans="1:10" x14ac:dyDescent="0.3">
      <c r="A252" s="3" t="s">
        <v>293</v>
      </c>
      <c r="B252" s="4">
        <v>43177</v>
      </c>
      <c r="C252">
        <v>2</v>
      </c>
      <c r="D252" t="s">
        <v>102</v>
      </c>
      <c r="E252" t="s">
        <v>64</v>
      </c>
      <c r="F252" t="e" vm="2">
        <v>#VALUE!</v>
      </c>
      <c r="G252" t="s">
        <v>37</v>
      </c>
      <c r="H252">
        <v>399</v>
      </c>
      <c r="I252">
        <v>9</v>
      </c>
      <c r="J252">
        <v>3591</v>
      </c>
    </row>
    <row r="253" spans="1:10" x14ac:dyDescent="0.3">
      <c r="A253" s="3" t="s">
        <v>294</v>
      </c>
      <c r="B253" s="4">
        <v>43177</v>
      </c>
      <c r="C253">
        <v>14</v>
      </c>
      <c r="D253" t="s">
        <v>34</v>
      </c>
      <c r="E253" t="s">
        <v>12</v>
      </c>
      <c r="F253" t="e" vm="1">
        <v>#VALUE!</v>
      </c>
      <c r="G253" t="s">
        <v>13</v>
      </c>
      <c r="H253">
        <v>199</v>
      </c>
      <c r="I253">
        <v>2</v>
      </c>
      <c r="J253">
        <v>398</v>
      </c>
    </row>
    <row r="254" spans="1:10" x14ac:dyDescent="0.3">
      <c r="A254" s="3" t="s">
        <v>295</v>
      </c>
      <c r="B254" s="4">
        <v>43177</v>
      </c>
      <c r="C254">
        <v>16</v>
      </c>
      <c r="D254" t="s">
        <v>26</v>
      </c>
      <c r="E254" t="s">
        <v>24</v>
      </c>
      <c r="F254" t="e" vm="4">
        <v>#VALUE!</v>
      </c>
      <c r="G254" t="s">
        <v>37</v>
      </c>
      <c r="H254">
        <v>399</v>
      </c>
      <c r="I254">
        <v>5</v>
      </c>
      <c r="J254">
        <v>1995</v>
      </c>
    </row>
    <row r="255" spans="1:10" x14ac:dyDescent="0.3">
      <c r="A255" s="3" t="s">
        <v>296</v>
      </c>
      <c r="B255" s="4">
        <v>43178</v>
      </c>
      <c r="C255">
        <v>6</v>
      </c>
      <c r="D255" t="s">
        <v>44</v>
      </c>
      <c r="E255" t="s">
        <v>20</v>
      </c>
      <c r="F255" t="e" vm="3">
        <v>#VALUE!</v>
      </c>
      <c r="G255" t="s">
        <v>21</v>
      </c>
      <c r="H255">
        <v>159</v>
      </c>
      <c r="I255">
        <v>4</v>
      </c>
      <c r="J255">
        <v>636</v>
      </c>
    </row>
    <row r="256" spans="1:10" x14ac:dyDescent="0.3">
      <c r="A256" s="3" t="s">
        <v>297</v>
      </c>
      <c r="B256" s="4">
        <v>43178</v>
      </c>
      <c r="C256">
        <v>5</v>
      </c>
      <c r="D256" t="s">
        <v>56</v>
      </c>
      <c r="E256" t="s">
        <v>64</v>
      </c>
      <c r="F256" t="e" vm="2">
        <v>#VALUE!</v>
      </c>
      <c r="G256" t="s">
        <v>13</v>
      </c>
      <c r="H256">
        <v>199</v>
      </c>
      <c r="I256">
        <v>9</v>
      </c>
      <c r="J256">
        <v>1791</v>
      </c>
    </row>
    <row r="257" spans="1:10" x14ac:dyDescent="0.3">
      <c r="A257" s="3" t="s">
        <v>298</v>
      </c>
      <c r="B257" s="4">
        <v>43178</v>
      </c>
      <c r="C257">
        <v>18</v>
      </c>
      <c r="D257" t="s">
        <v>23</v>
      </c>
      <c r="E257" t="s">
        <v>24</v>
      </c>
      <c r="F257" t="e" vm="4">
        <v>#VALUE!</v>
      </c>
      <c r="G257" t="s">
        <v>21</v>
      </c>
      <c r="H257">
        <v>159</v>
      </c>
      <c r="I257">
        <v>2</v>
      </c>
      <c r="J257">
        <v>318</v>
      </c>
    </row>
    <row r="258" spans="1:10" x14ac:dyDescent="0.3">
      <c r="A258" s="3" t="s">
        <v>299</v>
      </c>
      <c r="B258" s="4">
        <v>43178</v>
      </c>
      <c r="C258">
        <v>2</v>
      </c>
      <c r="D258" t="s">
        <v>102</v>
      </c>
      <c r="E258" t="s">
        <v>16</v>
      </c>
      <c r="F258" t="e" vm="2">
        <v>#VALUE!</v>
      </c>
      <c r="G258" t="s">
        <v>27</v>
      </c>
      <c r="H258">
        <v>69</v>
      </c>
      <c r="I258">
        <v>8</v>
      </c>
      <c r="J258">
        <v>552</v>
      </c>
    </row>
    <row r="259" spans="1:10" x14ac:dyDescent="0.3">
      <c r="A259" s="3" t="s">
        <v>300</v>
      </c>
      <c r="B259" s="4">
        <v>43179</v>
      </c>
      <c r="C259">
        <v>17</v>
      </c>
      <c r="D259" t="s">
        <v>31</v>
      </c>
      <c r="E259" t="s">
        <v>32</v>
      </c>
      <c r="F259" t="e" vm="4">
        <v>#VALUE!</v>
      </c>
      <c r="G259" t="s">
        <v>37</v>
      </c>
      <c r="H259">
        <v>399</v>
      </c>
      <c r="I259">
        <v>5</v>
      </c>
      <c r="J259">
        <v>1995</v>
      </c>
    </row>
    <row r="260" spans="1:10" x14ac:dyDescent="0.3">
      <c r="A260" s="3" t="s">
        <v>301</v>
      </c>
      <c r="B260" s="4">
        <v>43179</v>
      </c>
      <c r="C260">
        <v>16</v>
      </c>
      <c r="D260" t="s">
        <v>26</v>
      </c>
      <c r="E260" t="s">
        <v>24</v>
      </c>
      <c r="F260" t="e" vm="4">
        <v>#VALUE!</v>
      </c>
      <c r="G260" t="s">
        <v>17</v>
      </c>
      <c r="H260">
        <v>289</v>
      </c>
      <c r="I260">
        <v>1</v>
      </c>
      <c r="J260">
        <v>289</v>
      </c>
    </row>
    <row r="261" spans="1:10" x14ac:dyDescent="0.3">
      <c r="A261" s="3" t="s">
        <v>302</v>
      </c>
      <c r="B261" s="4">
        <v>43179</v>
      </c>
      <c r="C261">
        <v>14</v>
      </c>
      <c r="D261" t="s">
        <v>34</v>
      </c>
      <c r="E261" t="s">
        <v>12</v>
      </c>
      <c r="F261" t="e" vm="1">
        <v>#VALUE!</v>
      </c>
      <c r="G261" t="s">
        <v>27</v>
      </c>
      <c r="H261">
        <v>69</v>
      </c>
      <c r="I261">
        <v>9</v>
      </c>
      <c r="J261">
        <v>621</v>
      </c>
    </row>
    <row r="262" spans="1:10" x14ac:dyDescent="0.3">
      <c r="A262" s="3" t="s">
        <v>303</v>
      </c>
      <c r="B262" s="4">
        <v>43180</v>
      </c>
      <c r="C262">
        <v>4</v>
      </c>
      <c r="D262" t="s">
        <v>47</v>
      </c>
      <c r="E262" t="s">
        <v>16</v>
      </c>
      <c r="F262" t="e" vm="2">
        <v>#VALUE!</v>
      </c>
      <c r="G262" t="s">
        <v>13</v>
      </c>
      <c r="H262">
        <v>199</v>
      </c>
      <c r="I262">
        <v>8</v>
      </c>
      <c r="J262">
        <v>1592</v>
      </c>
    </row>
    <row r="263" spans="1:10" x14ac:dyDescent="0.3">
      <c r="A263" s="3" t="s">
        <v>304</v>
      </c>
      <c r="B263" s="4">
        <v>43181</v>
      </c>
      <c r="C263">
        <v>8</v>
      </c>
      <c r="D263" t="s">
        <v>41</v>
      </c>
      <c r="E263" t="s">
        <v>42</v>
      </c>
      <c r="F263" t="e" vm="3">
        <v>#VALUE!</v>
      </c>
      <c r="G263" t="s">
        <v>21</v>
      </c>
      <c r="H263">
        <v>159</v>
      </c>
      <c r="I263">
        <v>1</v>
      </c>
      <c r="J263">
        <v>159</v>
      </c>
    </row>
    <row r="264" spans="1:10" x14ac:dyDescent="0.3">
      <c r="A264" s="3" t="s">
        <v>305</v>
      </c>
      <c r="B264" s="4">
        <v>43182</v>
      </c>
      <c r="C264">
        <v>7</v>
      </c>
      <c r="D264" t="s">
        <v>84</v>
      </c>
      <c r="E264" t="s">
        <v>42</v>
      </c>
      <c r="F264" t="e" vm="3">
        <v>#VALUE!</v>
      </c>
      <c r="G264" t="s">
        <v>21</v>
      </c>
      <c r="H264">
        <v>159</v>
      </c>
      <c r="I264">
        <v>5</v>
      </c>
      <c r="J264">
        <v>795</v>
      </c>
    </row>
    <row r="265" spans="1:10" x14ac:dyDescent="0.3">
      <c r="A265" s="3" t="s">
        <v>306</v>
      </c>
      <c r="B265" s="4">
        <v>43183</v>
      </c>
      <c r="C265">
        <v>17</v>
      </c>
      <c r="D265" t="s">
        <v>31</v>
      </c>
      <c r="E265" t="s">
        <v>32</v>
      </c>
      <c r="F265" t="e" vm="4">
        <v>#VALUE!</v>
      </c>
      <c r="G265" t="s">
        <v>13</v>
      </c>
      <c r="H265">
        <v>199</v>
      </c>
      <c r="I265">
        <v>1</v>
      </c>
      <c r="J265">
        <v>199</v>
      </c>
    </row>
    <row r="266" spans="1:10" x14ac:dyDescent="0.3">
      <c r="A266" s="3" t="s">
        <v>307</v>
      </c>
      <c r="B266" s="4">
        <v>43183</v>
      </c>
      <c r="C266">
        <v>17</v>
      </c>
      <c r="D266" t="s">
        <v>31</v>
      </c>
      <c r="E266" t="s">
        <v>24</v>
      </c>
      <c r="F266" t="e" vm="4">
        <v>#VALUE!</v>
      </c>
      <c r="G266" t="s">
        <v>17</v>
      </c>
      <c r="H266">
        <v>289</v>
      </c>
      <c r="I266">
        <v>7</v>
      </c>
      <c r="J266">
        <v>2023</v>
      </c>
    </row>
    <row r="267" spans="1:10" x14ac:dyDescent="0.3">
      <c r="A267" s="3" t="s">
        <v>308</v>
      </c>
      <c r="B267" s="4">
        <v>43184</v>
      </c>
      <c r="C267">
        <v>12</v>
      </c>
      <c r="D267" t="s">
        <v>62</v>
      </c>
      <c r="E267" t="s">
        <v>59</v>
      </c>
      <c r="F267" t="e" vm="1">
        <v>#VALUE!</v>
      </c>
      <c r="G267" t="s">
        <v>27</v>
      </c>
      <c r="H267">
        <v>69</v>
      </c>
      <c r="I267">
        <v>4</v>
      </c>
      <c r="J267">
        <v>276</v>
      </c>
    </row>
    <row r="268" spans="1:10" x14ac:dyDescent="0.3">
      <c r="A268" s="3" t="s">
        <v>309</v>
      </c>
      <c r="B268" s="4">
        <v>43184</v>
      </c>
      <c r="C268">
        <v>16</v>
      </c>
      <c r="D268" t="s">
        <v>26</v>
      </c>
      <c r="E268" t="s">
        <v>24</v>
      </c>
      <c r="F268" t="e" vm="4">
        <v>#VALUE!</v>
      </c>
      <c r="G268" t="s">
        <v>13</v>
      </c>
      <c r="H268">
        <v>199</v>
      </c>
      <c r="I268">
        <v>8</v>
      </c>
      <c r="J268">
        <v>1592</v>
      </c>
    </row>
    <row r="269" spans="1:10" x14ac:dyDescent="0.3">
      <c r="A269" s="3" t="s">
        <v>310</v>
      </c>
      <c r="B269" s="4">
        <v>43184</v>
      </c>
      <c r="C269">
        <v>4</v>
      </c>
      <c r="D269" t="s">
        <v>47</v>
      </c>
      <c r="E269" t="s">
        <v>64</v>
      </c>
      <c r="F269" t="e" vm="2">
        <v>#VALUE!</v>
      </c>
      <c r="G269" t="s">
        <v>13</v>
      </c>
      <c r="H269">
        <v>199</v>
      </c>
      <c r="I269">
        <v>1</v>
      </c>
      <c r="J269">
        <v>199</v>
      </c>
    </row>
    <row r="270" spans="1:10" x14ac:dyDescent="0.3">
      <c r="A270" s="3" t="s">
        <v>311</v>
      </c>
      <c r="B270" s="4">
        <v>43184</v>
      </c>
      <c r="C270">
        <v>20</v>
      </c>
      <c r="D270" t="s">
        <v>36</v>
      </c>
      <c r="E270" t="s">
        <v>24</v>
      </c>
      <c r="F270" t="e" vm="4">
        <v>#VALUE!</v>
      </c>
      <c r="G270" t="s">
        <v>13</v>
      </c>
      <c r="H270">
        <v>199</v>
      </c>
      <c r="I270">
        <v>6</v>
      </c>
      <c r="J270">
        <v>1194</v>
      </c>
    </row>
    <row r="271" spans="1:10" x14ac:dyDescent="0.3">
      <c r="A271" s="3" t="s">
        <v>312</v>
      </c>
      <c r="B271" s="4">
        <v>43184</v>
      </c>
      <c r="C271">
        <v>14</v>
      </c>
      <c r="D271" t="s">
        <v>34</v>
      </c>
      <c r="E271" t="s">
        <v>59</v>
      </c>
      <c r="F271" t="e" vm="1">
        <v>#VALUE!</v>
      </c>
      <c r="G271" t="s">
        <v>37</v>
      </c>
      <c r="H271">
        <v>399</v>
      </c>
      <c r="I271">
        <v>9</v>
      </c>
      <c r="J271">
        <v>3591</v>
      </c>
    </row>
    <row r="272" spans="1:10" x14ac:dyDescent="0.3">
      <c r="A272" s="3" t="s">
        <v>313</v>
      </c>
      <c r="B272" s="4">
        <v>43184</v>
      </c>
      <c r="C272">
        <v>14</v>
      </c>
      <c r="D272" t="s">
        <v>34</v>
      </c>
      <c r="E272" t="s">
        <v>12</v>
      </c>
      <c r="F272" t="e" vm="1">
        <v>#VALUE!</v>
      </c>
      <c r="G272" t="s">
        <v>13</v>
      </c>
      <c r="H272">
        <v>199</v>
      </c>
      <c r="I272">
        <v>3</v>
      </c>
      <c r="J272">
        <v>597</v>
      </c>
    </row>
    <row r="273" spans="1:10" x14ac:dyDescent="0.3">
      <c r="A273" s="3" t="s">
        <v>314</v>
      </c>
      <c r="B273" s="4">
        <v>43184</v>
      </c>
      <c r="C273">
        <v>15</v>
      </c>
      <c r="D273" t="s">
        <v>114</v>
      </c>
      <c r="E273" t="s">
        <v>59</v>
      </c>
      <c r="F273" t="e" vm="1">
        <v>#VALUE!</v>
      </c>
      <c r="G273" t="s">
        <v>17</v>
      </c>
      <c r="H273">
        <v>289</v>
      </c>
      <c r="I273">
        <v>7</v>
      </c>
      <c r="J273">
        <v>2023</v>
      </c>
    </row>
    <row r="274" spans="1:10" x14ac:dyDescent="0.3">
      <c r="A274" s="3" t="s">
        <v>315</v>
      </c>
      <c r="B274" s="4">
        <v>43184</v>
      </c>
      <c r="C274">
        <v>3</v>
      </c>
      <c r="D274" t="s">
        <v>39</v>
      </c>
      <c r="E274" t="s">
        <v>64</v>
      </c>
      <c r="F274" t="e" vm="2">
        <v>#VALUE!</v>
      </c>
      <c r="G274" t="s">
        <v>13</v>
      </c>
      <c r="H274">
        <v>199</v>
      </c>
      <c r="I274">
        <v>9</v>
      </c>
      <c r="J274">
        <v>1791</v>
      </c>
    </row>
    <row r="275" spans="1:10" x14ac:dyDescent="0.3">
      <c r="A275" s="3" t="s">
        <v>316</v>
      </c>
      <c r="B275" s="4">
        <v>43184</v>
      </c>
      <c r="C275">
        <v>7</v>
      </c>
      <c r="D275" t="s">
        <v>84</v>
      </c>
      <c r="E275" t="s">
        <v>20</v>
      </c>
      <c r="F275" t="e" vm="3">
        <v>#VALUE!</v>
      </c>
      <c r="G275" t="s">
        <v>13</v>
      </c>
      <c r="H275">
        <v>199</v>
      </c>
      <c r="I275">
        <v>3</v>
      </c>
      <c r="J275">
        <v>597</v>
      </c>
    </row>
    <row r="276" spans="1:10" x14ac:dyDescent="0.3">
      <c r="A276" s="3" t="s">
        <v>317</v>
      </c>
      <c r="B276" s="4">
        <v>43184</v>
      </c>
      <c r="C276">
        <v>7</v>
      </c>
      <c r="D276" t="s">
        <v>84</v>
      </c>
      <c r="E276" t="s">
        <v>42</v>
      </c>
      <c r="F276" t="e" vm="3">
        <v>#VALUE!</v>
      </c>
      <c r="G276" t="s">
        <v>17</v>
      </c>
      <c r="H276">
        <v>289</v>
      </c>
      <c r="I276">
        <v>0</v>
      </c>
      <c r="J276">
        <v>0</v>
      </c>
    </row>
    <row r="277" spans="1:10" x14ac:dyDescent="0.3">
      <c r="A277" s="3" t="s">
        <v>318</v>
      </c>
      <c r="B277" s="4">
        <v>43184</v>
      </c>
      <c r="C277">
        <v>2</v>
      </c>
      <c r="D277" t="s">
        <v>102</v>
      </c>
      <c r="E277" t="s">
        <v>16</v>
      </c>
      <c r="F277" t="e" vm="2">
        <v>#VALUE!</v>
      </c>
      <c r="G277" t="s">
        <v>21</v>
      </c>
      <c r="H277">
        <v>159</v>
      </c>
      <c r="I277">
        <v>7</v>
      </c>
      <c r="J277">
        <v>1113</v>
      </c>
    </row>
    <row r="278" spans="1:10" x14ac:dyDescent="0.3">
      <c r="A278" s="3" t="s">
        <v>319</v>
      </c>
      <c r="B278" s="4">
        <v>43185</v>
      </c>
      <c r="C278">
        <v>16</v>
      </c>
      <c r="D278" t="s">
        <v>26</v>
      </c>
      <c r="E278" t="s">
        <v>24</v>
      </c>
      <c r="F278" t="e" vm="4">
        <v>#VALUE!</v>
      </c>
      <c r="G278" t="s">
        <v>17</v>
      </c>
      <c r="H278">
        <v>289</v>
      </c>
      <c r="I278">
        <v>3</v>
      </c>
      <c r="J278">
        <v>867</v>
      </c>
    </row>
    <row r="279" spans="1:10" x14ac:dyDescent="0.3">
      <c r="A279" s="3" t="s">
        <v>320</v>
      </c>
      <c r="B279" s="4">
        <v>43185</v>
      </c>
      <c r="C279">
        <v>6</v>
      </c>
      <c r="D279" t="s">
        <v>44</v>
      </c>
      <c r="E279" t="s">
        <v>20</v>
      </c>
      <c r="F279" t="e" vm="3">
        <v>#VALUE!</v>
      </c>
      <c r="G279" t="s">
        <v>37</v>
      </c>
      <c r="H279">
        <v>399</v>
      </c>
      <c r="I279">
        <v>8</v>
      </c>
      <c r="J279">
        <v>3192</v>
      </c>
    </row>
    <row r="280" spans="1:10" x14ac:dyDescent="0.3">
      <c r="A280" s="3" t="s">
        <v>321</v>
      </c>
      <c r="B280" s="4">
        <v>43185</v>
      </c>
      <c r="C280">
        <v>9</v>
      </c>
      <c r="D280" t="s">
        <v>19</v>
      </c>
      <c r="E280" t="s">
        <v>20</v>
      </c>
      <c r="F280" t="e" vm="3">
        <v>#VALUE!</v>
      </c>
      <c r="G280" t="s">
        <v>27</v>
      </c>
      <c r="H280">
        <v>69</v>
      </c>
      <c r="I280">
        <v>9</v>
      </c>
      <c r="J280">
        <v>621</v>
      </c>
    </row>
    <row r="281" spans="1:10" x14ac:dyDescent="0.3">
      <c r="A281" s="3" t="s">
        <v>322</v>
      </c>
      <c r="B281" s="4">
        <v>43185</v>
      </c>
      <c r="C281">
        <v>16</v>
      </c>
      <c r="D281" t="s">
        <v>26</v>
      </c>
      <c r="E281" t="s">
        <v>32</v>
      </c>
      <c r="F281" t="e" vm="4">
        <v>#VALUE!</v>
      </c>
      <c r="G281" t="s">
        <v>13</v>
      </c>
      <c r="H281">
        <v>199</v>
      </c>
      <c r="I281">
        <v>1</v>
      </c>
      <c r="J281">
        <v>199</v>
      </c>
    </row>
    <row r="282" spans="1:10" x14ac:dyDescent="0.3">
      <c r="A282" s="3" t="s">
        <v>323</v>
      </c>
      <c r="B282" s="4">
        <v>43185</v>
      </c>
      <c r="C282">
        <v>20</v>
      </c>
      <c r="D282" t="s">
        <v>36</v>
      </c>
      <c r="E282" t="s">
        <v>32</v>
      </c>
      <c r="F282" t="e" vm="4">
        <v>#VALUE!</v>
      </c>
      <c r="G282" t="s">
        <v>27</v>
      </c>
      <c r="H282">
        <v>69</v>
      </c>
      <c r="I282">
        <v>3</v>
      </c>
      <c r="J282">
        <v>207</v>
      </c>
    </row>
    <row r="283" spans="1:10" x14ac:dyDescent="0.3">
      <c r="A283" s="3" t="s">
        <v>324</v>
      </c>
      <c r="B283" s="4">
        <v>43186</v>
      </c>
      <c r="C283">
        <v>16</v>
      </c>
      <c r="D283" t="s">
        <v>26</v>
      </c>
      <c r="E283" t="s">
        <v>24</v>
      </c>
      <c r="F283" t="e" vm="4">
        <v>#VALUE!</v>
      </c>
      <c r="G283" t="s">
        <v>21</v>
      </c>
      <c r="H283">
        <v>159</v>
      </c>
      <c r="I283">
        <v>6</v>
      </c>
      <c r="J283">
        <v>954</v>
      </c>
    </row>
    <row r="284" spans="1:10" x14ac:dyDescent="0.3">
      <c r="A284" s="3" t="s">
        <v>325</v>
      </c>
      <c r="B284" s="4">
        <v>43186</v>
      </c>
      <c r="C284">
        <v>20</v>
      </c>
      <c r="D284" t="s">
        <v>36</v>
      </c>
      <c r="E284" t="s">
        <v>32</v>
      </c>
      <c r="F284" t="e" vm="4">
        <v>#VALUE!</v>
      </c>
      <c r="G284" t="s">
        <v>21</v>
      </c>
      <c r="H284">
        <v>159</v>
      </c>
      <c r="I284">
        <v>0</v>
      </c>
      <c r="J284">
        <v>0</v>
      </c>
    </row>
    <row r="285" spans="1:10" x14ac:dyDescent="0.3">
      <c r="A285" s="3" t="s">
        <v>326</v>
      </c>
      <c r="B285" s="4">
        <v>43186</v>
      </c>
      <c r="C285">
        <v>2</v>
      </c>
      <c r="D285" t="s">
        <v>102</v>
      </c>
      <c r="E285" t="s">
        <v>16</v>
      </c>
      <c r="F285" t="e" vm="2">
        <v>#VALUE!</v>
      </c>
      <c r="G285" t="s">
        <v>21</v>
      </c>
      <c r="H285">
        <v>159</v>
      </c>
      <c r="I285">
        <v>4</v>
      </c>
      <c r="J285">
        <v>636</v>
      </c>
    </row>
    <row r="286" spans="1:10" x14ac:dyDescent="0.3">
      <c r="A286" s="3" t="s">
        <v>327</v>
      </c>
      <c r="B286" s="4">
        <v>43186</v>
      </c>
      <c r="C286">
        <v>11</v>
      </c>
      <c r="D286" t="s">
        <v>11</v>
      </c>
      <c r="E286" t="s">
        <v>12</v>
      </c>
      <c r="F286" t="e" vm="1">
        <v>#VALUE!</v>
      </c>
      <c r="G286" t="s">
        <v>17</v>
      </c>
      <c r="H286">
        <v>289</v>
      </c>
      <c r="I286">
        <v>3</v>
      </c>
      <c r="J286">
        <v>867</v>
      </c>
    </row>
    <row r="287" spans="1:10" x14ac:dyDescent="0.3">
      <c r="A287" s="3" t="s">
        <v>328</v>
      </c>
      <c r="B287" s="4">
        <v>43186</v>
      </c>
      <c r="C287">
        <v>13</v>
      </c>
      <c r="D287" t="s">
        <v>29</v>
      </c>
      <c r="E287" t="s">
        <v>59</v>
      </c>
      <c r="F287" t="e" vm="1">
        <v>#VALUE!</v>
      </c>
      <c r="G287" t="s">
        <v>27</v>
      </c>
      <c r="H287">
        <v>69</v>
      </c>
      <c r="I287">
        <v>6</v>
      </c>
      <c r="J287">
        <v>414</v>
      </c>
    </row>
    <row r="288" spans="1:10" x14ac:dyDescent="0.3">
      <c r="A288" s="3" t="s">
        <v>329</v>
      </c>
      <c r="B288" s="4">
        <v>43186</v>
      </c>
      <c r="C288">
        <v>4</v>
      </c>
      <c r="D288" t="s">
        <v>47</v>
      </c>
      <c r="E288" t="s">
        <v>16</v>
      </c>
      <c r="F288" t="e" vm="2">
        <v>#VALUE!</v>
      </c>
      <c r="G288" t="s">
        <v>17</v>
      </c>
      <c r="H288">
        <v>289</v>
      </c>
      <c r="I288">
        <v>7</v>
      </c>
      <c r="J288">
        <v>2023</v>
      </c>
    </row>
    <row r="289" spans="1:10" x14ac:dyDescent="0.3">
      <c r="A289" s="3" t="s">
        <v>330</v>
      </c>
      <c r="B289" s="4">
        <v>43186</v>
      </c>
      <c r="C289">
        <v>3</v>
      </c>
      <c r="D289" t="s">
        <v>39</v>
      </c>
      <c r="E289" t="s">
        <v>64</v>
      </c>
      <c r="F289" t="e" vm="2">
        <v>#VALUE!</v>
      </c>
      <c r="G289" t="s">
        <v>21</v>
      </c>
      <c r="H289">
        <v>159</v>
      </c>
      <c r="I289">
        <v>2</v>
      </c>
      <c r="J289">
        <v>318</v>
      </c>
    </row>
    <row r="290" spans="1:10" x14ac:dyDescent="0.3">
      <c r="A290" s="3" t="s">
        <v>331</v>
      </c>
      <c r="B290" s="4">
        <v>43187</v>
      </c>
      <c r="C290">
        <v>20</v>
      </c>
      <c r="D290" t="s">
        <v>36</v>
      </c>
      <c r="E290" t="s">
        <v>32</v>
      </c>
      <c r="F290" t="e" vm="4">
        <v>#VALUE!</v>
      </c>
      <c r="G290" t="s">
        <v>17</v>
      </c>
      <c r="H290">
        <v>289</v>
      </c>
      <c r="I290">
        <v>1</v>
      </c>
      <c r="J290">
        <v>289</v>
      </c>
    </row>
    <row r="291" spans="1:10" x14ac:dyDescent="0.3">
      <c r="A291" s="3" t="s">
        <v>332</v>
      </c>
      <c r="B291" s="4">
        <v>43188</v>
      </c>
      <c r="C291">
        <v>3</v>
      </c>
      <c r="D291" t="s">
        <v>39</v>
      </c>
      <c r="E291" t="s">
        <v>16</v>
      </c>
      <c r="F291" t="e" vm="2">
        <v>#VALUE!</v>
      </c>
      <c r="G291" t="s">
        <v>21</v>
      </c>
      <c r="H291">
        <v>159</v>
      </c>
      <c r="I291">
        <v>9</v>
      </c>
      <c r="J291">
        <v>1431</v>
      </c>
    </row>
    <row r="292" spans="1:10" x14ac:dyDescent="0.3">
      <c r="A292" s="3" t="s">
        <v>333</v>
      </c>
      <c r="B292" s="4">
        <v>43189</v>
      </c>
      <c r="C292">
        <v>19</v>
      </c>
      <c r="D292" t="s">
        <v>52</v>
      </c>
      <c r="E292" t="s">
        <v>24</v>
      </c>
      <c r="F292" t="e" vm="4">
        <v>#VALUE!</v>
      </c>
      <c r="G292" t="s">
        <v>27</v>
      </c>
      <c r="H292">
        <v>69</v>
      </c>
      <c r="I292">
        <v>3</v>
      </c>
      <c r="J292">
        <v>207</v>
      </c>
    </row>
    <row r="293" spans="1:10" x14ac:dyDescent="0.3">
      <c r="A293" s="3" t="s">
        <v>334</v>
      </c>
      <c r="B293" s="4">
        <v>43189</v>
      </c>
      <c r="C293">
        <v>1</v>
      </c>
      <c r="D293" t="s">
        <v>15</v>
      </c>
      <c r="E293" t="s">
        <v>64</v>
      </c>
      <c r="F293" t="e" vm="2">
        <v>#VALUE!</v>
      </c>
      <c r="G293" t="s">
        <v>21</v>
      </c>
      <c r="H293">
        <v>159</v>
      </c>
      <c r="I293">
        <v>0</v>
      </c>
      <c r="J293">
        <v>0</v>
      </c>
    </row>
    <row r="294" spans="1:10" x14ac:dyDescent="0.3">
      <c r="A294" s="3" t="s">
        <v>335</v>
      </c>
      <c r="B294" s="4">
        <v>43189</v>
      </c>
      <c r="C294">
        <v>2</v>
      </c>
      <c r="D294" t="s">
        <v>102</v>
      </c>
      <c r="E294" t="s">
        <v>16</v>
      </c>
      <c r="F294" t="e" vm="2">
        <v>#VALUE!</v>
      </c>
      <c r="G294" t="s">
        <v>13</v>
      </c>
      <c r="H294">
        <v>199</v>
      </c>
      <c r="I294">
        <v>7</v>
      </c>
      <c r="J294">
        <v>1393</v>
      </c>
    </row>
    <row r="295" spans="1:10" x14ac:dyDescent="0.3">
      <c r="A295" s="3" t="s">
        <v>336</v>
      </c>
      <c r="B295" s="4">
        <v>43189</v>
      </c>
      <c r="C295">
        <v>16</v>
      </c>
      <c r="D295" t="s">
        <v>26</v>
      </c>
      <c r="E295" t="s">
        <v>24</v>
      </c>
      <c r="F295" t="e" vm="4">
        <v>#VALUE!</v>
      </c>
      <c r="G295" t="s">
        <v>21</v>
      </c>
      <c r="H295">
        <v>159</v>
      </c>
      <c r="I295">
        <v>2</v>
      </c>
      <c r="J295">
        <v>318</v>
      </c>
    </row>
    <row r="296" spans="1:10" x14ac:dyDescent="0.3">
      <c r="A296" s="3" t="s">
        <v>337</v>
      </c>
      <c r="B296" s="4">
        <v>43190</v>
      </c>
      <c r="C296">
        <v>7</v>
      </c>
      <c r="D296" t="s">
        <v>84</v>
      </c>
      <c r="E296" t="s">
        <v>42</v>
      </c>
      <c r="F296" t="e" vm="3">
        <v>#VALUE!</v>
      </c>
      <c r="G296" t="s">
        <v>27</v>
      </c>
      <c r="H296">
        <v>69</v>
      </c>
      <c r="I296">
        <v>3</v>
      </c>
      <c r="J296">
        <v>207</v>
      </c>
    </row>
    <row r="297" spans="1:10" x14ac:dyDescent="0.3">
      <c r="A297" s="3" t="s">
        <v>338</v>
      </c>
      <c r="B297" s="4">
        <v>43190</v>
      </c>
      <c r="C297">
        <v>9</v>
      </c>
      <c r="D297" t="s">
        <v>19</v>
      </c>
      <c r="E297" t="s">
        <v>20</v>
      </c>
      <c r="F297" t="e" vm="3">
        <v>#VALUE!</v>
      </c>
      <c r="G297" t="s">
        <v>27</v>
      </c>
      <c r="H297">
        <v>69</v>
      </c>
      <c r="I297">
        <v>4</v>
      </c>
      <c r="J297">
        <v>276</v>
      </c>
    </row>
    <row r="298" spans="1:10" x14ac:dyDescent="0.3">
      <c r="A298" s="3" t="s">
        <v>339</v>
      </c>
      <c r="B298" s="4">
        <v>43190</v>
      </c>
      <c r="C298">
        <v>14</v>
      </c>
      <c r="D298" t="s">
        <v>34</v>
      </c>
      <c r="E298" t="s">
        <v>12</v>
      </c>
      <c r="F298" t="e" vm="1">
        <v>#VALUE!</v>
      </c>
      <c r="G298" t="s">
        <v>37</v>
      </c>
      <c r="H298">
        <v>399</v>
      </c>
      <c r="I298">
        <v>5</v>
      </c>
      <c r="J298">
        <v>1995</v>
      </c>
    </row>
    <row r="299" spans="1:10" x14ac:dyDescent="0.3">
      <c r="A299" s="3" t="s">
        <v>340</v>
      </c>
      <c r="B299" s="4">
        <v>43190</v>
      </c>
      <c r="C299">
        <v>13</v>
      </c>
      <c r="D299" t="s">
        <v>29</v>
      </c>
      <c r="E299" t="s">
        <v>59</v>
      </c>
      <c r="F299" t="e" vm="1">
        <v>#VALUE!</v>
      </c>
      <c r="G299" t="s">
        <v>27</v>
      </c>
      <c r="H299">
        <v>69</v>
      </c>
      <c r="I299">
        <v>4</v>
      </c>
      <c r="J299">
        <v>276</v>
      </c>
    </row>
    <row r="300" spans="1:10" x14ac:dyDescent="0.3">
      <c r="A300" s="3" t="s">
        <v>341</v>
      </c>
      <c r="B300" s="4">
        <v>43190</v>
      </c>
      <c r="C300">
        <v>12</v>
      </c>
      <c r="D300" t="s">
        <v>62</v>
      </c>
      <c r="E300" t="s">
        <v>12</v>
      </c>
      <c r="F300" t="e" vm="1">
        <v>#VALUE!</v>
      </c>
      <c r="G300" t="s">
        <v>13</v>
      </c>
      <c r="H300">
        <v>199</v>
      </c>
      <c r="I300">
        <v>8</v>
      </c>
      <c r="J300">
        <v>1592</v>
      </c>
    </row>
    <row r="301" spans="1:10" x14ac:dyDescent="0.3">
      <c r="A301" s="3" t="s">
        <v>342</v>
      </c>
      <c r="B301" s="4">
        <v>43191</v>
      </c>
      <c r="C301">
        <v>7</v>
      </c>
      <c r="D301" t="s">
        <v>84</v>
      </c>
      <c r="E301" t="s">
        <v>20</v>
      </c>
      <c r="F301" t="e" vm="3">
        <v>#VALUE!</v>
      </c>
      <c r="G301" t="s">
        <v>27</v>
      </c>
      <c r="H301">
        <v>69</v>
      </c>
      <c r="I301">
        <v>2</v>
      </c>
      <c r="J301">
        <v>138</v>
      </c>
    </row>
    <row r="302" spans="1:10" x14ac:dyDescent="0.3">
      <c r="A302" s="3" t="s">
        <v>343</v>
      </c>
      <c r="B302" s="4">
        <v>43192</v>
      </c>
      <c r="C302">
        <v>10</v>
      </c>
      <c r="D302" t="s">
        <v>54</v>
      </c>
      <c r="E302" t="s">
        <v>20</v>
      </c>
      <c r="F302" t="e" vm="3">
        <v>#VALUE!</v>
      </c>
      <c r="G302" t="s">
        <v>37</v>
      </c>
      <c r="H302">
        <v>399</v>
      </c>
      <c r="I302">
        <v>9</v>
      </c>
      <c r="J302">
        <v>3591</v>
      </c>
    </row>
    <row r="303" spans="1:10" x14ac:dyDescent="0.3">
      <c r="A303" s="3" t="s">
        <v>344</v>
      </c>
      <c r="B303" s="4">
        <v>43193</v>
      </c>
      <c r="C303">
        <v>6</v>
      </c>
      <c r="D303" t="s">
        <v>44</v>
      </c>
      <c r="E303" t="s">
        <v>42</v>
      </c>
      <c r="F303" t="e" vm="3">
        <v>#VALUE!</v>
      </c>
      <c r="G303" t="s">
        <v>27</v>
      </c>
      <c r="H303">
        <v>69</v>
      </c>
      <c r="I303">
        <v>6</v>
      </c>
      <c r="J303">
        <v>414</v>
      </c>
    </row>
    <row r="304" spans="1:10" x14ac:dyDescent="0.3">
      <c r="A304" s="3" t="s">
        <v>345</v>
      </c>
      <c r="B304" s="4">
        <v>43194</v>
      </c>
      <c r="C304">
        <v>20</v>
      </c>
      <c r="D304" t="s">
        <v>36</v>
      </c>
      <c r="E304" t="s">
        <v>24</v>
      </c>
      <c r="F304" t="e" vm="4">
        <v>#VALUE!</v>
      </c>
      <c r="G304" t="s">
        <v>21</v>
      </c>
      <c r="H304">
        <v>159</v>
      </c>
      <c r="I304">
        <v>0</v>
      </c>
      <c r="J304">
        <v>0</v>
      </c>
    </row>
    <row r="305" spans="1:10" x14ac:dyDescent="0.3">
      <c r="A305" s="3" t="s">
        <v>346</v>
      </c>
      <c r="B305" s="4">
        <v>43194</v>
      </c>
      <c r="C305">
        <v>2</v>
      </c>
      <c r="D305" t="s">
        <v>102</v>
      </c>
      <c r="E305" t="s">
        <v>64</v>
      </c>
      <c r="F305" t="e" vm="2">
        <v>#VALUE!</v>
      </c>
      <c r="G305" t="s">
        <v>27</v>
      </c>
      <c r="H305">
        <v>69</v>
      </c>
      <c r="I305">
        <v>1</v>
      </c>
      <c r="J305">
        <v>69</v>
      </c>
    </row>
    <row r="306" spans="1:10" x14ac:dyDescent="0.3">
      <c r="A306" s="3" t="s">
        <v>347</v>
      </c>
      <c r="B306" s="4">
        <v>43195</v>
      </c>
      <c r="C306">
        <v>8</v>
      </c>
      <c r="D306" t="s">
        <v>41</v>
      </c>
      <c r="E306" t="s">
        <v>42</v>
      </c>
      <c r="F306" t="e" vm="3">
        <v>#VALUE!</v>
      </c>
      <c r="G306" t="s">
        <v>17</v>
      </c>
      <c r="H306">
        <v>289</v>
      </c>
      <c r="I306">
        <v>9</v>
      </c>
      <c r="J306">
        <v>2601</v>
      </c>
    </row>
    <row r="307" spans="1:10" x14ac:dyDescent="0.3">
      <c r="A307" s="3" t="s">
        <v>348</v>
      </c>
      <c r="B307" s="4">
        <v>43195</v>
      </c>
      <c r="C307">
        <v>1</v>
      </c>
      <c r="D307" t="s">
        <v>15</v>
      </c>
      <c r="E307" t="s">
        <v>16</v>
      </c>
      <c r="F307" t="e" vm="2">
        <v>#VALUE!</v>
      </c>
      <c r="G307" t="s">
        <v>21</v>
      </c>
      <c r="H307">
        <v>159</v>
      </c>
      <c r="I307">
        <v>3</v>
      </c>
      <c r="J307">
        <v>477</v>
      </c>
    </row>
    <row r="308" spans="1:10" x14ac:dyDescent="0.3">
      <c r="A308" s="3" t="s">
        <v>349</v>
      </c>
      <c r="B308" s="4">
        <v>43195</v>
      </c>
      <c r="C308">
        <v>4</v>
      </c>
      <c r="D308" t="s">
        <v>47</v>
      </c>
      <c r="E308" t="s">
        <v>16</v>
      </c>
      <c r="F308" t="e" vm="2">
        <v>#VALUE!</v>
      </c>
      <c r="G308" t="s">
        <v>13</v>
      </c>
      <c r="H308">
        <v>199</v>
      </c>
      <c r="I308">
        <v>5</v>
      </c>
      <c r="J308">
        <v>995</v>
      </c>
    </row>
    <row r="309" spans="1:10" x14ac:dyDescent="0.3">
      <c r="A309" s="3" t="s">
        <v>350</v>
      </c>
      <c r="B309" s="4">
        <v>43195</v>
      </c>
      <c r="C309">
        <v>12</v>
      </c>
      <c r="D309" t="s">
        <v>62</v>
      </c>
      <c r="E309" t="s">
        <v>12</v>
      </c>
      <c r="F309" t="e" vm="1">
        <v>#VALUE!</v>
      </c>
      <c r="G309" t="s">
        <v>13</v>
      </c>
      <c r="H309">
        <v>199</v>
      </c>
      <c r="I309">
        <v>6</v>
      </c>
      <c r="J309">
        <v>1194</v>
      </c>
    </row>
    <row r="310" spans="1:10" x14ac:dyDescent="0.3">
      <c r="A310" s="3" t="s">
        <v>351</v>
      </c>
      <c r="B310" s="4">
        <v>43196</v>
      </c>
      <c r="C310">
        <v>15</v>
      </c>
      <c r="D310" t="s">
        <v>114</v>
      </c>
      <c r="E310" t="s">
        <v>12</v>
      </c>
      <c r="F310" t="e" vm="1">
        <v>#VALUE!</v>
      </c>
      <c r="G310" t="s">
        <v>17</v>
      </c>
      <c r="H310">
        <v>289</v>
      </c>
      <c r="I310">
        <v>8</v>
      </c>
      <c r="J310">
        <v>2312</v>
      </c>
    </row>
    <row r="311" spans="1:10" x14ac:dyDescent="0.3">
      <c r="A311" s="3" t="s">
        <v>352</v>
      </c>
      <c r="B311" s="4">
        <v>43196</v>
      </c>
      <c r="C311">
        <v>6</v>
      </c>
      <c r="D311" t="s">
        <v>44</v>
      </c>
      <c r="E311" t="s">
        <v>42</v>
      </c>
      <c r="F311" t="e" vm="3">
        <v>#VALUE!</v>
      </c>
      <c r="G311" t="s">
        <v>27</v>
      </c>
      <c r="H311">
        <v>69</v>
      </c>
      <c r="I311">
        <v>0</v>
      </c>
      <c r="J311">
        <v>0</v>
      </c>
    </row>
    <row r="312" spans="1:10" x14ac:dyDescent="0.3">
      <c r="A312" s="3" t="s">
        <v>353</v>
      </c>
      <c r="B312" s="4">
        <v>43197</v>
      </c>
      <c r="C312">
        <v>19</v>
      </c>
      <c r="D312" t="s">
        <v>52</v>
      </c>
      <c r="E312" t="s">
        <v>24</v>
      </c>
      <c r="F312" t="e" vm="4">
        <v>#VALUE!</v>
      </c>
      <c r="G312" t="s">
        <v>17</v>
      </c>
      <c r="H312">
        <v>289</v>
      </c>
      <c r="I312">
        <v>5</v>
      </c>
      <c r="J312">
        <v>1445</v>
      </c>
    </row>
    <row r="313" spans="1:10" x14ac:dyDescent="0.3">
      <c r="A313" s="3" t="s">
        <v>354</v>
      </c>
      <c r="B313" s="4">
        <v>43197</v>
      </c>
      <c r="C313">
        <v>18</v>
      </c>
      <c r="D313" t="s">
        <v>23</v>
      </c>
      <c r="E313" t="s">
        <v>24</v>
      </c>
      <c r="F313" t="e" vm="4">
        <v>#VALUE!</v>
      </c>
      <c r="G313" t="s">
        <v>13</v>
      </c>
      <c r="H313">
        <v>199</v>
      </c>
      <c r="I313">
        <v>0</v>
      </c>
      <c r="J313">
        <v>0</v>
      </c>
    </row>
    <row r="314" spans="1:10" x14ac:dyDescent="0.3">
      <c r="A314" s="3" t="s">
        <v>355</v>
      </c>
      <c r="B314" s="4">
        <v>43197</v>
      </c>
      <c r="C314">
        <v>7</v>
      </c>
      <c r="D314" t="s">
        <v>84</v>
      </c>
      <c r="E314" t="s">
        <v>20</v>
      </c>
      <c r="F314" t="e" vm="3">
        <v>#VALUE!</v>
      </c>
      <c r="G314" t="s">
        <v>13</v>
      </c>
      <c r="H314">
        <v>199</v>
      </c>
      <c r="I314">
        <v>9</v>
      </c>
      <c r="J314">
        <v>1791</v>
      </c>
    </row>
    <row r="315" spans="1:10" x14ac:dyDescent="0.3">
      <c r="A315" s="3" t="s">
        <v>356</v>
      </c>
      <c r="B315" s="4">
        <v>43197</v>
      </c>
      <c r="C315">
        <v>2</v>
      </c>
      <c r="D315" t="s">
        <v>102</v>
      </c>
      <c r="E315" t="s">
        <v>64</v>
      </c>
      <c r="F315" t="e" vm="2">
        <v>#VALUE!</v>
      </c>
      <c r="G315" t="s">
        <v>13</v>
      </c>
      <c r="H315">
        <v>199</v>
      </c>
      <c r="I315">
        <v>5</v>
      </c>
      <c r="J315">
        <v>995</v>
      </c>
    </row>
    <row r="316" spans="1:10" x14ac:dyDescent="0.3">
      <c r="A316" s="3" t="s">
        <v>357</v>
      </c>
      <c r="B316" s="4">
        <v>43198</v>
      </c>
      <c r="C316">
        <v>19</v>
      </c>
      <c r="D316" t="s">
        <v>52</v>
      </c>
      <c r="E316" t="s">
        <v>24</v>
      </c>
      <c r="F316" t="e" vm="4">
        <v>#VALUE!</v>
      </c>
      <c r="G316" t="s">
        <v>13</v>
      </c>
      <c r="H316">
        <v>199</v>
      </c>
      <c r="I316">
        <v>9</v>
      </c>
      <c r="J316">
        <v>1791</v>
      </c>
    </row>
    <row r="317" spans="1:10" x14ac:dyDescent="0.3">
      <c r="A317" s="3" t="s">
        <v>358</v>
      </c>
      <c r="B317" s="4">
        <v>43198</v>
      </c>
      <c r="C317">
        <v>19</v>
      </c>
      <c r="D317" t="s">
        <v>52</v>
      </c>
      <c r="E317" t="s">
        <v>24</v>
      </c>
      <c r="F317" t="e" vm="4">
        <v>#VALUE!</v>
      </c>
      <c r="G317" t="s">
        <v>13</v>
      </c>
      <c r="H317">
        <v>199</v>
      </c>
      <c r="I317">
        <v>8</v>
      </c>
      <c r="J317">
        <v>1592</v>
      </c>
    </row>
    <row r="318" spans="1:10" x14ac:dyDescent="0.3">
      <c r="A318" s="3" t="s">
        <v>359</v>
      </c>
      <c r="B318" s="4">
        <v>43199</v>
      </c>
      <c r="C318">
        <v>2</v>
      </c>
      <c r="D318" t="s">
        <v>102</v>
      </c>
      <c r="E318" t="s">
        <v>16</v>
      </c>
      <c r="F318" t="e" vm="2">
        <v>#VALUE!</v>
      </c>
      <c r="G318" t="s">
        <v>13</v>
      </c>
      <c r="H318">
        <v>199</v>
      </c>
      <c r="I318">
        <v>3</v>
      </c>
      <c r="J318">
        <v>597</v>
      </c>
    </row>
    <row r="319" spans="1:10" x14ac:dyDescent="0.3">
      <c r="A319" s="3" t="s">
        <v>360</v>
      </c>
      <c r="B319" s="4">
        <v>43199</v>
      </c>
      <c r="C319">
        <v>5</v>
      </c>
      <c r="D319" t="s">
        <v>56</v>
      </c>
      <c r="E319" t="s">
        <v>64</v>
      </c>
      <c r="F319" t="e" vm="2">
        <v>#VALUE!</v>
      </c>
      <c r="G319" t="s">
        <v>13</v>
      </c>
      <c r="H319">
        <v>199</v>
      </c>
      <c r="I319">
        <v>4</v>
      </c>
      <c r="J319">
        <v>796</v>
      </c>
    </row>
    <row r="320" spans="1:10" x14ac:dyDescent="0.3">
      <c r="A320" s="3" t="s">
        <v>361</v>
      </c>
      <c r="B320" s="4">
        <v>43200</v>
      </c>
      <c r="C320">
        <v>14</v>
      </c>
      <c r="D320" t="s">
        <v>34</v>
      </c>
      <c r="E320" t="s">
        <v>12</v>
      </c>
      <c r="F320" t="e" vm="1">
        <v>#VALUE!</v>
      </c>
      <c r="G320" t="s">
        <v>27</v>
      </c>
      <c r="H320">
        <v>69</v>
      </c>
      <c r="I320">
        <v>3</v>
      </c>
      <c r="J320">
        <v>207</v>
      </c>
    </row>
    <row r="321" spans="1:10" x14ac:dyDescent="0.3">
      <c r="A321" s="3" t="s">
        <v>362</v>
      </c>
      <c r="B321" s="4">
        <v>43201</v>
      </c>
      <c r="C321">
        <v>12</v>
      </c>
      <c r="D321" t="s">
        <v>62</v>
      </c>
      <c r="E321" t="s">
        <v>59</v>
      </c>
      <c r="F321" t="e" vm="1">
        <v>#VALUE!</v>
      </c>
      <c r="G321" t="s">
        <v>27</v>
      </c>
      <c r="H321">
        <v>69</v>
      </c>
      <c r="I321">
        <v>0</v>
      </c>
      <c r="J321">
        <v>0</v>
      </c>
    </row>
    <row r="322" spans="1:10" x14ac:dyDescent="0.3">
      <c r="A322" s="3" t="s">
        <v>363</v>
      </c>
      <c r="B322" s="4">
        <v>43202</v>
      </c>
      <c r="C322">
        <v>9</v>
      </c>
      <c r="D322" t="s">
        <v>19</v>
      </c>
      <c r="E322" t="s">
        <v>20</v>
      </c>
      <c r="F322" t="e" vm="3">
        <v>#VALUE!</v>
      </c>
      <c r="G322" t="s">
        <v>37</v>
      </c>
      <c r="H322">
        <v>399</v>
      </c>
      <c r="I322">
        <v>1</v>
      </c>
      <c r="J322">
        <v>399</v>
      </c>
    </row>
    <row r="323" spans="1:10" x14ac:dyDescent="0.3">
      <c r="A323" s="3" t="s">
        <v>364</v>
      </c>
      <c r="B323" s="4">
        <v>43203</v>
      </c>
      <c r="C323">
        <v>2</v>
      </c>
      <c r="D323" t="s">
        <v>102</v>
      </c>
      <c r="E323" t="s">
        <v>16</v>
      </c>
      <c r="F323" t="e" vm="2">
        <v>#VALUE!</v>
      </c>
      <c r="G323" t="s">
        <v>17</v>
      </c>
      <c r="H323">
        <v>289</v>
      </c>
      <c r="I323">
        <v>8</v>
      </c>
      <c r="J323">
        <v>2312</v>
      </c>
    </row>
    <row r="324" spans="1:10" x14ac:dyDescent="0.3">
      <c r="A324" s="3" t="s">
        <v>365</v>
      </c>
      <c r="B324" s="4">
        <v>43203</v>
      </c>
      <c r="C324">
        <v>19</v>
      </c>
      <c r="D324" t="s">
        <v>52</v>
      </c>
      <c r="E324" t="s">
        <v>24</v>
      </c>
      <c r="F324" t="e" vm="4">
        <v>#VALUE!</v>
      </c>
      <c r="G324" t="s">
        <v>17</v>
      </c>
      <c r="H324">
        <v>289</v>
      </c>
      <c r="I324">
        <v>3</v>
      </c>
      <c r="J324">
        <v>867</v>
      </c>
    </row>
    <row r="325" spans="1:10" x14ac:dyDescent="0.3">
      <c r="A325" s="3" t="s">
        <v>366</v>
      </c>
      <c r="B325" s="4">
        <v>43204</v>
      </c>
      <c r="C325">
        <v>17</v>
      </c>
      <c r="D325" t="s">
        <v>31</v>
      </c>
      <c r="E325" t="s">
        <v>32</v>
      </c>
      <c r="F325" t="e" vm="4">
        <v>#VALUE!</v>
      </c>
      <c r="G325" t="s">
        <v>21</v>
      </c>
      <c r="H325">
        <v>159</v>
      </c>
      <c r="I325">
        <v>4</v>
      </c>
      <c r="J325">
        <v>636</v>
      </c>
    </row>
    <row r="326" spans="1:10" x14ac:dyDescent="0.3">
      <c r="A326" s="3" t="s">
        <v>367</v>
      </c>
      <c r="B326" s="4">
        <v>43204</v>
      </c>
      <c r="C326">
        <v>14</v>
      </c>
      <c r="D326" t="s">
        <v>34</v>
      </c>
      <c r="E326" t="s">
        <v>59</v>
      </c>
      <c r="F326" t="e" vm="1">
        <v>#VALUE!</v>
      </c>
      <c r="G326" t="s">
        <v>37</v>
      </c>
      <c r="H326">
        <v>399</v>
      </c>
      <c r="I326">
        <v>3</v>
      </c>
      <c r="J326">
        <v>1197</v>
      </c>
    </row>
    <row r="327" spans="1:10" x14ac:dyDescent="0.3">
      <c r="A327" s="3" t="s">
        <v>368</v>
      </c>
      <c r="B327" s="4">
        <v>43204</v>
      </c>
      <c r="C327">
        <v>7</v>
      </c>
      <c r="D327" t="s">
        <v>84</v>
      </c>
      <c r="E327" t="s">
        <v>20</v>
      </c>
      <c r="F327" t="e" vm="3">
        <v>#VALUE!</v>
      </c>
      <c r="G327" t="s">
        <v>27</v>
      </c>
      <c r="H327">
        <v>69</v>
      </c>
      <c r="I327">
        <v>2</v>
      </c>
      <c r="J327">
        <v>138</v>
      </c>
    </row>
    <row r="328" spans="1:10" x14ac:dyDescent="0.3">
      <c r="A328" s="3" t="s">
        <v>369</v>
      </c>
      <c r="B328" s="4">
        <v>43204</v>
      </c>
      <c r="C328">
        <v>9</v>
      </c>
      <c r="D328" t="s">
        <v>19</v>
      </c>
      <c r="E328" t="s">
        <v>42</v>
      </c>
      <c r="F328" t="e" vm="3">
        <v>#VALUE!</v>
      </c>
      <c r="G328" t="s">
        <v>13</v>
      </c>
      <c r="H328">
        <v>199</v>
      </c>
      <c r="I328">
        <v>9</v>
      </c>
      <c r="J328">
        <v>1791</v>
      </c>
    </row>
    <row r="329" spans="1:10" x14ac:dyDescent="0.3">
      <c r="A329" s="3" t="s">
        <v>370</v>
      </c>
      <c r="B329" s="4">
        <v>43204</v>
      </c>
      <c r="C329">
        <v>8</v>
      </c>
      <c r="D329" t="s">
        <v>41</v>
      </c>
      <c r="E329" t="s">
        <v>20</v>
      </c>
      <c r="F329" t="e" vm="3">
        <v>#VALUE!</v>
      </c>
      <c r="G329" t="s">
        <v>13</v>
      </c>
      <c r="H329">
        <v>199</v>
      </c>
      <c r="I329">
        <v>2</v>
      </c>
      <c r="J329">
        <v>398</v>
      </c>
    </row>
    <row r="330" spans="1:10" x14ac:dyDescent="0.3">
      <c r="A330" s="3" t="s">
        <v>371</v>
      </c>
      <c r="B330" s="4">
        <v>43204</v>
      </c>
      <c r="C330">
        <v>14</v>
      </c>
      <c r="D330" t="s">
        <v>34</v>
      </c>
      <c r="E330" t="s">
        <v>12</v>
      </c>
      <c r="F330" t="e" vm="1">
        <v>#VALUE!</v>
      </c>
      <c r="G330" t="s">
        <v>17</v>
      </c>
      <c r="H330">
        <v>289</v>
      </c>
      <c r="I330">
        <v>4</v>
      </c>
      <c r="J330">
        <v>1156</v>
      </c>
    </row>
    <row r="331" spans="1:10" x14ac:dyDescent="0.3">
      <c r="A331" s="3" t="s">
        <v>372</v>
      </c>
      <c r="B331" s="4">
        <v>43204</v>
      </c>
      <c r="C331">
        <v>7</v>
      </c>
      <c r="D331" t="s">
        <v>84</v>
      </c>
      <c r="E331" t="s">
        <v>42</v>
      </c>
      <c r="F331" t="e" vm="3">
        <v>#VALUE!</v>
      </c>
      <c r="G331" t="s">
        <v>37</v>
      </c>
      <c r="H331">
        <v>399</v>
      </c>
      <c r="I331">
        <v>8</v>
      </c>
      <c r="J331">
        <v>3192</v>
      </c>
    </row>
    <row r="332" spans="1:10" x14ac:dyDescent="0.3">
      <c r="A332" s="3" t="s">
        <v>373</v>
      </c>
      <c r="B332" s="4">
        <v>43204</v>
      </c>
      <c r="C332">
        <v>10</v>
      </c>
      <c r="D332" t="s">
        <v>54</v>
      </c>
      <c r="E332" t="s">
        <v>42</v>
      </c>
      <c r="F332" t="e" vm="3">
        <v>#VALUE!</v>
      </c>
      <c r="G332" t="s">
        <v>37</v>
      </c>
      <c r="H332">
        <v>399</v>
      </c>
      <c r="I332">
        <v>9</v>
      </c>
      <c r="J332">
        <v>3591</v>
      </c>
    </row>
    <row r="333" spans="1:10" x14ac:dyDescent="0.3">
      <c r="A333" s="3" t="s">
        <v>374</v>
      </c>
      <c r="B333" s="4">
        <v>43204</v>
      </c>
      <c r="C333">
        <v>6</v>
      </c>
      <c r="D333" t="s">
        <v>44</v>
      </c>
      <c r="E333" t="s">
        <v>42</v>
      </c>
      <c r="F333" t="e" vm="3">
        <v>#VALUE!</v>
      </c>
      <c r="G333" t="s">
        <v>13</v>
      </c>
      <c r="H333">
        <v>199</v>
      </c>
      <c r="I333">
        <v>8</v>
      </c>
      <c r="J333">
        <v>1592</v>
      </c>
    </row>
    <row r="334" spans="1:10" x14ac:dyDescent="0.3">
      <c r="A334" s="3" t="s">
        <v>375</v>
      </c>
      <c r="B334" s="4">
        <v>43204</v>
      </c>
      <c r="C334">
        <v>18</v>
      </c>
      <c r="D334" t="s">
        <v>23</v>
      </c>
      <c r="E334" t="s">
        <v>24</v>
      </c>
      <c r="F334" t="e" vm="4">
        <v>#VALUE!</v>
      </c>
      <c r="G334" t="s">
        <v>37</v>
      </c>
      <c r="H334">
        <v>399</v>
      </c>
      <c r="I334">
        <v>4</v>
      </c>
      <c r="J334">
        <v>1596</v>
      </c>
    </row>
    <row r="335" spans="1:10" x14ac:dyDescent="0.3">
      <c r="A335" s="3" t="s">
        <v>376</v>
      </c>
      <c r="B335" s="4">
        <v>43205</v>
      </c>
      <c r="C335">
        <v>4</v>
      </c>
      <c r="D335" t="s">
        <v>47</v>
      </c>
      <c r="E335" t="s">
        <v>64</v>
      </c>
      <c r="F335" t="e" vm="2">
        <v>#VALUE!</v>
      </c>
      <c r="G335" t="s">
        <v>17</v>
      </c>
      <c r="H335">
        <v>289</v>
      </c>
      <c r="I335">
        <v>6</v>
      </c>
      <c r="J335">
        <v>1734</v>
      </c>
    </row>
    <row r="336" spans="1:10" x14ac:dyDescent="0.3">
      <c r="A336" s="3" t="s">
        <v>377</v>
      </c>
      <c r="B336" s="4">
        <v>43205</v>
      </c>
      <c r="C336">
        <v>2</v>
      </c>
      <c r="D336" t="s">
        <v>102</v>
      </c>
      <c r="E336" t="s">
        <v>64</v>
      </c>
      <c r="F336" t="e" vm="2">
        <v>#VALUE!</v>
      </c>
      <c r="G336" t="s">
        <v>27</v>
      </c>
      <c r="H336">
        <v>69</v>
      </c>
      <c r="I336">
        <v>9</v>
      </c>
      <c r="J336">
        <v>621</v>
      </c>
    </row>
    <row r="337" spans="1:10" x14ac:dyDescent="0.3">
      <c r="A337" s="3" t="s">
        <v>378</v>
      </c>
      <c r="B337" s="4">
        <v>43206</v>
      </c>
      <c r="C337">
        <v>4</v>
      </c>
      <c r="D337" t="s">
        <v>47</v>
      </c>
      <c r="E337" t="s">
        <v>16</v>
      </c>
      <c r="F337" t="e" vm="2">
        <v>#VALUE!</v>
      </c>
      <c r="G337" t="s">
        <v>21</v>
      </c>
      <c r="H337">
        <v>159</v>
      </c>
      <c r="I337">
        <v>9</v>
      </c>
      <c r="J337">
        <v>1431</v>
      </c>
    </row>
    <row r="338" spans="1:10" x14ac:dyDescent="0.3">
      <c r="A338" s="3" t="s">
        <v>379</v>
      </c>
      <c r="B338" s="4">
        <v>43207</v>
      </c>
      <c r="C338">
        <v>11</v>
      </c>
      <c r="D338" t="s">
        <v>11</v>
      </c>
      <c r="E338" t="s">
        <v>59</v>
      </c>
      <c r="F338" t="e" vm="1">
        <v>#VALUE!</v>
      </c>
      <c r="G338" t="s">
        <v>27</v>
      </c>
      <c r="H338">
        <v>69</v>
      </c>
      <c r="I338">
        <v>8</v>
      </c>
      <c r="J338">
        <v>552</v>
      </c>
    </row>
    <row r="339" spans="1:10" x14ac:dyDescent="0.3">
      <c r="A339" s="3" t="s">
        <v>380</v>
      </c>
      <c r="B339" s="4">
        <v>43207</v>
      </c>
      <c r="C339">
        <v>13</v>
      </c>
      <c r="D339" t="s">
        <v>29</v>
      </c>
      <c r="E339" t="s">
        <v>12</v>
      </c>
      <c r="F339" t="e" vm="1">
        <v>#VALUE!</v>
      </c>
      <c r="G339" t="s">
        <v>37</v>
      </c>
      <c r="H339">
        <v>399</v>
      </c>
      <c r="I339">
        <v>8</v>
      </c>
      <c r="J339">
        <v>3192</v>
      </c>
    </row>
    <row r="340" spans="1:10" x14ac:dyDescent="0.3">
      <c r="A340" s="3" t="s">
        <v>381</v>
      </c>
      <c r="B340" s="4">
        <v>43208</v>
      </c>
      <c r="C340">
        <v>8</v>
      </c>
      <c r="D340" t="s">
        <v>41</v>
      </c>
      <c r="E340" t="s">
        <v>20</v>
      </c>
      <c r="F340" t="e" vm="3">
        <v>#VALUE!</v>
      </c>
      <c r="G340" t="s">
        <v>27</v>
      </c>
      <c r="H340">
        <v>69</v>
      </c>
      <c r="I340">
        <v>6</v>
      </c>
      <c r="J340">
        <v>414</v>
      </c>
    </row>
    <row r="341" spans="1:10" x14ac:dyDescent="0.3">
      <c r="A341" s="3" t="s">
        <v>382</v>
      </c>
      <c r="B341" s="4">
        <v>43209</v>
      </c>
      <c r="C341">
        <v>8</v>
      </c>
      <c r="D341" t="s">
        <v>41</v>
      </c>
      <c r="E341" t="s">
        <v>42</v>
      </c>
      <c r="F341" t="e" vm="3">
        <v>#VALUE!</v>
      </c>
      <c r="G341" t="s">
        <v>21</v>
      </c>
      <c r="H341">
        <v>159</v>
      </c>
      <c r="I341">
        <v>6</v>
      </c>
      <c r="J341">
        <v>954</v>
      </c>
    </row>
    <row r="342" spans="1:10" x14ac:dyDescent="0.3">
      <c r="A342" s="3" t="s">
        <v>383</v>
      </c>
      <c r="B342" s="4">
        <v>43209</v>
      </c>
      <c r="C342">
        <v>1</v>
      </c>
      <c r="D342" t="s">
        <v>15</v>
      </c>
      <c r="E342" t="s">
        <v>16</v>
      </c>
      <c r="F342" t="e" vm="2">
        <v>#VALUE!</v>
      </c>
      <c r="G342" t="s">
        <v>17</v>
      </c>
      <c r="H342">
        <v>289</v>
      </c>
      <c r="I342">
        <v>3</v>
      </c>
      <c r="J342">
        <v>867</v>
      </c>
    </row>
    <row r="343" spans="1:10" x14ac:dyDescent="0.3">
      <c r="A343" s="3" t="s">
        <v>384</v>
      </c>
      <c r="B343" s="4">
        <v>43209</v>
      </c>
      <c r="C343">
        <v>19</v>
      </c>
      <c r="D343" t="s">
        <v>52</v>
      </c>
      <c r="E343" t="s">
        <v>32</v>
      </c>
      <c r="F343" t="e" vm="4">
        <v>#VALUE!</v>
      </c>
      <c r="G343" t="s">
        <v>27</v>
      </c>
      <c r="H343">
        <v>69</v>
      </c>
      <c r="I343">
        <v>1</v>
      </c>
      <c r="J343">
        <v>69</v>
      </c>
    </row>
    <row r="344" spans="1:10" x14ac:dyDescent="0.3">
      <c r="A344" s="3" t="s">
        <v>385</v>
      </c>
      <c r="B344" s="4">
        <v>43209</v>
      </c>
      <c r="C344">
        <v>5</v>
      </c>
      <c r="D344" t="s">
        <v>56</v>
      </c>
      <c r="E344" t="s">
        <v>16</v>
      </c>
      <c r="F344" t="e" vm="2">
        <v>#VALUE!</v>
      </c>
      <c r="G344" t="s">
        <v>21</v>
      </c>
      <c r="H344">
        <v>159</v>
      </c>
      <c r="I344">
        <v>0</v>
      </c>
      <c r="J344">
        <v>0</v>
      </c>
    </row>
    <row r="345" spans="1:10" x14ac:dyDescent="0.3">
      <c r="A345" s="3" t="s">
        <v>386</v>
      </c>
      <c r="B345" s="4">
        <v>43209</v>
      </c>
      <c r="C345">
        <v>9</v>
      </c>
      <c r="D345" t="s">
        <v>19</v>
      </c>
      <c r="E345" t="s">
        <v>20</v>
      </c>
      <c r="F345" t="e" vm="3">
        <v>#VALUE!</v>
      </c>
      <c r="G345" t="s">
        <v>13</v>
      </c>
      <c r="H345">
        <v>199</v>
      </c>
      <c r="I345">
        <v>6</v>
      </c>
      <c r="J345">
        <v>1194</v>
      </c>
    </row>
    <row r="346" spans="1:10" x14ac:dyDescent="0.3">
      <c r="A346" s="3" t="s">
        <v>387</v>
      </c>
      <c r="B346" s="4">
        <v>43209</v>
      </c>
      <c r="C346">
        <v>13</v>
      </c>
      <c r="D346" t="s">
        <v>29</v>
      </c>
      <c r="E346" t="s">
        <v>12</v>
      </c>
      <c r="F346" t="e" vm="1">
        <v>#VALUE!</v>
      </c>
      <c r="G346" t="s">
        <v>13</v>
      </c>
      <c r="H346">
        <v>199</v>
      </c>
      <c r="I346">
        <v>2</v>
      </c>
      <c r="J346">
        <v>398</v>
      </c>
    </row>
    <row r="347" spans="1:10" x14ac:dyDescent="0.3">
      <c r="A347" s="3" t="s">
        <v>388</v>
      </c>
      <c r="B347" s="4">
        <v>43209</v>
      </c>
      <c r="C347">
        <v>17</v>
      </c>
      <c r="D347" t="s">
        <v>31</v>
      </c>
      <c r="E347" t="s">
        <v>24</v>
      </c>
      <c r="F347" t="e" vm="4">
        <v>#VALUE!</v>
      </c>
      <c r="G347" t="s">
        <v>27</v>
      </c>
      <c r="H347">
        <v>69</v>
      </c>
      <c r="I347">
        <v>2</v>
      </c>
      <c r="J347">
        <v>138</v>
      </c>
    </row>
    <row r="348" spans="1:10" x14ac:dyDescent="0.3">
      <c r="A348" s="3" t="s">
        <v>389</v>
      </c>
      <c r="B348" s="4">
        <v>43209</v>
      </c>
      <c r="C348">
        <v>18</v>
      </c>
      <c r="D348" t="s">
        <v>23</v>
      </c>
      <c r="E348" t="s">
        <v>24</v>
      </c>
      <c r="F348" t="e" vm="4">
        <v>#VALUE!</v>
      </c>
      <c r="G348" t="s">
        <v>13</v>
      </c>
      <c r="H348">
        <v>199</v>
      </c>
      <c r="I348">
        <v>0</v>
      </c>
      <c r="J348">
        <v>0</v>
      </c>
    </row>
    <row r="349" spans="1:10" x14ac:dyDescent="0.3">
      <c r="A349" s="3" t="s">
        <v>390</v>
      </c>
      <c r="B349" s="4">
        <v>43209</v>
      </c>
      <c r="C349">
        <v>19</v>
      </c>
      <c r="D349" t="s">
        <v>52</v>
      </c>
      <c r="E349" t="s">
        <v>24</v>
      </c>
      <c r="F349" t="e" vm="4">
        <v>#VALUE!</v>
      </c>
      <c r="G349" t="s">
        <v>17</v>
      </c>
      <c r="H349">
        <v>289</v>
      </c>
      <c r="I349">
        <v>1</v>
      </c>
      <c r="J349">
        <v>289</v>
      </c>
    </row>
    <row r="350" spans="1:10" x14ac:dyDescent="0.3">
      <c r="A350" s="3" t="s">
        <v>391</v>
      </c>
      <c r="B350" s="4">
        <v>43209</v>
      </c>
      <c r="C350">
        <v>13</v>
      </c>
      <c r="D350" t="s">
        <v>29</v>
      </c>
      <c r="E350" t="s">
        <v>59</v>
      </c>
      <c r="F350" t="e" vm="1">
        <v>#VALUE!</v>
      </c>
      <c r="G350" t="s">
        <v>21</v>
      </c>
      <c r="H350">
        <v>159</v>
      </c>
      <c r="I350">
        <v>5</v>
      </c>
      <c r="J350">
        <v>795</v>
      </c>
    </row>
    <row r="351" spans="1:10" x14ac:dyDescent="0.3">
      <c r="A351" s="3" t="s">
        <v>392</v>
      </c>
      <c r="B351" s="4">
        <v>43209</v>
      </c>
      <c r="C351">
        <v>3</v>
      </c>
      <c r="D351" t="s">
        <v>39</v>
      </c>
      <c r="E351" t="s">
        <v>16</v>
      </c>
      <c r="F351" t="e" vm="2">
        <v>#VALUE!</v>
      </c>
      <c r="G351" t="s">
        <v>37</v>
      </c>
      <c r="H351">
        <v>399</v>
      </c>
      <c r="I351">
        <v>1</v>
      </c>
      <c r="J351">
        <v>399</v>
      </c>
    </row>
    <row r="352" spans="1:10" x14ac:dyDescent="0.3">
      <c r="A352" s="3" t="s">
        <v>393</v>
      </c>
      <c r="B352" s="4">
        <v>43209</v>
      </c>
      <c r="C352">
        <v>4</v>
      </c>
      <c r="D352" t="s">
        <v>47</v>
      </c>
      <c r="E352" t="s">
        <v>64</v>
      </c>
      <c r="F352" t="e" vm="2">
        <v>#VALUE!</v>
      </c>
      <c r="G352" t="s">
        <v>27</v>
      </c>
      <c r="H352">
        <v>69</v>
      </c>
      <c r="I352">
        <v>6</v>
      </c>
      <c r="J352">
        <v>414</v>
      </c>
    </row>
    <row r="353" spans="1:10" x14ac:dyDescent="0.3">
      <c r="A353" s="3" t="s">
        <v>394</v>
      </c>
      <c r="B353" s="4">
        <v>43209</v>
      </c>
      <c r="C353">
        <v>10</v>
      </c>
      <c r="D353" t="s">
        <v>54</v>
      </c>
      <c r="E353" t="s">
        <v>42</v>
      </c>
      <c r="F353" t="e" vm="3">
        <v>#VALUE!</v>
      </c>
      <c r="G353" t="s">
        <v>21</v>
      </c>
      <c r="H353">
        <v>159</v>
      </c>
      <c r="I353">
        <v>9</v>
      </c>
      <c r="J353">
        <v>1431</v>
      </c>
    </row>
    <row r="354" spans="1:10" x14ac:dyDescent="0.3">
      <c r="A354" s="3" t="s">
        <v>395</v>
      </c>
      <c r="B354" s="4">
        <v>43210</v>
      </c>
      <c r="C354">
        <v>4</v>
      </c>
      <c r="D354" t="s">
        <v>47</v>
      </c>
      <c r="E354" t="s">
        <v>16</v>
      </c>
      <c r="F354" t="e" vm="2">
        <v>#VALUE!</v>
      </c>
      <c r="G354" t="s">
        <v>37</v>
      </c>
      <c r="H354">
        <v>399</v>
      </c>
      <c r="I354">
        <v>1</v>
      </c>
      <c r="J354">
        <v>399</v>
      </c>
    </row>
    <row r="355" spans="1:10" x14ac:dyDescent="0.3">
      <c r="A355" s="3" t="s">
        <v>396</v>
      </c>
      <c r="B355" s="4">
        <v>43210</v>
      </c>
      <c r="C355">
        <v>5</v>
      </c>
      <c r="D355" t="s">
        <v>56</v>
      </c>
      <c r="E355" t="s">
        <v>16</v>
      </c>
      <c r="F355" t="e" vm="2">
        <v>#VALUE!</v>
      </c>
      <c r="G355" t="s">
        <v>27</v>
      </c>
      <c r="H355">
        <v>69</v>
      </c>
      <c r="I355">
        <v>1</v>
      </c>
      <c r="J355">
        <v>69</v>
      </c>
    </row>
    <row r="356" spans="1:10" x14ac:dyDescent="0.3">
      <c r="A356" s="3" t="s">
        <v>397</v>
      </c>
      <c r="B356" s="4">
        <v>43210</v>
      </c>
      <c r="C356">
        <v>17</v>
      </c>
      <c r="D356" t="s">
        <v>31</v>
      </c>
      <c r="E356" t="s">
        <v>24</v>
      </c>
      <c r="F356" t="e" vm="4">
        <v>#VALUE!</v>
      </c>
      <c r="G356" t="s">
        <v>37</v>
      </c>
      <c r="H356">
        <v>399</v>
      </c>
      <c r="I356">
        <v>6</v>
      </c>
      <c r="J356">
        <v>2394</v>
      </c>
    </row>
    <row r="357" spans="1:10" x14ac:dyDescent="0.3">
      <c r="A357" s="3" t="s">
        <v>398</v>
      </c>
      <c r="B357" s="4">
        <v>43211</v>
      </c>
      <c r="C357">
        <v>18</v>
      </c>
      <c r="D357" t="s">
        <v>23</v>
      </c>
      <c r="E357" t="s">
        <v>32</v>
      </c>
      <c r="F357" t="e" vm="4">
        <v>#VALUE!</v>
      </c>
      <c r="G357" t="s">
        <v>13</v>
      </c>
      <c r="H357">
        <v>199</v>
      </c>
      <c r="I357">
        <v>8</v>
      </c>
      <c r="J357">
        <v>1592</v>
      </c>
    </row>
    <row r="358" spans="1:10" x14ac:dyDescent="0.3">
      <c r="A358" s="3" t="s">
        <v>399</v>
      </c>
      <c r="B358" s="4">
        <v>43211</v>
      </c>
      <c r="C358">
        <v>3</v>
      </c>
      <c r="D358" t="s">
        <v>39</v>
      </c>
      <c r="E358" t="s">
        <v>64</v>
      </c>
      <c r="F358" t="e" vm="2">
        <v>#VALUE!</v>
      </c>
      <c r="G358" t="s">
        <v>37</v>
      </c>
      <c r="H358">
        <v>399</v>
      </c>
      <c r="I358">
        <v>2</v>
      </c>
      <c r="J358">
        <v>798</v>
      </c>
    </row>
    <row r="359" spans="1:10" x14ac:dyDescent="0.3">
      <c r="A359" s="3" t="s">
        <v>400</v>
      </c>
      <c r="B359" s="4">
        <v>43212</v>
      </c>
      <c r="C359">
        <v>2</v>
      </c>
      <c r="D359" t="s">
        <v>102</v>
      </c>
      <c r="E359" t="s">
        <v>16</v>
      </c>
      <c r="F359" t="e" vm="2">
        <v>#VALUE!</v>
      </c>
      <c r="G359" t="s">
        <v>27</v>
      </c>
      <c r="H359">
        <v>69</v>
      </c>
      <c r="I359">
        <v>2</v>
      </c>
      <c r="J359">
        <v>138</v>
      </c>
    </row>
    <row r="360" spans="1:10" x14ac:dyDescent="0.3">
      <c r="A360" s="3" t="s">
        <v>401</v>
      </c>
      <c r="B360" s="4">
        <v>43212</v>
      </c>
      <c r="C360">
        <v>1</v>
      </c>
      <c r="D360" t="s">
        <v>15</v>
      </c>
      <c r="E360" t="s">
        <v>64</v>
      </c>
      <c r="F360" t="e" vm="2">
        <v>#VALUE!</v>
      </c>
      <c r="G360" t="s">
        <v>37</v>
      </c>
      <c r="H360">
        <v>399</v>
      </c>
      <c r="I360">
        <v>5</v>
      </c>
      <c r="J360">
        <v>1995</v>
      </c>
    </row>
    <row r="361" spans="1:10" x14ac:dyDescent="0.3">
      <c r="A361" s="3" t="s">
        <v>402</v>
      </c>
      <c r="B361" s="4">
        <v>43212</v>
      </c>
      <c r="C361">
        <v>19</v>
      </c>
      <c r="D361" t="s">
        <v>52</v>
      </c>
      <c r="E361" t="s">
        <v>24</v>
      </c>
      <c r="F361" t="e" vm="4">
        <v>#VALUE!</v>
      </c>
      <c r="G361" t="s">
        <v>13</v>
      </c>
      <c r="H361">
        <v>199</v>
      </c>
      <c r="I361">
        <v>9</v>
      </c>
      <c r="J361">
        <v>1791</v>
      </c>
    </row>
    <row r="362" spans="1:10" x14ac:dyDescent="0.3">
      <c r="A362" s="3" t="s">
        <v>403</v>
      </c>
      <c r="B362" s="4">
        <v>43212</v>
      </c>
      <c r="C362">
        <v>10</v>
      </c>
      <c r="D362" t="s">
        <v>54</v>
      </c>
      <c r="E362" t="s">
        <v>20</v>
      </c>
      <c r="F362" t="e" vm="3">
        <v>#VALUE!</v>
      </c>
      <c r="G362" t="s">
        <v>27</v>
      </c>
      <c r="H362">
        <v>69</v>
      </c>
      <c r="I362">
        <v>7</v>
      </c>
      <c r="J362">
        <v>483</v>
      </c>
    </row>
    <row r="363" spans="1:10" x14ac:dyDescent="0.3">
      <c r="A363" s="3" t="s">
        <v>404</v>
      </c>
      <c r="B363" s="4">
        <v>43212</v>
      </c>
      <c r="C363">
        <v>5</v>
      </c>
      <c r="D363" t="s">
        <v>56</v>
      </c>
      <c r="E363" t="s">
        <v>16</v>
      </c>
      <c r="F363" t="e" vm="2">
        <v>#VALUE!</v>
      </c>
      <c r="G363" t="s">
        <v>37</v>
      </c>
      <c r="H363">
        <v>399</v>
      </c>
      <c r="I363">
        <v>2</v>
      </c>
      <c r="J363">
        <v>798</v>
      </c>
    </row>
    <row r="364" spans="1:10" x14ac:dyDescent="0.3">
      <c r="A364" s="3" t="s">
        <v>405</v>
      </c>
      <c r="B364" s="4">
        <v>43212</v>
      </c>
      <c r="C364">
        <v>5</v>
      </c>
      <c r="D364" t="s">
        <v>56</v>
      </c>
      <c r="E364" t="s">
        <v>64</v>
      </c>
      <c r="F364" t="e" vm="2">
        <v>#VALUE!</v>
      </c>
      <c r="G364" t="s">
        <v>21</v>
      </c>
      <c r="H364">
        <v>159</v>
      </c>
      <c r="I364">
        <v>5</v>
      </c>
      <c r="J364">
        <v>795</v>
      </c>
    </row>
    <row r="365" spans="1:10" x14ac:dyDescent="0.3">
      <c r="A365" s="3" t="s">
        <v>406</v>
      </c>
      <c r="B365" s="4">
        <v>43212</v>
      </c>
      <c r="C365">
        <v>16</v>
      </c>
      <c r="D365" t="s">
        <v>26</v>
      </c>
      <c r="E365" t="s">
        <v>32</v>
      </c>
      <c r="F365" t="e" vm="4">
        <v>#VALUE!</v>
      </c>
      <c r="G365" t="s">
        <v>21</v>
      </c>
      <c r="H365">
        <v>159</v>
      </c>
      <c r="I365">
        <v>9</v>
      </c>
      <c r="J365">
        <v>1431</v>
      </c>
    </row>
    <row r="366" spans="1:10" x14ac:dyDescent="0.3">
      <c r="A366" s="3" t="s">
        <v>407</v>
      </c>
      <c r="B366" s="4">
        <v>43213</v>
      </c>
      <c r="C366">
        <v>7</v>
      </c>
      <c r="D366" t="s">
        <v>84</v>
      </c>
      <c r="E366" t="s">
        <v>20</v>
      </c>
      <c r="F366" t="e" vm="3">
        <v>#VALUE!</v>
      </c>
      <c r="G366" t="s">
        <v>17</v>
      </c>
      <c r="H366">
        <v>289</v>
      </c>
      <c r="I366">
        <v>9</v>
      </c>
      <c r="J366">
        <v>2601</v>
      </c>
    </row>
    <row r="367" spans="1:10" x14ac:dyDescent="0.3">
      <c r="A367" s="3" t="s">
        <v>408</v>
      </c>
      <c r="B367" s="4">
        <v>43213</v>
      </c>
      <c r="C367">
        <v>7</v>
      </c>
      <c r="D367" t="s">
        <v>84</v>
      </c>
      <c r="E367" t="s">
        <v>42</v>
      </c>
      <c r="F367" t="e" vm="3">
        <v>#VALUE!</v>
      </c>
      <c r="G367" t="s">
        <v>27</v>
      </c>
      <c r="H367">
        <v>69</v>
      </c>
      <c r="I367">
        <v>0</v>
      </c>
      <c r="J367">
        <v>0</v>
      </c>
    </row>
    <row r="368" spans="1:10" x14ac:dyDescent="0.3">
      <c r="A368" s="3" t="s">
        <v>409</v>
      </c>
      <c r="B368" s="4">
        <v>43214</v>
      </c>
      <c r="C368">
        <v>7</v>
      </c>
      <c r="D368" t="s">
        <v>84</v>
      </c>
      <c r="E368" t="s">
        <v>20</v>
      </c>
      <c r="F368" t="e" vm="3">
        <v>#VALUE!</v>
      </c>
      <c r="G368" t="s">
        <v>17</v>
      </c>
      <c r="H368">
        <v>289</v>
      </c>
      <c r="I368">
        <v>2</v>
      </c>
      <c r="J368">
        <v>578</v>
      </c>
    </row>
    <row r="369" spans="1:10" x14ac:dyDescent="0.3">
      <c r="A369" s="3" t="s">
        <v>410</v>
      </c>
      <c r="B369" s="4">
        <v>43214</v>
      </c>
      <c r="C369">
        <v>8</v>
      </c>
      <c r="D369" t="s">
        <v>41</v>
      </c>
      <c r="E369" t="s">
        <v>20</v>
      </c>
      <c r="F369" t="e" vm="3">
        <v>#VALUE!</v>
      </c>
      <c r="G369" t="s">
        <v>17</v>
      </c>
      <c r="H369">
        <v>289</v>
      </c>
      <c r="I369">
        <v>6</v>
      </c>
      <c r="J369">
        <v>1734</v>
      </c>
    </row>
    <row r="370" spans="1:10" x14ac:dyDescent="0.3">
      <c r="A370" s="3" t="s">
        <v>411</v>
      </c>
      <c r="B370" s="4">
        <v>43214</v>
      </c>
      <c r="C370">
        <v>6</v>
      </c>
      <c r="D370" t="s">
        <v>44</v>
      </c>
      <c r="E370" t="s">
        <v>42</v>
      </c>
      <c r="F370" t="e" vm="3">
        <v>#VALUE!</v>
      </c>
      <c r="G370" t="s">
        <v>21</v>
      </c>
      <c r="H370">
        <v>159</v>
      </c>
      <c r="I370">
        <v>7</v>
      </c>
      <c r="J370">
        <v>1113</v>
      </c>
    </row>
    <row r="371" spans="1:10" x14ac:dyDescent="0.3">
      <c r="A371" s="3" t="s">
        <v>412</v>
      </c>
      <c r="B371" s="4">
        <v>43214</v>
      </c>
      <c r="C371">
        <v>15</v>
      </c>
      <c r="D371" t="s">
        <v>114</v>
      </c>
      <c r="E371" t="s">
        <v>59</v>
      </c>
      <c r="F371" t="e" vm="1">
        <v>#VALUE!</v>
      </c>
      <c r="G371" t="s">
        <v>13</v>
      </c>
      <c r="H371">
        <v>199</v>
      </c>
      <c r="I371">
        <v>4</v>
      </c>
      <c r="J371">
        <v>796</v>
      </c>
    </row>
    <row r="372" spans="1:10" x14ac:dyDescent="0.3">
      <c r="A372" s="3" t="s">
        <v>413</v>
      </c>
      <c r="B372" s="4">
        <v>43214</v>
      </c>
      <c r="C372">
        <v>18</v>
      </c>
      <c r="D372" t="s">
        <v>23</v>
      </c>
      <c r="E372" t="s">
        <v>32</v>
      </c>
      <c r="F372" t="e" vm="4">
        <v>#VALUE!</v>
      </c>
      <c r="G372" t="s">
        <v>21</v>
      </c>
      <c r="H372">
        <v>159</v>
      </c>
      <c r="I372">
        <v>8</v>
      </c>
      <c r="J372">
        <v>1272</v>
      </c>
    </row>
    <row r="373" spans="1:10" x14ac:dyDescent="0.3">
      <c r="A373" s="3" t="s">
        <v>414</v>
      </c>
      <c r="B373" s="4">
        <v>43214</v>
      </c>
      <c r="C373">
        <v>7</v>
      </c>
      <c r="D373" t="s">
        <v>84</v>
      </c>
      <c r="E373" t="s">
        <v>20</v>
      </c>
      <c r="F373" t="e" vm="3">
        <v>#VALUE!</v>
      </c>
      <c r="G373" t="s">
        <v>17</v>
      </c>
      <c r="H373">
        <v>289</v>
      </c>
      <c r="I373">
        <v>8</v>
      </c>
      <c r="J373">
        <v>2312</v>
      </c>
    </row>
    <row r="374" spans="1:10" x14ac:dyDescent="0.3">
      <c r="A374" s="3" t="s">
        <v>415</v>
      </c>
      <c r="B374" s="4">
        <v>43214</v>
      </c>
      <c r="C374">
        <v>15</v>
      </c>
      <c r="D374" t="s">
        <v>114</v>
      </c>
      <c r="E374" t="s">
        <v>12</v>
      </c>
      <c r="F374" t="e" vm="1">
        <v>#VALUE!</v>
      </c>
      <c r="G374" t="s">
        <v>13</v>
      </c>
      <c r="H374">
        <v>199</v>
      </c>
      <c r="I374">
        <v>6</v>
      </c>
      <c r="J374">
        <v>1194</v>
      </c>
    </row>
    <row r="375" spans="1:10" x14ac:dyDescent="0.3">
      <c r="A375" s="3" t="s">
        <v>416</v>
      </c>
      <c r="B375" s="4">
        <v>43215</v>
      </c>
      <c r="C375">
        <v>5</v>
      </c>
      <c r="D375" t="s">
        <v>56</v>
      </c>
      <c r="E375" t="s">
        <v>16</v>
      </c>
      <c r="F375" t="e" vm="2">
        <v>#VALUE!</v>
      </c>
      <c r="G375" t="s">
        <v>37</v>
      </c>
      <c r="H375">
        <v>399</v>
      </c>
      <c r="I375">
        <v>3</v>
      </c>
      <c r="J375">
        <v>1197</v>
      </c>
    </row>
    <row r="376" spans="1:10" x14ac:dyDescent="0.3">
      <c r="A376" s="3" t="s">
        <v>417</v>
      </c>
      <c r="B376" s="4">
        <v>43215</v>
      </c>
      <c r="C376">
        <v>15</v>
      </c>
      <c r="D376" t="s">
        <v>114</v>
      </c>
      <c r="E376" t="s">
        <v>59</v>
      </c>
      <c r="F376" t="e" vm="1">
        <v>#VALUE!</v>
      </c>
      <c r="G376" t="s">
        <v>21</v>
      </c>
      <c r="H376">
        <v>159</v>
      </c>
      <c r="I376">
        <v>4</v>
      </c>
      <c r="J376">
        <v>636</v>
      </c>
    </row>
    <row r="377" spans="1:10" x14ac:dyDescent="0.3">
      <c r="A377" s="3" t="s">
        <v>418</v>
      </c>
      <c r="B377" s="4">
        <v>43215</v>
      </c>
      <c r="C377">
        <v>16</v>
      </c>
      <c r="D377" t="s">
        <v>26</v>
      </c>
      <c r="E377" t="s">
        <v>32</v>
      </c>
      <c r="F377" t="e" vm="4">
        <v>#VALUE!</v>
      </c>
      <c r="G377" t="s">
        <v>27</v>
      </c>
      <c r="H377">
        <v>69</v>
      </c>
      <c r="I377">
        <v>3</v>
      </c>
      <c r="J377">
        <v>207</v>
      </c>
    </row>
    <row r="378" spans="1:10" x14ac:dyDescent="0.3">
      <c r="A378" s="3" t="s">
        <v>419</v>
      </c>
      <c r="B378" s="4">
        <v>43215</v>
      </c>
      <c r="C378">
        <v>12</v>
      </c>
      <c r="D378" t="s">
        <v>62</v>
      </c>
      <c r="E378" t="s">
        <v>59</v>
      </c>
      <c r="F378" t="e" vm="1">
        <v>#VALUE!</v>
      </c>
      <c r="G378" t="s">
        <v>13</v>
      </c>
      <c r="H378">
        <v>199</v>
      </c>
      <c r="I378">
        <v>6</v>
      </c>
      <c r="J378">
        <v>1194</v>
      </c>
    </row>
    <row r="379" spans="1:10" x14ac:dyDescent="0.3">
      <c r="A379" s="3" t="s">
        <v>420</v>
      </c>
      <c r="B379" s="4">
        <v>43215</v>
      </c>
      <c r="C379">
        <v>11</v>
      </c>
      <c r="D379" t="s">
        <v>11</v>
      </c>
      <c r="E379" t="s">
        <v>12</v>
      </c>
      <c r="F379" t="e" vm="1">
        <v>#VALUE!</v>
      </c>
      <c r="G379" t="s">
        <v>37</v>
      </c>
      <c r="H379">
        <v>399</v>
      </c>
      <c r="I379">
        <v>3</v>
      </c>
      <c r="J379">
        <v>1197</v>
      </c>
    </row>
    <row r="380" spans="1:10" x14ac:dyDescent="0.3">
      <c r="A380" s="3" t="s">
        <v>421</v>
      </c>
      <c r="B380" s="4">
        <v>43215</v>
      </c>
      <c r="C380">
        <v>15</v>
      </c>
      <c r="D380" t="s">
        <v>114</v>
      </c>
      <c r="E380" t="s">
        <v>12</v>
      </c>
      <c r="F380" t="e" vm="1">
        <v>#VALUE!</v>
      </c>
      <c r="G380" t="s">
        <v>21</v>
      </c>
      <c r="H380">
        <v>159</v>
      </c>
      <c r="I380">
        <v>0</v>
      </c>
      <c r="J380">
        <v>0</v>
      </c>
    </row>
    <row r="381" spans="1:10" x14ac:dyDescent="0.3">
      <c r="A381" s="3" t="s">
        <v>422</v>
      </c>
      <c r="B381" s="4">
        <v>43216</v>
      </c>
      <c r="C381">
        <v>19</v>
      </c>
      <c r="D381" t="s">
        <v>52</v>
      </c>
      <c r="E381" t="s">
        <v>32</v>
      </c>
      <c r="F381" t="e" vm="4">
        <v>#VALUE!</v>
      </c>
      <c r="G381" t="s">
        <v>21</v>
      </c>
      <c r="H381">
        <v>159</v>
      </c>
      <c r="I381">
        <v>5</v>
      </c>
      <c r="J381">
        <v>795</v>
      </c>
    </row>
    <row r="382" spans="1:10" x14ac:dyDescent="0.3">
      <c r="A382" s="3" t="s">
        <v>423</v>
      </c>
      <c r="B382" s="4">
        <v>43217</v>
      </c>
      <c r="C382">
        <v>5</v>
      </c>
      <c r="D382" t="s">
        <v>56</v>
      </c>
      <c r="E382" t="s">
        <v>16</v>
      </c>
      <c r="F382" t="e" vm="2">
        <v>#VALUE!</v>
      </c>
      <c r="G382" t="s">
        <v>27</v>
      </c>
      <c r="H382">
        <v>69</v>
      </c>
      <c r="I382">
        <v>5</v>
      </c>
      <c r="J382">
        <v>345</v>
      </c>
    </row>
    <row r="383" spans="1:10" x14ac:dyDescent="0.3">
      <c r="A383" s="3" t="s">
        <v>424</v>
      </c>
      <c r="B383" s="4">
        <v>43218</v>
      </c>
      <c r="C383">
        <v>7</v>
      </c>
      <c r="D383" t="s">
        <v>84</v>
      </c>
      <c r="E383" t="s">
        <v>42</v>
      </c>
      <c r="F383" t="e" vm="3">
        <v>#VALUE!</v>
      </c>
      <c r="G383" t="s">
        <v>27</v>
      </c>
      <c r="H383">
        <v>69</v>
      </c>
      <c r="I383">
        <v>8</v>
      </c>
      <c r="J383">
        <v>552</v>
      </c>
    </row>
    <row r="384" spans="1:10" x14ac:dyDescent="0.3">
      <c r="A384" s="3" t="s">
        <v>425</v>
      </c>
      <c r="B384" s="4">
        <v>43218</v>
      </c>
      <c r="C384">
        <v>2</v>
      </c>
      <c r="D384" t="s">
        <v>102</v>
      </c>
      <c r="E384" t="s">
        <v>16</v>
      </c>
      <c r="F384" t="e" vm="2">
        <v>#VALUE!</v>
      </c>
      <c r="G384" t="s">
        <v>21</v>
      </c>
      <c r="H384">
        <v>159</v>
      </c>
      <c r="I384">
        <v>7</v>
      </c>
      <c r="J384">
        <v>1113</v>
      </c>
    </row>
    <row r="385" spans="1:10" x14ac:dyDescent="0.3">
      <c r="A385" s="3" t="s">
        <v>426</v>
      </c>
      <c r="B385" s="4">
        <v>43218</v>
      </c>
      <c r="C385">
        <v>1</v>
      </c>
      <c r="D385" t="s">
        <v>15</v>
      </c>
      <c r="E385" t="s">
        <v>64</v>
      </c>
      <c r="F385" t="e" vm="2">
        <v>#VALUE!</v>
      </c>
      <c r="G385" t="s">
        <v>21</v>
      </c>
      <c r="H385">
        <v>159</v>
      </c>
      <c r="I385">
        <v>5</v>
      </c>
      <c r="J385">
        <v>795</v>
      </c>
    </row>
    <row r="386" spans="1:10" x14ac:dyDescent="0.3">
      <c r="A386" s="3" t="s">
        <v>427</v>
      </c>
      <c r="B386" s="4">
        <v>43218</v>
      </c>
      <c r="C386">
        <v>17</v>
      </c>
      <c r="D386" t="s">
        <v>31</v>
      </c>
      <c r="E386" t="s">
        <v>32</v>
      </c>
      <c r="F386" t="e" vm="4">
        <v>#VALUE!</v>
      </c>
      <c r="G386" t="s">
        <v>17</v>
      </c>
      <c r="H386">
        <v>289</v>
      </c>
      <c r="I386">
        <v>3</v>
      </c>
      <c r="J386">
        <v>867</v>
      </c>
    </row>
    <row r="387" spans="1:10" x14ac:dyDescent="0.3">
      <c r="A387" s="3" t="s">
        <v>428</v>
      </c>
      <c r="B387" s="4">
        <v>43218</v>
      </c>
      <c r="C387">
        <v>3</v>
      </c>
      <c r="D387" t="s">
        <v>39</v>
      </c>
      <c r="E387" t="s">
        <v>16</v>
      </c>
      <c r="F387" t="e" vm="2">
        <v>#VALUE!</v>
      </c>
      <c r="G387" t="s">
        <v>37</v>
      </c>
      <c r="H387">
        <v>399</v>
      </c>
      <c r="I387">
        <v>2</v>
      </c>
      <c r="J387">
        <v>798</v>
      </c>
    </row>
    <row r="388" spans="1:10" x14ac:dyDescent="0.3">
      <c r="A388" s="3" t="s">
        <v>429</v>
      </c>
      <c r="B388" s="4">
        <v>43218</v>
      </c>
      <c r="C388">
        <v>9</v>
      </c>
      <c r="D388" t="s">
        <v>19</v>
      </c>
      <c r="E388" t="s">
        <v>42</v>
      </c>
      <c r="F388" t="e" vm="3">
        <v>#VALUE!</v>
      </c>
      <c r="G388" t="s">
        <v>21</v>
      </c>
      <c r="H388">
        <v>159</v>
      </c>
      <c r="I388">
        <v>8</v>
      </c>
      <c r="J388">
        <v>1272</v>
      </c>
    </row>
    <row r="389" spans="1:10" x14ac:dyDescent="0.3">
      <c r="A389" s="3" t="s">
        <v>430</v>
      </c>
      <c r="B389" s="4">
        <v>43218</v>
      </c>
      <c r="C389">
        <v>20</v>
      </c>
      <c r="D389" t="s">
        <v>36</v>
      </c>
      <c r="E389" t="s">
        <v>32</v>
      </c>
      <c r="F389" t="e" vm="4">
        <v>#VALUE!</v>
      </c>
      <c r="G389" t="s">
        <v>27</v>
      </c>
      <c r="H389">
        <v>69</v>
      </c>
      <c r="I389">
        <v>4</v>
      </c>
      <c r="J389">
        <v>276</v>
      </c>
    </row>
    <row r="390" spans="1:10" x14ac:dyDescent="0.3">
      <c r="A390" s="3" t="s">
        <v>431</v>
      </c>
      <c r="B390" s="4">
        <v>43218</v>
      </c>
      <c r="C390">
        <v>13</v>
      </c>
      <c r="D390" t="s">
        <v>29</v>
      </c>
      <c r="E390" t="s">
        <v>59</v>
      </c>
      <c r="F390" t="e" vm="1">
        <v>#VALUE!</v>
      </c>
      <c r="G390" t="s">
        <v>17</v>
      </c>
      <c r="H390">
        <v>289</v>
      </c>
      <c r="I390">
        <v>3</v>
      </c>
      <c r="J390">
        <v>867</v>
      </c>
    </row>
    <row r="391" spans="1:10" x14ac:dyDescent="0.3">
      <c r="A391" s="3" t="s">
        <v>432</v>
      </c>
      <c r="B391" s="4">
        <v>43218</v>
      </c>
      <c r="C391">
        <v>1</v>
      </c>
      <c r="D391" t="s">
        <v>15</v>
      </c>
      <c r="E391" t="s">
        <v>64</v>
      </c>
      <c r="F391" t="e" vm="2">
        <v>#VALUE!</v>
      </c>
      <c r="G391" t="s">
        <v>17</v>
      </c>
      <c r="H391">
        <v>289</v>
      </c>
      <c r="I391">
        <v>4</v>
      </c>
      <c r="J391">
        <v>1156</v>
      </c>
    </row>
    <row r="392" spans="1:10" x14ac:dyDescent="0.3">
      <c r="A392" s="3" t="s">
        <v>433</v>
      </c>
      <c r="B392" s="4">
        <v>43218</v>
      </c>
      <c r="C392">
        <v>10</v>
      </c>
      <c r="D392" t="s">
        <v>54</v>
      </c>
      <c r="E392" t="s">
        <v>42</v>
      </c>
      <c r="F392" t="e" vm="3">
        <v>#VALUE!</v>
      </c>
      <c r="G392" t="s">
        <v>13</v>
      </c>
      <c r="H392">
        <v>199</v>
      </c>
      <c r="I392">
        <v>0</v>
      </c>
      <c r="J392">
        <v>0</v>
      </c>
    </row>
    <row r="393" spans="1:10" x14ac:dyDescent="0.3">
      <c r="A393" s="3" t="s">
        <v>434</v>
      </c>
      <c r="B393" s="4">
        <v>43219</v>
      </c>
      <c r="C393">
        <v>8</v>
      </c>
      <c r="D393" t="s">
        <v>41</v>
      </c>
      <c r="E393" t="s">
        <v>20</v>
      </c>
      <c r="F393" t="e" vm="3">
        <v>#VALUE!</v>
      </c>
      <c r="G393" t="s">
        <v>17</v>
      </c>
      <c r="H393">
        <v>289</v>
      </c>
      <c r="I393">
        <v>0</v>
      </c>
      <c r="J393">
        <v>0</v>
      </c>
    </row>
    <row r="394" spans="1:10" x14ac:dyDescent="0.3">
      <c r="A394" s="3" t="s">
        <v>435</v>
      </c>
      <c r="B394" s="4">
        <v>43219</v>
      </c>
      <c r="C394">
        <v>14</v>
      </c>
      <c r="D394" t="s">
        <v>34</v>
      </c>
      <c r="E394" t="s">
        <v>59</v>
      </c>
      <c r="F394" t="e" vm="1">
        <v>#VALUE!</v>
      </c>
      <c r="G394" t="s">
        <v>27</v>
      </c>
      <c r="H394">
        <v>69</v>
      </c>
      <c r="I394">
        <v>7</v>
      </c>
      <c r="J394">
        <v>483</v>
      </c>
    </row>
    <row r="395" spans="1:10" x14ac:dyDescent="0.3">
      <c r="A395" s="3" t="s">
        <v>436</v>
      </c>
      <c r="B395" s="4">
        <v>43220</v>
      </c>
      <c r="C395">
        <v>18</v>
      </c>
      <c r="D395" t="s">
        <v>23</v>
      </c>
      <c r="E395" t="s">
        <v>24</v>
      </c>
      <c r="F395" t="e" vm="4">
        <v>#VALUE!</v>
      </c>
      <c r="G395" t="s">
        <v>13</v>
      </c>
      <c r="H395">
        <v>199</v>
      </c>
      <c r="I395">
        <v>3</v>
      </c>
      <c r="J395">
        <v>597</v>
      </c>
    </row>
    <row r="396" spans="1:10" x14ac:dyDescent="0.3">
      <c r="A396" s="3" t="s">
        <v>437</v>
      </c>
      <c r="B396" s="4">
        <v>43221</v>
      </c>
      <c r="C396">
        <v>18</v>
      </c>
      <c r="D396" t="s">
        <v>23</v>
      </c>
      <c r="E396" t="s">
        <v>24</v>
      </c>
      <c r="F396" t="e" vm="4">
        <v>#VALUE!</v>
      </c>
      <c r="G396" t="s">
        <v>27</v>
      </c>
      <c r="H396">
        <v>69</v>
      </c>
      <c r="I396">
        <v>3</v>
      </c>
      <c r="J396">
        <v>207</v>
      </c>
    </row>
    <row r="397" spans="1:10" x14ac:dyDescent="0.3">
      <c r="A397" s="3" t="s">
        <v>438</v>
      </c>
      <c r="B397" s="4">
        <v>43222</v>
      </c>
      <c r="C397">
        <v>14</v>
      </c>
      <c r="D397" t="s">
        <v>34</v>
      </c>
      <c r="E397" t="s">
        <v>59</v>
      </c>
      <c r="F397" t="e" vm="1">
        <v>#VALUE!</v>
      </c>
      <c r="G397" t="s">
        <v>21</v>
      </c>
      <c r="H397">
        <v>159</v>
      </c>
      <c r="I397">
        <v>5</v>
      </c>
      <c r="J397">
        <v>795</v>
      </c>
    </row>
    <row r="398" spans="1:10" x14ac:dyDescent="0.3">
      <c r="A398" s="3" t="s">
        <v>439</v>
      </c>
      <c r="B398" s="4">
        <v>43222</v>
      </c>
      <c r="C398">
        <v>19</v>
      </c>
      <c r="D398" t="s">
        <v>52</v>
      </c>
      <c r="E398" t="s">
        <v>32</v>
      </c>
      <c r="F398" t="e" vm="4">
        <v>#VALUE!</v>
      </c>
      <c r="G398" t="s">
        <v>17</v>
      </c>
      <c r="H398">
        <v>289</v>
      </c>
      <c r="I398">
        <v>1</v>
      </c>
      <c r="J398">
        <v>289</v>
      </c>
    </row>
    <row r="399" spans="1:10" x14ac:dyDescent="0.3">
      <c r="A399" s="3" t="s">
        <v>440</v>
      </c>
      <c r="B399" s="4">
        <v>43223</v>
      </c>
      <c r="C399">
        <v>18</v>
      </c>
      <c r="D399" t="s">
        <v>23</v>
      </c>
      <c r="E399" t="s">
        <v>32</v>
      </c>
      <c r="F399" t="e" vm="4">
        <v>#VALUE!</v>
      </c>
      <c r="G399" t="s">
        <v>21</v>
      </c>
      <c r="H399">
        <v>159</v>
      </c>
      <c r="I399">
        <v>0</v>
      </c>
      <c r="J399">
        <v>0</v>
      </c>
    </row>
    <row r="400" spans="1:10" x14ac:dyDescent="0.3">
      <c r="A400" s="3" t="s">
        <v>441</v>
      </c>
      <c r="B400" s="4">
        <v>43223</v>
      </c>
      <c r="C400">
        <v>5</v>
      </c>
      <c r="D400" t="s">
        <v>56</v>
      </c>
      <c r="E400" t="s">
        <v>64</v>
      </c>
      <c r="F400" t="e" vm="2">
        <v>#VALUE!</v>
      </c>
      <c r="G400" t="s">
        <v>37</v>
      </c>
      <c r="H400">
        <v>399</v>
      </c>
      <c r="I400">
        <v>7</v>
      </c>
      <c r="J400">
        <v>2793</v>
      </c>
    </row>
    <row r="401" spans="1:10" x14ac:dyDescent="0.3">
      <c r="A401" s="3" t="s">
        <v>442</v>
      </c>
      <c r="B401" s="4">
        <v>43223</v>
      </c>
      <c r="C401">
        <v>19</v>
      </c>
      <c r="D401" t="s">
        <v>52</v>
      </c>
      <c r="E401" t="s">
        <v>24</v>
      </c>
      <c r="F401" t="e" vm="4">
        <v>#VALUE!</v>
      </c>
      <c r="G401" t="s">
        <v>17</v>
      </c>
      <c r="H401">
        <v>289</v>
      </c>
      <c r="I401">
        <v>6</v>
      </c>
      <c r="J401">
        <v>1734</v>
      </c>
    </row>
    <row r="402" spans="1:10" x14ac:dyDescent="0.3">
      <c r="A402" s="3" t="s">
        <v>443</v>
      </c>
      <c r="B402" s="4">
        <v>43224</v>
      </c>
      <c r="C402">
        <v>5</v>
      </c>
      <c r="D402" t="s">
        <v>56</v>
      </c>
      <c r="E402" t="s">
        <v>16</v>
      </c>
      <c r="F402" t="e" vm="2">
        <v>#VALUE!</v>
      </c>
      <c r="G402" t="s">
        <v>27</v>
      </c>
      <c r="H402">
        <v>69</v>
      </c>
      <c r="I402">
        <v>0</v>
      </c>
      <c r="J402">
        <v>0</v>
      </c>
    </row>
    <row r="403" spans="1:10" x14ac:dyDescent="0.3">
      <c r="A403" s="3" t="s">
        <v>444</v>
      </c>
      <c r="B403" s="4">
        <v>43225</v>
      </c>
      <c r="C403">
        <v>16</v>
      </c>
      <c r="D403" t="s">
        <v>26</v>
      </c>
      <c r="E403" t="s">
        <v>32</v>
      </c>
      <c r="F403" t="e" vm="4">
        <v>#VALUE!</v>
      </c>
      <c r="G403" t="s">
        <v>17</v>
      </c>
      <c r="H403">
        <v>289</v>
      </c>
      <c r="I403">
        <v>8</v>
      </c>
      <c r="J403">
        <v>2312</v>
      </c>
    </row>
    <row r="404" spans="1:10" x14ac:dyDescent="0.3">
      <c r="A404" s="3" t="s">
        <v>445</v>
      </c>
      <c r="B404" s="4">
        <v>43225</v>
      </c>
      <c r="C404">
        <v>12</v>
      </c>
      <c r="D404" t="s">
        <v>62</v>
      </c>
      <c r="E404" t="s">
        <v>59</v>
      </c>
      <c r="F404" t="e" vm="1">
        <v>#VALUE!</v>
      </c>
      <c r="G404" t="s">
        <v>37</v>
      </c>
      <c r="H404">
        <v>399</v>
      </c>
      <c r="I404">
        <v>6</v>
      </c>
      <c r="J404">
        <v>2394</v>
      </c>
    </row>
    <row r="405" spans="1:10" x14ac:dyDescent="0.3">
      <c r="A405" s="3" t="s">
        <v>446</v>
      </c>
      <c r="B405" s="4">
        <v>43226</v>
      </c>
      <c r="C405">
        <v>5</v>
      </c>
      <c r="D405" t="s">
        <v>56</v>
      </c>
      <c r="E405" t="s">
        <v>16</v>
      </c>
      <c r="F405" t="e" vm="2">
        <v>#VALUE!</v>
      </c>
      <c r="G405" t="s">
        <v>21</v>
      </c>
      <c r="H405">
        <v>159</v>
      </c>
      <c r="I405">
        <v>9</v>
      </c>
      <c r="J405">
        <v>1431</v>
      </c>
    </row>
    <row r="406" spans="1:10" x14ac:dyDescent="0.3">
      <c r="A406" s="3" t="s">
        <v>447</v>
      </c>
      <c r="B406" s="4">
        <v>43226</v>
      </c>
      <c r="C406">
        <v>1</v>
      </c>
      <c r="D406" t="s">
        <v>15</v>
      </c>
      <c r="E406" t="s">
        <v>16</v>
      </c>
      <c r="F406" t="e" vm="2">
        <v>#VALUE!</v>
      </c>
      <c r="G406" t="s">
        <v>21</v>
      </c>
      <c r="H406">
        <v>159</v>
      </c>
      <c r="I406">
        <v>5</v>
      </c>
      <c r="J406">
        <v>795</v>
      </c>
    </row>
    <row r="407" spans="1:10" x14ac:dyDescent="0.3">
      <c r="A407" s="3" t="s">
        <v>448</v>
      </c>
      <c r="B407" s="4">
        <v>43226</v>
      </c>
      <c r="C407">
        <v>6</v>
      </c>
      <c r="D407" t="s">
        <v>44</v>
      </c>
      <c r="E407" t="s">
        <v>42</v>
      </c>
      <c r="F407" t="e" vm="3">
        <v>#VALUE!</v>
      </c>
      <c r="G407" t="s">
        <v>21</v>
      </c>
      <c r="H407">
        <v>159</v>
      </c>
      <c r="I407">
        <v>8</v>
      </c>
      <c r="J407">
        <v>1272</v>
      </c>
    </row>
    <row r="408" spans="1:10" x14ac:dyDescent="0.3">
      <c r="A408" s="3" t="s">
        <v>449</v>
      </c>
      <c r="B408" s="4">
        <v>43226</v>
      </c>
      <c r="C408">
        <v>16</v>
      </c>
      <c r="D408" t="s">
        <v>26</v>
      </c>
      <c r="E408" t="s">
        <v>32</v>
      </c>
      <c r="F408" t="e" vm="4">
        <v>#VALUE!</v>
      </c>
      <c r="G408" t="s">
        <v>27</v>
      </c>
      <c r="H408">
        <v>69</v>
      </c>
      <c r="I408">
        <v>7</v>
      </c>
      <c r="J408">
        <v>483</v>
      </c>
    </row>
    <row r="409" spans="1:10" x14ac:dyDescent="0.3">
      <c r="A409" s="3" t="s">
        <v>450</v>
      </c>
      <c r="B409" s="4">
        <v>43226</v>
      </c>
      <c r="C409">
        <v>4</v>
      </c>
      <c r="D409" t="s">
        <v>47</v>
      </c>
      <c r="E409" t="s">
        <v>64</v>
      </c>
      <c r="F409" t="e" vm="2">
        <v>#VALUE!</v>
      </c>
      <c r="G409" t="s">
        <v>17</v>
      </c>
      <c r="H409">
        <v>289</v>
      </c>
      <c r="I409">
        <v>6</v>
      </c>
      <c r="J409">
        <v>1734</v>
      </c>
    </row>
    <row r="410" spans="1:10" x14ac:dyDescent="0.3">
      <c r="A410" s="3" t="s">
        <v>451</v>
      </c>
      <c r="B410" s="4">
        <v>43226</v>
      </c>
      <c r="C410">
        <v>16</v>
      </c>
      <c r="D410" t="s">
        <v>26</v>
      </c>
      <c r="E410" t="s">
        <v>24</v>
      </c>
      <c r="F410" t="e" vm="4">
        <v>#VALUE!</v>
      </c>
      <c r="G410" t="s">
        <v>13</v>
      </c>
      <c r="H410">
        <v>199</v>
      </c>
      <c r="I410">
        <v>3</v>
      </c>
      <c r="J410">
        <v>597</v>
      </c>
    </row>
    <row r="411" spans="1:10" x14ac:dyDescent="0.3">
      <c r="A411" s="3" t="s">
        <v>452</v>
      </c>
      <c r="B411" s="4">
        <v>43226</v>
      </c>
      <c r="C411">
        <v>16</v>
      </c>
      <c r="D411" t="s">
        <v>26</v>
      </c>
      <c r="E411" t="s">
        <v>32</v>
      </c>
      <c r="F411" t="e" vm="4">
        <v>#VALUE!</v>
      </c>
      <c r="G411" t="s">
        <v>21</v>
      </c>
      <c r="H411">
        <v>159</v>
      </c>
      <c r="I411">
        <v>4</v>
      </c>
      <c r="J411">
        <v>636</v>
      </c>
    </row>
    <row r="412" spans="1:10" x14ac:dyDescent="0.3">
      <c r="A412" s="3" t="s">
        <v>453</v>
      </c>
      <c r="B412" s="4">
        <v>43226</v>
      </c>
      <c r="C412">
        <v>8</v>
      </c>
      <c r="D412" t="s">
        <v>41</v>
      </c>
      <c r="E412" t="s">
        <v>42</v>
      </c>
      <c r="F412" t="e" vm="3">
        <v>#VALUE!</v>
      </c>
      <c r="G412" t="s">
        <v>21</v>
      </c>
      <c r="H412">
        <v>159</v>
      </c>
      <c r="I412">
        <v>4</v>
      </c>
      <c r="J412">
        <v>636</v>
      </c>
    </row>
    <row r="413" spans="1:10" x14ac:dyDescent="0.3">
      <c r="A413" s="3" t="s">
        <v>454</v>
      </c>
      <c r="B413" s="4">
        <v>43226</v>
      </c>
      <c r="C413">
        <v>13</v>
      </c>
      <c r="D413" t="s">
        <v>29</v>
      </c>
      <c r="E413" t="s">
        <v>12</v>
      </c>
      <c r="F413" t="e" vm="1">
        <v>#VALUE!</v>
      </c>
      <c r="G413" t="s">
        <v>27</v>
      </c>
      <c r="H413">
        <v>69</v>
      </c>
      <c r="I413">
        <v>7</v>
      </c>
      <c r="J413">
        <v>483</v>
      </c>
    </row>
    <row r="414" spans="1:10" x14ac:dyDescent="0.3">
      <c r="A414" s="3" t="s">
        <v>455</v>
      </c>
      <c r="B414" s="4">
        <v>43226</v>
      </c>
      <c r="C414">
        <v>3</v>
      </c>
      <c r="D414" t="s">
        <v>39</v>
      </c>
      <c r="E414" t="s">
        <v>64</v>
      </c>
      <c r="F414" t="e" vm="2">
        <v>#VALUE!</v>
      </c>
      <c r="G414" t="s">
        <v>13</v>
      </c>
      <c r="H414">
        <v>199</v>
      </c>
      <c r="I414">
        <v>1</v>
      </c>
      <c r="J414">
        <v>199</v>
      </c>
    </row>
    <row r="415" spans="1:10" x14ac:dyDescent="0.3">
      <c r="A415" s="3" t="s">
        <v>456</v>
      </c>
      <c r="B415" s="4">
        <v>43227</v>
      </c>
      <c r="C415">
        <v>19</v>
      </c>
      <c r="D415" t="s">
        <v>52</v>
      </c>
      <c r="E415" t="s">
        <v>24</v>
      </c>
      <c r="F415" t="e" vm="4">
        <v>#VALUE!</v>
      </c>
      <c r="G415" t="s">
        <v>27</v>
      </c>
      <c r="H415">
        <v>69</v>
      </c>
      <c r="I415">
        <v>6</v>
      </c>
      <c r="J415">
        <v>414</v>
      </c>
    </row>
    <row r="416" spans="1:10" x14ac:dyDescent="0.3">
      <c r="A416" s="3" t="s">
        <v>457</v>
      </c>
      <c r="B416" s="4">
        <v>43228</v>
      </c>
      <c r="C416">
        <v>17</v>
      </c>
      <c r="D416" t="s">
        <v>31</v>
      </c>
      <c r="E416" t="s">
        <v>32</v>
      </c>
      <c r="F416" t="e" vm="4">
        <v>#VALUE!</v>
      </c>
      <c r="G416" t="s">
        <v>21</v>
      </c>
      <c r="H416">
        <v>159</v>
      </c>
      <c r="I416">
        <v>7</v>
      </c>
      <c r="J416">
        <v>1113</v>
      </c>
    </row>
    <row r="417" spans="1:10" x14ac:dyDescent="0.3">
      <c r="A417" s="3" t="s">
        <v>458</v>
      </c>
      <c r="B417" s="4">
        <v>43228</v>
      </c>
      <c r="C417">
        <v>13</v>
      </c>
      <c r="D417" t="s">
        <v>29</v>
      </c>
      <c r="E417" t="s">
        <v>12</v>
      </c>
      <c r="F417" t="e" vm="1">
        <v>#VALUE!</v>
      </c>
      <c r="G417" t="s">
        <v>13</v>
      </c>
      <c r="H417">
        <v>199</v>
      </c>
      <c r="I417">
        <v>1</v>
      </c>
      <c r="J417">
        <v>199</v>
      </c>
    </row>
    <row r="418" spans="1:10" x14ac:dyDescent="0.3">
      <c r="A418" s="3" t="s">
        <v>459</v>
      </c>
      <c r="B418" s="4">
        <v>43229</v>
      </c>
      <c r="C418">
        <v>2</v>
      </c>
      <c r="D418" t="s">
        <v>102</v>
      </c>
      <c r="E418" t="s">
        <v>16</v>
      </c>
      <c r="F418" t="e" vm="2">
        <v>#VALUE!</v>
      </c>
      <c r="G418" t="s">
        <v>37</v>
      </c>
      <c r="H418">
        <v>399</v>
      </c>
      <c r="I418">
        <v>1</v>
      </c>
      <c r="J418">
        <v>399</v>
      </c>
    </row>
    <row r="419" spans="1:10" x14ac:dyDescent="0.3">
      <c r="A419" s="3" t="s">
        <v>460</v>
      </c>
      <c r="B419" s="4">
        <v>43230</v>
      </c>
      <c r="C419">
        <v>6</v>
      </c>
      <c r="D419" t="s">
        <v>44</v>
      </c>
      <c r="E419" t="s">
        <v>42</v>
      </c>
      <c r="F419" t="e" vm="3">
        <v>#VALUE!</v>
      </c>
      <c r="G419" t="s">
        <v>21</v>
      </c>
      <c r="H419">
        <v>159</v>
      </c>
      <c r="I419">
        <v>9</v>
      </c>
      <c r="J419">
        <v>1431</v>
      </c>
    </row>
    <row r="420" spans="1:10" x14ac:dyDescent="0.3">
      <c r="A420" s="3" t="s">
        <v>461</v>
      </c>
      <c r="B420" s="4">
        <v>43230</v>
      </c>
      <c r="C420">
        <v>14</v>
      </c>
      <c r="D420" t="s">
        <v>34</v>
      </c>
      <c r="E420" t="s">
        <v>12</v>
      </c>
      <c r="F420" t="e" vm="1">
        <v>#VALUE!</v>
      </c>
      <c r="G420" t="s">
        <v>13</v>
      </c>
      <c r="H420">
        <v>199</v>
      </c>
      <c r="I420">
        <v>3</v>
      </c>
      <c r="J420">
        <v>597</v>
      </c>
    </row>
    <row r="421" spans="1:10" x14ac:dyDescent="0.3">
      <c r="A421" s="3" t="s">
        <v>462</v>
      </c>
      <c r="B421" s="4">
        <v>43231</v>
      </c>
      <c r="C421">
        <v>18</v>
      </c>
      <c r="D421" t="s">
        <v>23</v>
      </c>
      <c r="E421" t="s">
        <v>32</v>
      </c>
      <c r="F421" t="e" vm="4">
        <v>#VALUE!</v>
      </c>
      <c r="G421" t="s">
        <v>21</v>
      </c>
      <c r="H421">
        <v>159</v>
      </c>
      <c r="I421">
        <v>9</v>
      </c>
      <c r="J421">
        <v>1431</v>
      </c>
    </row>
    <row r="422" spans="1:10" x14ac:dyDescent="0.3">
      <c r="A422" s="3" t="s">
        <v>463</v>
      </c>
      <c r="B422" s="4">
        <v>43231</v>
      </c>
      <c r="C422">
        <v>6</v>
      </c>
      <c r="D422" t="s">
        <v>44</v>
      </c>
      <c r="E422" t="s">
        <v>42</v>
      </c>
      <c r="F422" t="e" vm="3">
        <v>#VALUE!</v>
      </c>
      <c r="G422" t="s">
        <v>21</v>
      </c>
      <c r="H422">
        <v>159</v>
      </c>
      <c r="I422">
        <v>4</v>
      </c>
      <c r="J422">
        <v>636</v>
      </c>
    </row>
    <row r="423" spans="1:10" x14ac:dyDescent="0.3">
      <c r="A423" s="3" t="s">
        <v>464</v>
      </c>
      <c r="B423" s="4">
        <v>43232</v>
      </c>
      <c r="C423">
        <v>4</v>
      </c>
      <c r="D423" t="s">
        <v>47</v>
      </c>
      <c r="E423" t="s">
        <v>64</v>
      </c>
      <c r="F423" t="e" vm="2">
        <v>#VALUE!</v>
      </c>
      <c r="G423" t="s">
        <v>21</v>
      </c>
      <c r="H423">
        <v>159</v>
      </c>
      <c r="I423">
        <v>9</v>
      </c>
      <c r="J423">
        <v>1431</v>
      </c>
    </row>
    <row r="424" spans="1:10" x14ac:dyDescent="0.3">
      <c r="A424" s="3" t="s">
        <v>465</v>
      </c>
      <c r="B424" s="4">
        <v>43232</v>
      </c>
      <c r="C424">
        <v>5</v>
      </c>
      <c r="D424" t="s">
        <v>56</v>
      </c>
      <c r="E424" t="s">
        <v>64</v>
      </c>
      <c r="F424" t="e" vm="2">
        <v>#VALUE!</v>
      </c>
      <c r="G424" t="s">
        <v>27</v>
      </c>
      <c r="H424">
        <v>69</v>
      </c>
      <c r="I424">
        <v>4</v>
      </c>
      <c r="J424">
        <v>276</v>
      </c>
    </row>
    <row r="425" spans="1:10" x14ac:dyDescent="0.3">
      <c r="A425" s="3" t="s">
        <v>466</v>
      </c>
      <c r="B425" s="4">
        <v>43232</v>
      </c>
      <c r="C425">
        <v>1</v>
      </c>
      <c r="D425" t="s">
        <v>15</v>
      </c>
      <c r="E425" t="s">
        <v>64</v>
      </c>
      <c r="F425" t="e" vm="2">
        <v>#VALUE!</v>
      </c>
      <c r="G425" t="s">
        <v>27</v>
      </c>
      <c r="H425">
        <v>69</v>
      </c>
      <c r="I425">
        <v>8</v>
      </c>
      <c r="J425">
        <v>552</v>
      </c>
    </row>
    <row r="426" spans="1:10" x14ac:dyDescent="0.3">
      <c r="A426" s="3" t="s">
        <v>467</v>
      </c>
      <c r="B426" s="4">
        <v>43232</v>
      </c>
      <c r="C426">
        <v>1</v>
      </c>
      <c r="D426" t="s">
        <v>15</v>
      </c>
      <c r="E426" t="s">
        <v>64</v>
      </c>
      <c r="F426" t="e" vm="2">
        <v>#VALUE!</v>
      </c>
      <c r="G426" t="s">
        <v>17</v>
      </c>
      <c r="H426">
        <v>289</v>
      </c>
      <c r="I426">
        <v>7</v>
      </c>
      <c r="J426">
        <v>2023</v>
      </c>
    </row>
    <row r="427" spans="1:10" x14ac:dyDescent="0.3">
      <c r="A427" s="3" t="s">
        <v>468</v>
      </c>
      <c r="B427" s="4">
        <v>43232</v>
      </c>
      <c r="C427">
        <v>17</v>
      </c>
      <c r="D427" t="s">
        <v>31</v>
      </c>
      <c r="E427" t="s">
        <v>32</v>
      </c>
      <c r="F427" t="e" vm="4">
        <v>#VALUE!</v>
      </c>
      <c r="G427" t="s">
        <v>13</v>
      </c>
      <c r="H427">
        <v>199</v>
      </c>
      <c r="I427">
        <v>8</v>
      </c>
      <c r="J427">
        <v>1592</v>
      </c>
    </row>
    <row r="428" spans="1:10" x14ac:dyDescent="0.3">
      <c r="A428" s="3" t="s">
        <v>469</v>
      </c>
      <c r="B428" s="4">
        <v>43233</v>
      </c>
      <c r="C428">
        <v>5</v>
      </c>
      <c r="D428" t="s">
        <v>56</v>
      </c>
      <c r="E428" t="s">
        <v>16</v>
      </c>
      <c r="F428" t="e" vm="2">
        <v>#VALUE!</v>
      </c>
      <c r="G428" t="s">
        <v>13</v>
      </c>
      <c r="H428">
        <v>199</v>
      </c>
      <c r="I428">
        <v>6</v>
      </c>
      <c r="J428">
        <v>1194</v>
      </c>
    </row>
    <row r="429" spans="1:10" x14ac:dyDescent="0.3">
      <c r="A429" s="3" t="s">
        <v>470</v>
      </c>
      <c r="B429" s="4">
        <v>43233</v>
      </c>
      <c r="C429">
        <v>13</v>
      </c>
      <c r="D429" t="s">
        <v>29</v>
      </c>
      <c r="E429" t="s">
        <v>59</v>
      </c>
      <c r="F429" t="e" vm="1">
        <v>#VALUE!</v>
      </c>
      <c r="G429" t="s">
        <v>27</v>
      </c>
      <c r="H429">
        <v>69</v>
      </c>
      <c r="I429">
        <v>3</v>
      </c>
      <c r="J429">
        <v>207</v>
      </c>
    </row>
    <row r="430" spans="1:10" x14ac:dyDescent="0.3">
      <c r="A430" s="3" t="s">
        <v>471</v>
      </c>
      <c r="B430" s="4">
        <v>43234</v>
      </c>
      <c r="C430">
        <v>18</v>
      </c>
      <c r="D430" t="s">
        <v>23</v>
      </c>
      <c r="E430" t="s">
        <v>32</v>
      </c>
      <c r="F430" t="e" vm="4">
        <v>#VALUE!</v>
      </c>
      <c r="G430" t="s">
        <v>27</v>
      </c>
      <c r="H430">
        <v>69</v>
      </c>
      <c r="I430">
        <v>9</v>
      </c>
      <c r="J430">
        <v>621</v>
      </c>
    </row>
    <row r="431" spans="1:10" x14ac:dyDescent="0.3">
      <c r="A431" s="3" t="s">
        <v>472</v>
      </c>
      <c r="B431" s="4">
        <v>43235</v>
      </c>
      <c r="C431">
        <v>16</v>
      </c>
      <c r="D431" t="s">
        <v>26</v>
      </c>
      <c r="E431" t="s">
        <v>32</v>
      </c>
      <c r="F431" t="e" vm="4">
        <v>#VALUE!</v>
      </c>
      <c r="G431" t="s">
        <v>17</v>
      </c>
      <c r="H431">
        <v>289</v>
      </c>
      <c r="I431">
        <v>7</v>
      </c>
      <c r="J431">
        <v>2023</v>
      </c>
    </row>
    <row r="432" spans="1:10" x14ac:dyDescent="0.3">
      <c r="A432" s="3" t="s">
        <v>473</v>
      </c>
      <c r="B432" s="4">
        <v>43235</v>
      </c>
      <c r="C432">
        <v>4</v>
      </c>
      <c r="D432" t="s">
        <v>47</v>
      </c>
      <c r="E432" t="s">
        <v>64</v>
      </c>
      <c r="F432" t="e" vm="2">
        <v>#VALUE!</v>
      </c>
      <c r="G432" t="s">
        <v>17</v>
      </c>
      <c r="H432">
        <v>289</v>
      </c>
      <c r="I432">
        <v>6</v>
      </c>
      <c r="J432">
        <v>1734</v>
      </c>
    </row>
    <row r="433" spans="1:10" x14ac:dyDescent="0.3">
      <c r="A433" s="3" t="s">
        <v>474</v>
      </c>
      <c r="B433" s="4">
        <v>43235</v>
      </c>
      <c r="C433">
        <v>2</v>
      </c>
      <c r="D433" t="s">
        <v>102</v>
      </c>
      <c r="E433" t="s">
        <v>16</v>
      </c>
      <c r="F433" t="e" vm="2">
        <v>#VALUE!</v>
      </c>
      <c r="G433" t="s">
        <v>37</v>
      </c>
      <c r="H433">
        <v>399</v>
      </c>
      <c r="I433">
        <v>3</v>
      </c>
      <c r="J433">
        <v>1197</v>
      </c>
    </row>
    <row r="434" spans="1:10" x14ac:dyDescent="0.3">
      <c r="A434" s="3" t="s">
        <v>475</v>
      </c>
      <c r="B434" s="4">
        <v>43235</v>
      </c>
      <c r="C434">
        <v>3</v>
      </c>
      <c r="D434" t="s">
        <v>39</v>
      </c>
      <c r="E434" t="s">
        <v>16</v>
      </c>
      <c r="F434" t="e" vm="2">
        <v>#VALUE!</v>
      </c>
      <c r="G434" t="s">
        <v>17</v>
      </c>
      <c r="H434">
        <v>289</v>
      </c>
      <c r="I434">
        <v>0</v>
      </c>
      <c r="J434">
        <v>0</v>
      </c>
    </row>
    <row r="435" spans="1:10" x14ac:dyDescent="0.3">
      <c r="A435" s="3" t="s">
        <v>476</v>
      </c>
      <c r="B435" s="4">
        <v>43235</v>
      </c>
      <c r="C435">
        <v>9</v>
      </c>
      <c r="D435" t="s">
        <v>19</v>
      </c>
      <c r="E435" t="s">
        <v>20</v>
      </c>
      <c r="F435" t="e" vm="3">
        <v>#VALUE!</v>
      </c>
      <c r="G435" t="s">
        <v>17</v>
      </c>
      <c r="H435">
        <v>289</v>
      </c>
      <c r="I435">
        <v>5</v>
      </c>
      <c r="J435">
        <v>1445</v>
      </c>
    </row>
    <row r="436" spans="1:10" x14ac:dyDescent="0.3">
      <c r="A436" s="3" t="s">
        <v>477</v>
      </c>
      <c r="B436" s="4">
        <v>43235</v>
      </c>
      <c r="C436">
        <v>8</v>
      </c>
      <c r="D436" t="s">
        <v>41</v>
      </c>
      <c r="E436" t="s">
        <v>42</v>
      </c>
      <c r="F436" t="e" vm="3">
        <v>#VALUE!</v>
      </c>
      <c r="G436" t="s">
        <v>17</v>
      </c>
      <c r="H436">
        <v>289</v>
      </c>
      <c r="I436">
        <v>5</v>
      </c>
      <c r="J436">
        <v>1445</v>
      </c>
    </row>
    <row r="437" spans="1:10" x14ac:dyDescent="0.3">
      <c r="A437" s="3" t="s">
        <v>478</v>
      </c>
      <c r="B437" s="4">
        <v>43235</v>
      </c>
      <c r="C437">
        <v>17</v>
      </c>
      <c r="D437" t="s">
        <v>31</v>
      </c>
      <c r="E437" t="s">
        <v>32</v>
      </c>
      <c r="F437" t="e" vm="4">
        <v>#VALUE!</v>
      </c>
      <c r="G437" t="s">
        <v>13</v>
      </c>
      <c r="H437">
        <v>199</v>
      </c>
      <c r="I437">
        <v>0</v>
      </c>
      <c r="J437">
        <v>0</v>
      </c>
    </row>
    <row r="438" spans="1:10" x14ac:dyDescent="0.3">
      <c r="A438" s="3" t="s">
        <v>479</v>
      </c>
      <c r="B438" s="4">
        <v>43235</v>
      </c>
      <c r="C438">
        <v>2</v>
      </c>
      <c r="D438" t="s">
        <v>102</v>
      </c>
      <c r="E438" t="s">
        <v>64</v>
      </c>
      <c r="F438" t="e" vm="2">
        <v>#VALUE!</v>
      </c>
      <c r="G438" t="s">
        <v>27</v>
      </c>
      <c r="H438">
        <v>69</v>
      </c>
      <c r="I438">
        <v>7</v>
      </c>
      <c r="J438">
        <v>483</v>
      </c>
    </row>
    <row r="439" spans="1:10" x14ac:dyDescent="0.3">
      <c r="A439" s="3" t="s">
        <v>480</v>
      </c>
      <c r="B439" s="4">
        <v>43235</v>
      </c>
      <c r="C439">
        <v>2</v>
      </c>
      <c r="D439" t="s">
        <v>102</v>
      </c>
      <c r="E439" t="s">
        <v>64</v>
      </c>
      <c r="F439" t="e" vm="2">
        <v>#VALUE!</v>
      </c>
      <c r="G439" t="s">
        <v>27</v>
      </c>
      <c r="H439">
        <v>69</v>
      </c>
      <c r="I439">
        <v>6</v>
      </c>
      <c r="J439">
        <v>414</v>
      </c>
    </row>
    <row r="440" spans="1:10" x14ac:dyDescent="0.3">
      <c r="A440" s="3" t="s">
        <v>481</v>
      </c>
      <c r="B440" s="4">
        <v>43235</v>
      </c>
      <c r="C440">
        <v>16</v>
      </c>
      <c r="D440" t="s">
        <v>26</v>
      </c>
      <c r="E440" t="s">
        <v>32</v>
      </c>
      <c r="F440" t="e" vm="4">
        <v>#VALUE!</v>
      </c>
      <c r="G440" t="s">
        <v>21</v>
      </c>
      <c r="H440">
        <v>159</v>
      </c>
      <c r="I440">
        <v>1</v>
      </c>
      <c r="J440">
        <v>159</v>
      </c>
    </row>
    <row r="441" spans="1:10" x14ac:dyDescent="0.3">
      <c r="A441" s="3" t="s">
        <v>482</v>
      </c>
      <c r="B441" s="4">
        <v>43235</v>
      </c>
      <c r="C441">
        <v>19</v>
      </c>
      <c r="D441" t="s">
        <v>52</v>
      </c>
      <c r="E441" t="s">
        <v>32</v>
      </c>
      <c r="F441" t="e" vm="4">
        <v>#VALUE!</v>
      </c>
      <c r="G441" t="s">
        <v>27</v>
      </c>
      <c r="H441">
        <v>69</v>
      </c>
      <c r="I441">
        <v>8</v>
      </c>
      <c r="J441">
        <v>552</v>
      </c>
    </row>
    <row r="442" spans="1:10" x14ac:dyDescent="0.3">
      <c r="A442" s="3" t="s">
        <v>483</v>
      </c>
      <c r="B442" s="4">
        <v>43235</v>
      </c>
      <c r="C442">
        <v>18</v>
      </c>
      <c r="D442" t="s">
        <v>23</v>
      </c>
      <c r="E442" t="s">
        <v>32</v>
      </c>
      <c r="F442" t="e" vm="4">
        <v>#VALUE!</v>
      </c>
      <c r="G442" t="s">
        <v>13</v>
      </c>
      <c r="H442">
        <v>199</v>
      </c>
      <c r="I442">
        <v>6</v>
      </c>
      <c r="J442">
        <v>1194</v>
      </c>
    </row>
    <row r="443" spans="1:10" x14ac:dyDescent="0.3">
      <c r="A443" s="3" t="s">
        <v>484</v>
      </c>
      <c r="B443" s="4">
        <v>43235</v>
      </c>
      <c r="C443">
        <v>1</v>
      </c>
      <c r="D443" t="s">
        <v>15</v>
      </c>
      <c r="E443" t="s">
        <v>16</v>
      </c>
      <c r="F443" t="e" vm="2">
        <v>#VALUE!</v>
      </c>
      <c r="G443" t="s">
        <v>37</v>
      </c>
      <c r="H443">
        <v>399</v>
      </c>
      <c r="I443">
        <v>1</v>
      </c>
      <c r="J443">
        <v>399</v>
      </c>
    </row>
    <row r="444" spans="1:10" x14ac:dyDescent="0.3">
      <c r="A444" s="3" t="s">
        <v>485</v>
      </c>
      <c r="B444" s="4">
        <v>43235</v>
      </c>
      <c r="C444">
        <v>14</v>
      </c>
      <c r="D444" t="s">
        <v>34</v>
      </c>
      <c r="E444" t="s">
        <v>12</v>
      </c>
      <c r="F444" t="e" vm="1">
        <v>#VALUE!</v>
      </c>
      <c r="G444" t="s">
        <v>27</v>
      </c>
      <c r="H444">
        <v>69</v>
      </c>
      <c r="I444">
        <v>6</v>
      </c>
      <c r="J444">
        <v>414</v>
      </c>
    </row>
    <row r="445" spans="1:10" x14ac:dyDescent="0.3">
      <c r="A445" s="3" t="s">
        <v>486</v>
      </c>
      <c r="B445" s="4">
        <v>43236</v>
      </c>
      <c r="C445">
        <v>17</v>
      </c>
      <c r="D445" t="s">
        <v>31</v>
      </c>
      <c r="E445" t="s">
        <v>32</v>
      </c>
      <c r="F445" t="e" vm="4">
        <v>#VALUE!</v>
      </c>
      <c r="G445" t="s">
        <v>27</v>
      </c>
      <c r="H445">
        <v>69</v>
      </c>
      <c r="I445">
        <v>7</v>
      </c>
      <c r="J445">
        <v>483</v>
      </c>
    </row>
    <row r="446" spans="1:10" x14ac:dyDescent="0.3">
      <c r="A446" s="3" t="s">
        <v>487</v>
      </c>
      <c r="B446" s="4">
        <v>43236</v>
      </c>
      <c r="C446">
        <v>9</v>
      </c>
      <c r="D446" t="s">
        <v>19</v>
      </c>
      <c r="E446" t="s">
        <v>42</v>
      </c>
      <c r="F446" t="e" vm="3">
        <v>#VALUE!</v>
      </c>
      <c r="G446" t="s">
        <v>13</v>
      </c>
      <c r="H446">
        <v>199</v>
      </c>
      <c r="I446">
        <v>2</v>
      </c>
      <c r="J446">
        <v>398</v>
      </c>
    </row>
    <row r="447" spans="1:10" x14ac:dyDescent="0.3">
      <c r="A447" s="3" t="s">
        <v>488</v>
      </c>
      <c r="B447" s="4">
        <v>43236</v>
      </c>
      <c r="C447">
        <v>18</v>
      </c>
      <c r="D447" t="s">
        <v>23</v>
      </c>
      <c r="E447" t="s">
        <v>32</v>
      </c>
      <c r="F447" t="e" vm="4">
        <v>#VALUE!</v>
      </c>
      <c r="G447" t="s">
        <v>27</v>
      </c>
      <c r="H447">
        <v>69</v>
      </c>
      <c r="I447">
        <v>7</v>
      </c>
      <c r="J447">
        <v>483</v>
      </c>
    </row>
    <row r="448" spans="1:10" x14ac:dyDescent="0.3">
      <c r="A448" s="3" t="s">
        <v>489</v>
      </c>
      <c r="B448" s="4">
        <v>43236</v>
      </c>
      <c r="C448">
        <v>16</v>
      </c>
      <c r="D448" t="s">
        <v>26</v>
      </c>
      <c r="E448" t="s">
        <v>32</v>
      </c>
      <c r="F448" t="e" vm="4">
        <v>#VALUE!</v>
      </c>
      <c r="G448" t="s">
        <v>37</v>
      </c>
      <c r="H448">
        <v>399</v>
      </c>
      <c r="I448">
        <v>5</v>
      </c>
      <c r="J448">
        <v>1995</v>
      </c>
    </row>
    <row r="449" spans="1:10" x14ac:dyDescent="0.3">
      <c r="A449" s="3" t="s">
        <v>490</v>
      </c>
      <c r="B449" s="4">
        <v>43236</v>
      </c>
      <c r="C449">
        <v>10</v>
      </c>
      <c r="D449" t="s">
        <v>54</v>
      </c>
      <c r="E449" t="s">
        <v>20</v>
      </c>
      <c r="F449" t="e" vm="3">
        <v>#VALUE!</v>
      </c>
      <c r="G449" t="s">
        <v>21</v>
      </c>
      <c r="H449">
        <v>159</v>
      </c>
      <c r="I449">
        <v>1</v>
      </c>
      <c r="J449">
        <v>159</v>
      </c>
    </row>
    <row r="450" spans="1:10" x14ac:dyDescent="0.3">
      <c r="A450" s="3" t="s">
        <v>491</v>
      </c>
      <c r="B450" s="4">
        <v>43236</v>
      </c>
      <c r="C450">
        <v>10</v>
      </c>
      <c r="D450" t="s">
        <v>54</v>
      </c>
      <c r="E450" t="s">
        <v>20</v>
      </c>
      <c r="F450" t="e" vm="3">
        <v>#VALUE!</v>
      </c>
      <c r="G450" t="s">
        <v>17</v>
      </c>
      <c r="H450">
        <v>289</v>
      </c>
      <c r="I450">
        <v>6</v>
      </c>
      <c r="J450">
        <v>1734</v>
      </c>
    </row>
    <row r="451" spans="1:10" x14ac:dyDescent="0.3">
      <c r="A451" s="3" t="s">
        <v>492</v>
      </c>
      <c r="B451" s="4">
        <v>43236</v>
      </c>
      <c r="C451">
        <v>5</v>
      </c>
      <c r="D451" t="s">
        <v>56</v>
      </c>
      <c r="E451" t="s">
        <v>64</v>
      </c>
      <c r="F451" t="e" vm="2">
        <v>#VALUE!</v>
      </c>
      <c r="G451" t="s">
        <v>17</v>
      </c>
      <c r="H451">
        <v>289</v>
      </c>
      <c r="I451">
        <v>8</v>
      </c>
      <c r="J451">
        <v>2312</v>
      </c>
    </row>
    <row r="452" spans="1:10" x14ac:dyDescent="0.3">
      <c r="A452" s="3" t="s">
        <v>493</v>
      </c>
      <c r="B452" s="4">
        <v>43236</v>
      </c>
      <c r="C452">
        <v>10</v>
      </c>
      <c r="D452" t="s">
        <v>54</v>
      </c>
      <c r="E452" t="s">
        <v>20</v>
      </c>
      <c r="F452" t="e" vm="3">
        <v>#VALUE!</v>
      </c>
      <c r="G452" t="s">
        <v>27</v>
      </c>
      <c r="H452">
        <v>69</v>
      </c>
      <c r="I452">
        <v>7</v>
      </c>
      <c r="J452">
        <v>483</v>
      </c>
    </row>
    <row r="453" spans="1:10" x14ac:dyDescent="0.3">
      <c r="A453" s="3" t="s">
        <v>494</v>
      </c>
      <c r="B453" s="4">
        <v>43236</v>
      </c>
      <c r="C453">
        <v>7</v>
      </c>
      <c r="D453" t="s">
        <v>84</v>
      </c>
      <c r="E453" t="s">
        <v>42</v>
      </c>
      <c r="F453" t="e" vm="3">
        <v>#VALUE!</v>
      </c>
      <c r="G453" t="s">
        <v>27</v>
      </c>
      <c r="H453">
        <v>69</v>
      </c>
      <c r="I453">
        <v>3</v>
      </c>
      <c r="J453">
        <v>207</v>
      </c>
    </row>
    <row r="454" spans="1:10" x14ac:dyDescent="0.3">
      <c r="A454" s="3" t="s">
        <v>495</v>
      </c>
      <c r="B454" s="4">
        <v>43236</v>
      </c>
      <c r="C454">
        <v>6</v>
      </c>
      <c r="D454" t="s">
        <v>44</v>
      </c>
      <c r="E454" t="s">
        <v>42</v>
      </c>
      <c r="F454" t="e" vm="3">
        <v>#VALUE!</v>
      </c>
      <c r="G454" t="s">
        <v>37</v>
      </c>
      <c r="H454">
        <v>399</v>
      </c>
      <c r="I454">
        <v>3</v>
      </c>
      <c r="J454">
        <v>1197</v>
      </c>
    </row>
    <row r="455" spans="1:10" x14ac:dyDescent="0.3">
      <c r="A455" s="3" t="s">
        <v>496</v>
      </c>
      <c r="B455" s="4">
        <v>43236</v>
      </c>
      <c r="C455">
        <v>13</v>
      </c>
      <c r="D455" t="s">
        <v>29</v>
      </c>
      <c r="E455" t="s">
        <v>12</v>
      </c>
      <c r="F455" t="e" vm="1">
        <v>#VALUE!</v>
      </c>
      <c r="G455" t="s">
        <v>21</v>
      </c>
      <c r="H455">
        <v>159</v>
      </c>
      <c r="I455">
        <v>8</v>
      </c>
      <c r="J455">
        <v>1272</v>
      </c>
    </row>
    <row r="456" spans="1:10" x14ac:dyDescent="0.3">
      <c r="A456" s="3" t="s">
        <v>497</v>
      </c>
      <c r="B456" s="4">
        <v>43237</v>
      </c>
      <c r="C456">
        <v>14</v>
      </c>
      <c r="D456" t="s">
        <v>34</v>
      </c>
      <c r="E456" t="s">
        <v>59</v>
      </c>
      <c r="F456" t="e" vm="1">
        <v>#VALUE!</v>
      </c>
      <c r="G456" t="s">
        <v>27</v>
      </c>
      <c r="H456">
        <v>69</v>
      </c>
      <c r="I456">
        <v>9</v>
      </c>
      <c r="J456">
        <v>621</v>
      </c>
    </row>
    <row r="457" spans="1:10" x14ac:dyDescent="0.3">
      <c r="A457" s="3" t="s">
        <v>498</v>
      </c>
      <c r="B457" s="4">
        <v>43237</v>
      </c>
      <c r="C457">
        <v>3</v>
      </c>
      <c r="D457" t="s">
        <v>39</v>
      </c>
      <c r="E457" t="s">
        <v>16</v>
      </c>
      <c r="F457" t="e" vm="2">
        <v>#VALUE!</v>
      </c>
      <c r="G457" t="s">
        <v>37</v>
      </c>
      <c r="H457">
        <v>399</v>
      </c>
      <c r="I457">
        <v>7</v>
      </c>
      <c r="J457">
        <v>2793</v>
      </c>
    </row>
    <row r="458" spans="1:10" x14ac:dyDescent="0.3">
      <c r="A458" s="3" t="s">
        <v>499</v>
      </c>
      <c r="B458" s="4">
        <v>43237</v>
      </c>
      <c r="C458">
        <v>3</v>
      </c>
      <c r="D458" t="s">
        <v>39</v>
      </c>
      <c r="E458" t="s">
        <v>16</v>
      </c>
      <c r="F458" t="e" vm="2">
        <v>#VALUE!</v>
      </c>
      <c r="G458" t="s">
        <v>21</v>
      </c>
      <c r="H458">
        <v>159</v>
      </c>
      <c r="I458">
        <v>9</v>
      </c>
      <c r="J458">
        <v>1431</v>
      </c>
    </row>
    <row r="459" spans="1:10" x14ac:dyDescent="0.3">
      <c r="A459" s="3" t="s">
        <v>500</v>
      </c>
      <c r="B459" s="4">
        <v>43237</v>
      </c>
      <c r="C459">
        <v>12</v>
      </c>
      <c r="D459" t="s">
        <v>62</v>
      </c>
      <c r="E459" t="s">
        <v>59</v>
      </c>
      <c r="F459" t="e" vm="1">
        <v>#VALUE!</v>
      </c>
      <c r="G459" t="s">
        <v>13</v>
      </c>
      <c r="H459">
        <v>199</v>
      </c>
      <c r="I459">
        <v>3</v>
      </c>
      <c r="J459">
        <v>597</v>
      </c>
    </row>
    <row r="460" spans="1:10" x14ac:dyDescent="0.3">
      <c r="A460" s="3" t="s">
        <v>501</v>
      </c>
      <c r="B460" s="4">
        <v>43237</v>
      </c>
      <c r="C460">
        <v>5</v>
      </c>
      <c r="D460" t="s">
        <v>56</v>
      </c>
      <c r="E460" t="s">
        <v>64</v>
      </c>
      <c r="F460" t="e" vm="2">
        <v>#VALUE!</v>
      </c>
      <c r="G460" t="s">
        <v>21</v>
      </c>
      <c r="H460">
        <v>159</v>
      </c>
      <c r="I460">
        <v>1</v>
      </c>
      <c r="J460">
        <v>159</v>
      </c>
    </row>
    <row r="461" spans="1:10" x14ac:dyDescent="0.3">
      <c r="A461" s="3" t="s">
        <v>502</v>
      </c>
      <c r="B461" s="4">
        <v>43238</v>
      </c>
      <c r="C461">
        <v>11</v>
      </c>
      <c r="D461" t="s">
        <v>11</v>
      </c>
      <c r="E461" t="s">
        <v>59</v>
      </c>
      <c r="F461" t="e" vm="1">
        <v>#VALUE!</v>
      </c>
      <c r="G461" t="s">
        <v>21</v>
      </c>
      <c r="H461">
        <v>159</v>
      </c>
      <c r="I461">
        <v>4</v>
      </c>
      <c r="J461">
        <v>636</v>
      </c>
    </row>
    <row r="462" spans="1:10" x14ac:dyDescent="0.3">
      <c r="A462" s="3" t="s">
        <v>503</v>
      </c>
      <c r="B462" s="4">
        <v>43238</v>
      </c>
      <c r="C462">
        <v>7</v>
      </c>
      <c r="D462" t="s">
        <v>84</v>
      </c>
      <c r="E462" t="s">
        <v>42</v>
      </c>
      <c r="F462" t="e" vm="3">
        <v>#VALUE!</v>
      </c>
      <c r="G462" t="s">
        <v>37</v>
      </c>
      <c r="H462">
        <v>399</v>
      </c>
      <c r="I462">
        <v>0</v>
      </c>
      <c r="J462">
        <v>0</v>
      </c>
    </row>
    <row r="463" spans="1:10" x14ac:dyDescent="0.3">
      <c r="A463" s="3" t="s">
        <v>504</v>
      </c>
      <c r="B463" s="4">
        <v>43238</v>
      </c>
      <c r="C463">
        <v>1</v>
      </c>
      <c r="D463" t="s">
        <v>15</v>
      </c>
      <c r="E463" t="s">
        <v>16</v>
      </c>
      <c r="F463" t="e" vm="2">
        <v>#VALUE!</v>
      </c>
      <c r="G463" t="s">
        <v>37</v>
      </c>
      <c r="H463">
        <v>399</v>
      </c>
      <c r="I463">
        <v>3</v>
      </c>
      <c r="J463">
        <v>1197</v>
      </c>
    </row>
    <row r="464" spans="1:10" x14ac:dyDescent="0.3">
      <c r="A464" s="3" t="s">
        <v>505</v>
      </c>
      <c r="B464" s="4">
        <v>43239</v>
      </c>
      <c r="C464">
        <v>10</v>
      </c>
      <c r="D464" t="s">
        <v>54</v>
      </c>
      <c r="E464" t="s">
        <v>20</v>
      </c>
      <c r="F464" t="e" vm="3">
        <v>#VALUE!</v>
      </c>
      <c r="G464" t="s">
        <v>37</v>
      </c>
      <c r="H464">
        <v>399</v>
      </c>
      <c r="I464">
        <v>9</v>
      </c>
      <c r="J464">
        <v>3591</v>
      </c>
    </row>
    <row r="465" spans="1:10" x14ac:dyDescent="0.3">
      <c r="A465" s="3" t="s">
        <v>506</v>
      </c>
      <c r="B465" s="4">
        <v>43239</v>
      </c>
      <c r="C465">
        <v>4</v>
      </c>
      <c r="D465" t="s">
        <v>47</v>
      </c>
      <c r="E465" t="s">
        <v>64</v>
      </c>
      <c r="F465" t="e" vm="2">
        <v>#VALUE!</v>
      </c>
      <c r="G465" t="s">
        <v>17</v>
      </c>
      <c r="H465">
        <v>289</v>
      </c>
      <c r="I465">
        <v>2</v>
      </c>
      <c r="J465">
        <v>578</v>
      </c>
    </row>
    <row r="466" spans="1:10" x14ac:dyDescent="0.3">
      <c r="A466" s="3" t="s">
        <v>507</v>
      </c>
      <c r="B466" s="4">
        <v>43239</v>
      </c>
      <c r="C466">
        <v>11</v>
      </c>
      <c r="D466" t="s">
        <v>11</v>
      </c>
      <c r="E466" t="s">
        <v>59</v>
      </c>
      <c r="F466" t="e" vm="1">
        <v>#VALUE!</v>
      </c>
      <c r="G466" t="s">
        <v>21</v>
      </c>
      <c r="H466">
        <v>159</v>
      </c>
      <c r="I466">
        <v>9</v>
      </c>
      <c r="J466">
        <v>1431</v>
      </c>
    </row>
    <row r="467" spans="1:10" x14ac:dyDescent="0.3">
      <c r="A467" s="3" t="s">
        <v>508</v>
      </c>
      <c r="B467" s="4">
        <v>43239</v>
      </c>
      <c r="C467">
        <v>2</v>
      </c>
      <c r="D467" t="s">
        <v>102</v>
      </c>
      <c r="E467" t="s">
        <v>16</v>
      </c>
      <c r="F467" t="e" vm="2">
        <v>#VALUE!</v>
      </c>
      <c r="G467" t="s">
        <v>21</v>
      </c>
      <c r="H467">
        <v>159</v>
      </c>
      <c r="I467">
        <v>3</v>
      </c>
      <c r="J467">
        <v>477</v>
      </c>
    </row>
    <row r="468" spans="1:10" x14ac:dyDescent="0.3">
      <c r="A468" s="3" t="s">
        <v>509</v>
      </c>
      <c r="B468" s="4">
        <v>43239</v>
      </c>
      <c r="C468">
        <v>4</v>
      </c>
      <c r="D468" t="s">
        <v>47</v>
      </c>
      <c r="E468" t="s">
        <v>16</v>
      </c>
      <c r="F468" t="e" vm="2">
        <v>#VALUE!</v>
      </c>
      <c r="G468" t="s">
        <v>13</v>
      </c>
      <c r="H468">
        <v>199</v>
      </c>
      <c r="I468">
        <v>0</v>
      </c>
      <c r="J468">
        <v>0</v>
      </c>
    </row>
    <row r="469" spans="1:10" x14ac:dyDescent="0.3">
      <c r="A469" s="3" t="s">
        <v>510</v>
      </c>
      <c r="B469" s="4">
        <v>43239</v>
      </c>
      <c r="C469">
        <v>18</v>
      </c>
      <c r="D469" t="s">
        <v>23</v>
      </c>
      <c r="E469" t="s">
        <v>32</v>
      </c>
      <c r="F469" t="e" vm="4">
        <v>#VALUE!</v>
      </c>
      <c r="G469" t="s">
        <v>21</v>
      </c>
      <c r="H469">
        <v>159</v>
      </c>
      <c r="I469">
        <v>9</v>
      </c>
      <c r="J469">
        <v>1431</v>
      </c>
    </row>
    <row r="470" spans="1:10" x14ac:dyDescent="0.3">
      <c r="A470" s="3" t="s">
        <v>511</v>
      </c>
      <c r="B470" s="4">
        <v>43240</v>
      </c>
      <c r="C470">
        <v>2</v>
      </c>
      <c r="D470" t="s">
        <v>102</v>
      </c>
      <c r="E470" t="s">
        <v>16</v>
      </c>
      <c r="F470" t="e" vm="2">
        <v>#VALUE!</v>
      </c>
      <c r="G470" t="s">
        <v>17</v>
      </c>
      <c r="H470">
        <v>289</v>
      </c>
      <c r="I470">
        <v>1</v>
      </c>
      <c r="J470">
        <v>289</v>
      </c>
    </row>
    <row r="471" spans="1:10" x14ac:dyDescent="0.3">
      <c r="A471" s="3" t="s">
        <v>512</v>
      </c>
      <c r="B471" s="4">
        <v>43240</v>
      </c>
      <c r="C471">
        <v>14</v>
      </c>
      <c r="D471" t="s">
        <v>34</v>
      </c>
      <c r="E471" t="s">
        <v>12</v>
      </c>
      <c r="F471" t="e" vm="1">
        <v>#VALUE!</v>
      </c>
      <c r="G471" t="s">
        <v>37</v>
      </c>
      <c r="H471">
        <v>399</v>
      </c>
      <c r="I471">
        <v>9</v>
      </c>
      <c r="J471">
        <v>3591</v>
      </c>
    </row>
    <row r="472" spans="1:10" x14ac:dyDescent="0.3">
      <c r="A472" s="3" t="s">
        <v>513</v>
      </c>
      <c r="B472" s="4">
        <v>43241</v>
      </c>
      <c r="C472">
        <v>5</v>
      </c>
      <c r="D472" t="s">
        <v>56</v>
      </c>
      <c r="E472" t="s">
        <v>64</v>
      </c>
      <c r="F472" t="e" vm="2">
        <v>#VALUE!</v>
      </c>
      <c r="G472" t="s">
        <v>17</v>
      </c>
      <c r="H472">
        <v>289</v>
      </c>
      <c r="I472">
        <v>4</v>
      </c>
      <c r="J472">
        <v>1156</v>
      </c>
    </row>
    <row r="473" spans="1:10" x14ac:dyDescent="0.3">
      <c r="A473" s="3" t="s">
        <v>514</v>
      </c>
      <c r="B473" s="4">
        <v>43242</v>
      </c>
      <c r="C473">
        <v>5</v>
      </c>
      <c r="D473" t="s">
        <v>56</v>
      </c>
      <c r="E473" t="s">
        <v>16</v>
      </c>
      <c r="F473" t="e" vm="2">
        <v>#VALUE!</v>
      </c>
      <c r="G473" t="s">
        <v>37</v>
      </c>
      <c r="H473">
        <v>399</v>
      </c>
      <c r="I473">
        <v>3</v>
      </c>
      <c r="J473">
        <v>1197</v>
      </c>
    </row>
    <row r="474" spans="1:10" x14ac:dyDescent="0.3">
      <c r="A474" s="3" t="s">
        <v>515</v>
      </c>
      <c r="B474" s="4">
        <v>43243</v>
      </c>
      <c r="C474">
        <v>13</v>
      </c>
      <c r="D474" t="s">
        <v>29</v>
      </c>
      <c r="E474" t="s">
        <v>12</v>
      </c>
      <c r="F474" t="e" vm="1">
        <v>#VALUE!</v>
      </c>
      <c r="G474" t="s">
        <v>17</v>
      </c>
      <c r="H474">
        <v>289</v>
      </c>
      <c r="I474">
        <v>8</v>
      </c>
      <c r="J474">
        <v>2312</v>
      </c>
    </row>
    <row r="475" spans="1:10" x14ac:dyDescent="0.3">
      <c r="A475" s="3" t="s">
        <v>516</v>
      </c>
      <c r="B475" s="4">
        <v>43243</v>
      </c>
      <c r="C475">
        <v>18</v>
      </c>
      <c r="D475" t="s">
        <v>23</v>
      </c>
      <c r="E475" t="s">
        <v>32</v>
      </c>
      <c r="F475" t="e" vm="4">
        <v>#VALUE!</v>
      </c>
      <c r="G475" t="s">
        <v>37</v>
      </c>
      <c r="H475">
        <v>399</v>
      </c>
      <c r="I475">
        <v>3</v>
      </c>
      <c r="J475">
        <v>1197</v>
      </c>
    </row>
    <row r="476" spans="1:10" x14ac:dyDescent="0.3">
      <c r="A476" s="3" t="s">
        <v>517</v>
      </c>
      <c r="B476" s="4">
        <v>43243</v>
      </c>
      <c r="C476">
        <v>13</v>
      </c>
      <c r="D476" t="s">
        <v>29</v>
      </c>
      <c r="E476" t="s">
        <v>12</v>
      </c>
      <c r="F476" t="e" vm="1">
        <v>#VALUE!</v>
      </c>
      <c r="G476" t="s">
        <v>13</v>
      </c>
      <c r="H476">
        <v>199</v>
      </c>
      <c r="I476">
        <v>2</v>
      </c>
      <c r="J476">
        <v>398</v>
      </c>
    </row>
    <row r="477" spans="1:10" x14ac:dyDescent="0.3">
      <c r="A477" s="3" t="s">
        <v>518</v>
      </c>
      <c r="B477" s="4">
        <v>43243</v>
      </c>
      <c r="C477">
        <v>8</v>
      </c>
      <c r="D477" t="s">
        <v>41</v>
      </c>
      <c r="E477" t="s">
        <v>20</v>
      </c>
      <c r="F477" t="e" vm="3">
        <v>#VALUE!</v>
      </c>
      <c r="G477" t="s">
        <v>21</v>
      </c>
      <c r="H477">
        <v>159</v>
      </c>
      <c r="I477">
        <v>3</v>
      </c>
      <c r="J477">
        <v>477</v>
      </c>
    </row>
    <row r="478" spans="1:10" x14ac:dyDescent="0.3">
      <c r="A478" s="3" t="s">
        <v>519</v>
      </c>
      <c r="B478" s="4">
        <v>43243</v>
      </c>
      <c r="C478">
        <v>7</v>
      </c>
      <c r="D478" t="s">
        <v>84</v>
      </c>
      <c r="E478" t="s">
        <v>20</v>
      </c>
      <c r="F478" t="e" vm="3">
        <v>#VALUE!</v>
      </c>
      <c r="G478" t="s">
        <v>17</v>
      </c>
      <c r="H478">
        <v>289</v>
      </c>
      <c r="I478">
        <v>5</v>
      </c>
      <c r="J478">
        <v>1445</v>
      </c>
    </row>
    <row r="479" spans="1:10" x14ac:dyDescent="0.3">
      <c r="A479" s="3" t="s">
        <v>520</v>
      </c>
      <c r="B479" s="4">
        <v>43243</v>
      </c>
      <c r="C479">
        <v>6</v>
      </c>
      <c r="D479" t="s">
        <v>44</v>
      </c>
      <c r="E479" t="s">
        <v>20</v>
      </c>
      <c r="F479" t="e" vm="3">
        <v>#VALUE!</v>
      </c>
      <c r="G479" t="s">
        <v>21</v>
      </c>
      <c r="H479">
        <v>159</v>
      </c>
      <c r="I479">
        <v>3</v>
      </c>
      <c r="J479">
        <v>477</v>
      </c>
    </row>
    <row r="480" spans="1:10" x14ac:dyDescent="0.3">
      <c r="A480" s="3" t="s">
        <v>521</v>
      </c>
      <c r="B480" s="4">
        <v>43243</v>
      </c>
      <c r="C480">
        <v>7</v>
      </c>
      <c r="D480" t="s">
        <v>84</v>
      </c>
      <c r="E480" t="s">
        <v>20</v>
      </c>
      <c r="F480" t="e" vm="3">
        <v>#VALUE!</v>
      </c>
      <c r="G480" t="s">
        <v>21</v>
      </c>
      <c r="H480">
        <v>159</v>
      </c>
      <c r="I480">
        <v>2</v>
      </c>
      <c r="J480">
        <v>318</v>
      </c>
    </row>
    <row r="481" spans="1:10" x14ac:dyDescent="0.3">
      <c r="A481" s="3" t="s">
        <v>522</v>
      </c>
      <c r="B481" s="4">
        <v>43243</v>
      </c>
      <c r="C481">
        <v>18</v>
      </c>
      <c r="D481" t="s">
        <v>23</v>
      </c>
      <c r="E481" t="s">
        <v>24</v>
      </c>
      <c r="F481" t="e" vm="4">
        <v>#VALUE!</v>
      </c>
      <c r="G481" t="s">
        <v>27</v>
      </c>
      <c r="H481">
        <v>69</v>
      </c>
      <c r="I481">
        <v>9</v>
      </c>
      <c r="J481">
        <v>621</v>
      </c>
    </row>
    <row r="482" spans="1:10" x14ac:dyDescent="0.3">
      <c r="A482" s="3" t="s">
        <v>523</v>
      </c>
      <c r="B482" s="4">
        <v>43244</v>
      </c>
      <c r="C482">
        <v>17</v>
      </c>
      <c r="D482" t="s">
        <v>31</v>
      </c>
      <c r="E482" t="s">
        <v>24</v>
      </c>
      <c r="F482" t="e" vm="4">
        <v>#VALUE!</v>
      </c>
      <c r="G482" t="s">
        <v>17</v>
      </c>
      <c r="H482">
        <v>289</v>
      </c>
      <c r="I482">
        <v>3</v>
      </c>
      <c r="J482">
        <v>867</v>
      </c>
    </row>
    <row r="483" spans="1:10" x14ac:dyDescent="0.3">
      <c r="A483" s="3" t="s">
        <v>524</v>
      </c>
      <c r="B483" s="4">
        <v>43244</v>
      </c>
      <c r="C483">
        <v>11</v>
      </c>
      <c r="D483" t="s">
        <v>11</v>
      </c>
      <c r="E483" t="s">
        <v>12</v>
      </c>
      <c r="F483" t="e" vm="1">
        <v>#VALUE!</v>
      </c>
      <c r="G483" t="s">
        <v>27</v>
      </c>
      <c r="H483">
        <v>69</v>
      </c>
      <c r="I483">
        <v>6</v>
      </c>
      <c r="J483">
        <v>414</v>
      </c>
    </row>
    <row r="484" spans="1:10" x14ac:dyDescent="0.3">
      <c r="A484" s="3" t="s">
        <v>525</v>
      </c>
      <c r="B484" s="4">
        <v>43244</v>
      </c>
      <c r="C484">
        <v>16</v>
      </c>
      <c r="D484" t="s">
        <v>26</v>
      </c>
      <c r="E484" t="s">
        <v>24</v>
      </c>
      <c r="F484" t="e" vm="4">
        <v>#VALUE!</v>
      </c>
      <c r="G484" t="s">
        <v>27</v>
      </c>
      <c r="H484">
        <v>69</v>
      </c>
      <c r="I484">
        <v>6</v>
      </c>
      <c r="J484">
        <v>414</v>
      </c>
    </row>
    <row r="485" spans="1:10" x14ac:dyDescent="0.3">
      <c r="A485" s="3" t="s">
        <v>526</v>
      </c>
      <c r="B485" s="4">
        <v>43244</v>
      </c>
      <c r="C485">
        <v>4</v>
      </c>
      <c r="D485" t="s">
        <v>47</v>
      </c>
      <c r="E485" t="s">
        <v>64</v>
      </c>
      <c r="F485" t="e" vm="2">
        <v>#VALUE!</v>
      </c>
      <c r="G485" t="s">
        <v>13</v>
      </c>
      <c r="H485">
        <v>199</v>
      </c>
      <c r="I485">
        <v>4</v>
      </c>
      <c r="J485">
        <v>796</v>
      </c>
    </row>
    <row r="486" spans="1:10" x14ac:dyDescent="0.3">
      <c r="A486" s="3" t="s">
        <v>527</v>
      </c>
      <c r="B486" s="4">
        <v>43245</v>
      </c>
      <c r="C486">
        <v>16</v>
      </c>
      <c r="D486" t="s">
        <v>26</v>
      </c>
      <c r="E486" t="s">
        <v>24</v>
      </c>
      <c r="F486" t="e" vm="4">
        <v>#VALUE!</v>
      </c>
      <c r="G486" t="s">
        <v>13</v>
      </c>
      <c r="H486">
        <v>199</v>
      </c>
      <c r="I486">
        <v>7</v>
      </c>
      <c r="J486">
        <v>1393</v>
      </c>
    </row>
    <row r="487" spans="1:10" x14ac:dyDescent="0.3">
      <c r="A487" s="3" t="s">
        <v>528</v>
      </c>
      <c r="B487" s="4">
        <v>43245</v>
      </c>
      <c r="C487">
        <v>8</v>
      </c>
      <c r="D487" t="s">
        <v>41</v>
      </c>
      <c r="E487" t="s">
        <v>20</v>
      </c>
      <c r="F487" t="e" vm="3">
        <v>#VALUE!</v>
      </c>
      <c r="G487" t="s">
        <v>21</v>
      </c>
      <c r="H487">
        <v>159</v>
      </c>
      <c r="I487">
        <v>4</v>
      </c>
      <c r="J487">
        <v>636</v>
      </c>
    </row>
    <row r="488" spans="1:10" x14ac:dyDescent="0.3">
      <c r="A488" s="3" t="s">
        <v>529</v>
      </c>
      <c r="B488" s="4">
        <v>43245</v>
      </c>
      <c r="C488">
        <v>4</v>
      </c>
      <c r="D488" t="s">
        <v>47</v>
      </c>
      <c r="E488" t="s">
        <v>64</v>
      </c>
      <c r="F488" t="e" vm="2">
        <v>#VALUE!</v>
      </c>
      <c r="G488" t="s">
        <v>17</v>
      </c>
      <c r="H488">
        <v>289</v>
      </c>
      <c r="I488">
        <v>4</v>
      </c>
      <c r="J488">
        <v>1156</v>
      </c>
    </row>
    <row r="489" spans="1:10" x14ac:dyDescent="0.3">
      <c r="A489" s="3" t="s">
        <v>530</v>
      </c>
      <c r="B489" s="4">
        <v>43245</v>
      </c>
      <c r="C489">
        <v>20</v>
      </c>
      <c r="D489" t="s">
        <v>36</v>
      </c>
      <c r="E489" t="s">
        <v>24</v>
      </c>
      <c r="F489" t="e" vm="4">
        <v>#VALUE!</v>
      </c>
      <c r="G489" t="s">
        <v>21</v>
      </c>
      <c r="H489">
        <v>159</v>
      </c>
      <c r="I489">
        <v>2</v>
      </c>
      <c r="J489">
        <v>318</v>
      </c>
    </row>
    <row r="490" spans="1:10" x14ac:dyDescent="0.3">
      <c r="A490" s="3" t="s">
        <v>531</v>
      </c>
      <c r="B490" s="4">
        <v>43245</v>
      </c>
      <c r="C490">
        <v>13</v>
      </c>
      <c r="D490" t="s">
        <v>29</v>
      </c>
      <c r="E490" t="s">
        <v>12</v>
      </c>
      <c r="F490" t="e" vm="1">
        <v>#VALUE!</v>
      </c>
      <c r="G490" t="s">
        <v>21</v>
      </c>
      <c r="H490">
        <v>159</v>
      </c>
      <c r="I490">
        <v>7</v>
      </c>
      <c r="J490">
        <v>1113</v>
      </c>
    </row>
    <row r="491" spans="1:10" x14ac:dyDescent="0.3">
      <c r="A491" s="3" t="s">
        <v>532</v>
      </c>
      <c r="B491" s="4">
        <v>43245</v>
      </c>
      <c r="C491">
        <v>13</v>
      </c>
      <c r="D491" t="s">
        <v>29</v>
      </c>
      <c r="E491" t="s">
        <v>12</v>
      </c>
      <c r="F491" t="e" vm="1">
        <v>#VALUE!</v>
      </c>
      <c r="G491" t="s">
        <v>21</v>
      </c>
      <c r="H491">
        <v>159</v>
      </c>
      <c r="I491">
        <v>4</v>
      </c>
      <c r="J491">
        <v>636</v>
      </c>
    </row>
    <row r="492" spans="1:10" x14ac:dyDescent="0.3">
      <c r="A492" s="3" t="s">
        <v>533</v>
      </c>
      <c r="B492" s="4">
        <v>43245</v>
      </c>
      <c r="C492">
        <v>17</v>
      </c>
      <c r="D492" t="s">
        <v>31</v>
      </c>
      <c r="E492" t="s">
        <v>32</v>
      </c>
      <c r="F492" t="e" vm="4">
        <v>#VALUE!</v>
      </c>
      <c r="G492" t="s">
        <v>27</v>
      </c>
      <c r="H492">
        <v>69</v>
      </c>
      <c r="I492">
        <v>3</v>
      </c>
      <c r="J492">
        <v>207</v>
      </c>
    </row>
    <row r="493" spans="1:10" x14ac:dyDescent="0.3">
      <c r="A493" s="3" t="s">
        <v>534</v>
      </c>
      <c r="B493" s="4">
        <v>43245</v>
      </c>
      <c r="C493">
        <v>3</v>
      </c>
      <c r="D493" t="s">
        <v>39</v>
      </c>
      <c r="E493" t="s">
        <v>16</v>
      </c>
      <c r="F493" t="e" vm="2">
        <v>#VALUE!</v>
      </c>
      <c r="G493" t="s">
        <v>17</v>
      </c>
      <c r="H493">
        <v>289</v>
      </c>
      <c r="I493">
        <v>6</v>
      </c>
      <c r="J493">
        <v>1734</v>
      </c>
    </row>
    <row r="494" spans="1:10" x14ac:dyDescent="0.3">
      <c r="A494" s="3" t="s">
        <v>535</v>
      </c>
      <c r="B494" s="4">
        <v>43246</v>
      </c>
      <c r="C494">
        <v>9</v>
      </c>
      <c r="D494" t="s">
        <v>19</v>
      </c>
      <c r="E494" t="s">
        <v>42</v>
      </c>
      <c r="F494" t="e" vm="3">
        <v>#VALUE!</v>
      </c>
      <c r="G494" t="s">
        <v>37</v>
      </c>
      <c r="H494">
        <v>399</v>
      </c>
      <c r="I494">
        <v>2</v>
      </c>
      <c r="J494">
        <v>798</v>
      </c>
    </row>
    <row r="495" spans="1:10" x14ac:dyDescent="0.3">
      <c r="A495" s="3" t="s">
        <v>536</v>
      </c>
      <c r="B495" s="4">
        <v>43246</v>
      </c>
      <c r="C495">
        <v>16</v>
      </c>
      <c r="D495" t="s">
        <v>26</v>
      </c>
      <c r="E495" t="s">
        <v>32</v>
      </c>
      <c r="F495" t="e" vm="4">
        <v>#VALUE!</v>
      </c>
      <c r="G495" t="s">
        <v>21</v>
      </c>
      <c r="H495">
        <v>159</v>
      </c>
      <c r="I495">
        <v>9</v>
      </c>
      <c r="J495">
        <v>1431</v>
      </c>
    </row>
    <row r="496" spans="1:10" x14ac:dyDescent="0.3">
      <c r="A496" s="3" t="s">
        <v>537</v>
      </c>
      <c r="B496" s="4">
        <v>43246</v>
      </c>
      <c r="C496">
        <v>13</v>
      </c>
      <c r="D496" t="s">
        <v>29</v>
      </c>
      <c r="E496" t="s">
        <v>12</v>
      </c>
      <c r="F496" t="e" vm="1">
        <v>#VALUE!</v>
      </c>
      <c r="G496" t="s">
        <v>13</v>
      </c>
      <c r="H496">
        <v>199</v>
      </c>
      <c r="I496">
        <v>5</v>
      </c>
      <c r="J496">
        <v>995</v>
      </c>
    </row>
    <row r="497" spans="1:10" x14ac:dyDescent="0.3">
      <c r="A497" s="3" t="s">
        <v>538</v>
      </c>
      <c r="B497" s="4">
        <v>43246</v>
      </c>
      <c r="C497">
        <v>9</v>
      </c>
      <c r="D497" t="s">
        <v>19</v>
      </c>
      <c r="E497" t="s">
        <v>20</v>
      </c>
      <c r="F497" t="e" vm="3">
        <v>#VALUE!</v>
      </c>
      <c r="G497" t="s">
        <v>17</v>
      </c>
      <c r="H497">
        <v>289</v>
      </c>
      <c r="I497">
        <v>6</v>
      </c>
      <c r="J497">
        <v>1734</v>
      </c>
    </row>
    <row r="498" spans="1:10" x14ac:dyDescent="0.3">
      <c r="A498" s="3" t="s">
        <v>539</v>
      </c>
      <c r="B498" s="4">
        <v>43246</v>
      </c>
      <c r="C498">
        <v>4</v>
      </c>
      <c r="D498" t="s">
        <v>47</v>
      </c>
      <c r="E498" t="s">
        <v>64</v>
      </c>
      <c r="F498" t="e" vm="2">
        <v>#VALUE!</v>
      </c>
      <c r="G498" t="s">
        <v>17</v>
      </c>
      <c r="H498">
        <v>289</v>
      </c>
      <c r="I498">
        <v>1</v>
      </c>
      <c r="J498">
        <v>289</v>
      </c>
    </row>
    <row r="499" spans="1:10" x14ac:dyDescent="0.3">
      <c r="A499" s="3" t="s">
        <v>540</v>
      </c>
      <c r="B499" s="4">
        <v>43246</v>
      </c>
      <c r="C499">
        <v>8</v>
      </c>
      <c r="D499" t="s">
        <v>41</v>
      </c>
      <c r="E499" t="s">
        <v>42</v>
      </c>
      <c r="F499" t="e" vm="3">
        <v>#VALUE!</v>
      </c>
      <c r="G499" t="s">
        <v>27</v>
      </c>
      <c r="H499">
        <v>69</v>
      </c>
      <c r="I499">
        <v>8</v>
      </c>
      <c r="J499">
        <v>552</v>
      </c>
    </row>
    <row r="500" spans="1:10" x14ac:dyDescent="0.3">
      <c r="A500" s="3" t="s">
        <v>541</v>
      </c>
      <c r="B500" s="4">
        <v>43246</v>
      </c>
      <c r="C500">
        <v>18</v>
      </c>
      <c r="D500" t="s">
        <v>23</v>
      </c>
      <c r="E500" t="s">
        <v>24</v>
      </c>
      <c r="F500" t="e" vm="4">
        <v>#VALUE!</v>
      </c>
      <c r="G500" t="s">
        <v>13</v>
      </c>
      <c r="H500">
        <v>199</v>
      </c>
      <c r="I500">
        <v>8</v>
      </c>
      <c r="J500">
        <v>1592</v>
      </c>
    </row>
    <row r="501" spans="1:10" x14ac:dyDescent="0.3">
      <c r="A501" s="3" t="s">
        <v>542</v>
      </c>
      <c r="B501" s="4">
        <v>43246</v>
      </c>
      <c r="C501">
        <v>4</v>
      </c>
      <c r="D501" t="s">
        <v>47</v>
      </c>
      <c r="E501" t="s">
        <v>16</v>
      </c>
      <c r="F501" t="e" vm="2">
        <v>#VALUE!</v>
      </c>
      <c r="G501" t="s">
        <v>17</v>
      </c>
      <c r="H501">
        <v>289</v>
      </c>
      <c r="I501">
        <v>6</v>
      </c>
      <c r="J501">
        <v>1734</v>
      </c>
    </row>
    <row r="502" spans="1:10" x14ac:dyDescent="0.3">
      <c r="A502" s="3" t="s">
        <v>543</v>
      </c>
      <c r="B502" s="4">
        <v>43247</v>
      </c>
      <c r="C502">
        <v>2</v>
      </c>
      <c r="D502" t="s">
        <v>102</v>
      </c>
      <c r="E502" t="s">
        <v>16</v>
      </c>
      <c r="F502" t="e" vm="2">
        <v>#VALUE!</v>
      </c>
      <c r="G502" t="s">
        <v>13</v>
      </c>
      <c r="H502">
        <v>199</v>
      </c>
      <c r="I502">
        <v>5</v>
      </c>
      <c r="J502">
        <v>995</v>
      </c>
    </row>
    <row r="503" spans="1:10" x14ac:dyDescent="0.3">
      <c r="A503" s="3" t="s">
        <v>544</v>
      </c>
      <c r="B503" s="4">
        <v>43247</v>
      </c>
      <c r="C503">
        <v>2</v>
      </c>
      <c r="D503" t="s">
        <v>102</v>
      </c>
      <c r="E503" t="s">
        <v>16</v>
      </c>
      <c r="F503" t="e" vm="2">
        <v>#VALUE!</v>
      </c>
      <c r="G503" t="s">
        <v>13</v>
      </c>
      <c r="H503">
        <v>199</v>
      </c>
      <c r="I503">
        <v>0</v>
      </c>
      <c r="J503">
        <v>0</v>
      </c>
    </row>
    <row r="504" spans="1:10" x14ac:dyDescent="0.3">
      <c r="A504" s="3" t="s">
        <v>545</v>
      </c>
      <c r="B504" s="4">
        <v>43247</v>
      </c>
      <c r="C504">
        <v>10</v>
      </c>
      <c r="D504" t="s">
        <v>54</v>
      </c>
      <c r="E504" t="s">
        <v>42</v>
      </c>
      <c r="F504" t="e" vm="3">
        <v>#VALUE!</v>
      </c>
      <c r="G504" t="s">
        <v>17</v>
      </c>
      <c r="H504">
        <v>289</v>
      </c>
      <c r="I504">
        <v>8</v>
      </c>
      <c r="J504">
        <v>2312</v>
      </c>
    </row>
    <row r="505" spans="1:10" x14ac:dyDescent="0.3">
      <c r="A505" s="3" t="s">
        <v>546</v>
      </c>
      <c r="B505" s="4">
        <v>43248</v>
      </c>
      <c r="C505">
        <v>9</v>
      </c>
      <c r="D505" t="s">
        <v>19</v>
      </c>
      <c r="E505" t="s">
        <v>20</v>
      </c>
      <c r="F505" t="e" vm="3">
        <v>#VALUE!</v>
      </c>
      <c r="G505" t="s">
        <v>13</v>
      </c>
      <c r="H505">
        <v>199</v>
      </c>
      <c r="I505">
        <v>6</v>
      </c>
      <c r="J505">
        <v>1194</v>
      </c>
    </row>
    <row r="506" spans="1:10" x14ac:dyDescent="0.3">
      <c r="A506" s="3" t="s">
        <v>547</v>
      </c>
      <c r="B506" s="4">
        <v>43249</v>
      </c>
      <c r="C506">
        <v>12</v>
      </c>
      <c r="D506" t="s">
        <v>62</v>
      </c>
      <c r="E506" t="s">
        <v>59</v>
      </c>
      <c r="F506" t="e" vm="1">
        <v>#VALUE!</v>
      </c>
      <c r="G506" t="s">
        <v>13</v>
      </c>
      <c r="H506">
        <v>199</v>
      </c>
      <c r="I506">
        <v>2</v>
      </c>
      <c r="J506">
        <v>398</v>
      </c>
    </row>
    <row r="507" spans="1:10" x14ac:dyDescent="0.3">
      <c r="A507" s="3" t="s">
        <v>548</v>
      </c>
      <c r="B507" s="4">
        <v>43249</v>
      </c>
      <c r="C507">
        <v>17</v>
      </c>
      <c r="D507" t="s">
        <v>31</v>
      </c>
      <c r="E507" t="s">
        <v>24</v>
      </c>
      <c r="F507" t="e" vm="4">
        <v>#VALUE!</v>
      </c>
      <c r="G507" t="s">
        <v>27</v>
      </c>
      <c r="H507">
        <v>69</v>
      </c>
      <c r="I507">
        <v>4</v>
      </c>
      <c r="J507">
        <v>276</v>
      </c>
    </row>
    <row r="508" spans="1:10" x14ac:dyDescent="0.3">
      <c r="A508" s="3" t="s">
        <v>549</v>
      </c>
      <c r="B508" s="4">
        <v>43249</v>
      </c>
      <c r="C508">
        <v>2</v>
      </c>
      <c r="D508" t="s">
        <v>102</v>
      </c>
      <c r="E508" t="s">
        <v>64</v>
      </c>
      <c r="F508" t="e" vm="2">
        <v>#VALUE!</v>
      </c>
      <c r="G508" t="s">
        <v>37</v>
      </c>
      <c r="H508">
        <v>399</v>
      </c>
      <c r="I508">
        <v>9</v>
      </c>
      <c r="J508">
        <v>3591</v>
      </c>
    </row>
    <row r="509" spans="1:10" x14ac:dyDescent="0.3">
      <c r="A509" s="3" t="s">
        <v>550</v>
      </c>
      <c r="B509" s="4">
        <v>43249</v>
      </c>
      <c r="C509">
        <v>19</v>
      </c>
      <c r="D509" t="s">
        <v>52</v>
      </c>
      <c r="E509" t="s">
        <v>32</v>
      </c>
      <c r="F509" t="e" vm="4">
        <v>#VALUE!</v>
      </c>
      <c r="G509" t="s">
        <v>37</v>
      </c>
      <c r="H509">
        <v>399</v>
      </c>
      <c r="I509">
        <v>6</v>
      </c>
      <c r="J509">
        <v>2394</v>
      </c>
    </row>
    <row r="510" spans="1:10" x14ac:dyDescent="0.3">
      <c r="A510" s="3" t="s">
        <v>551</v>
      </c>
      <c r="B510" s="4">
        <v>43250</v>
      </c>
      <c r="C510">
        <v>19</v>
      </c>
      <c r="D510" t="s">
        <v>52</v>
      </c>
      <c r="E510" t="s">
        <v>24</v>
      </c>
      <c r="F510" t="e" vm="4">
        <v>#VALUE!</v>
      </c>
      <c r="G510" t="s">
        <v>21</v>
      </c>
      <c r="H510">
        <v>159</v>
      </c>
      <c r="I510">
        <v>8</v>
      </c>
      <c r="J510">
        <v>1272</v>
      </c>
    </row>
    <row r="511" spans="1:10" x14ac:dyDescent="0.3">
      <c r="A511" s="3" t="s">
        <v>552</v>
      </c>
      <c r="B511" s="4">
        <v>43250</v>
      </c>
      <c r="C511">
        <v>2</v>
      </c>
      <c r="D511" t="s">
        <v>102</v>
      </c>
      <c r="E511" t="s">
        <v>16</v>
      </c>
      <c r="F511" t="e" vm="2">
        <v>#VALUE!</v>
      </c>
      <c r="G511" t="s">
        <v>27</v>
      </c>
      <c r="H511">
        <v>69</v>
      </c>
      <c r="I511">
        <v>5</v>
      </c>
      <c r="J511">
        <v>345</v>
      </c>
    </row>
    <row r="512" spans="1:10" x14ac:dyDescent="0.3">
      <c r="A512" s="3" t="s">
        <v>553</v>
      </c>
      <c r="B512" s="4">
        <v>43250</v>
      </c>
      <c r="C512">
        <v>19</v>
      </c>
      <c r="D512" t="s">
        <v>52</v>
      </c>
      <c r="E512" t="s">
        <v>24</v>
      </c>
      <c r="F512" t="e" vm="4">
        <v>#VALUE!</v>
      </c>
      <c r="G512" t="s">
        <v>17</v>
      </c>
      <c r="H512">
        <v>289</v>
      </c>
      <c r="I512">
        <v>9</v>
      </c>
      <c r="J512">
        <v>2601</v>
      </c>
    </row>
    <row r="513" spans="1:10" x14ac:dyDescent="0.3">
      <c r="A513" s="3" t="s">
        <v>554</v>
      </c>
      <c r="B513" s="4">
        <v>43250</v>
      </c>
      <c r="C513">
        <v>2</v>
      </c>
      <c r="D513" t="s">
        <v>102</v>
      </c>
      <c r="E513" t="s">
        <v>64</v>
      </c>
      <c r="F513" t="e" vm="2">
        <v>#VALUE!</v>
      </c>
      <c r="G513" t="s">
        <v>27</v>
      </c>
      <c r="H513">
        <v>69</v>
      </c>
      <c r="I513">
        <v>9</v>
      </c>
      <c r="J513">
        <v>621</v>
      </c>
    </row>
    <row r="514" spans="1:10" x14ac:dyDescent="0.3">
      <c r="A514" s="3" t="s">
        <v>555</v>
      </c>
      <c r="B514" s="4">
        <v>43251</v>
      </c>
      <c r="C514">
        <v>14</v>
      </c>
      <c r="D514" t="s">
        <v>34</v>
      </c>
      <c r="E514" t="s">
        <v>59</v>
      </c>
      <c r="F514" t="e" vm="1">
        <v>#VALUE!</v>
      </c>
      <c r="G514" t="s">
        <v>27</v>
      </c>
      <c r="H514">
        <v>69</v>
      </c>
      <c r="I514">
        <v>3</v>
      </c>
      <c r="J514">
        <v>207</v>
      </c>
    </row>
    <row r="515" spans="1:10" x14ac:dyDescent="0.3">
      <c r="A515" s="3" t="s">
        <v>556</v>
      </c>
      <c r="B515" s="4">
        <v>43252</v>
      </c>
      <c r="C515">
        <v>14</v>
      </c>
      <c r="D515" t="s">
        <v>34</v>
      </c>
      <c r="E515" t="s">
        <v>12</v>
      </c>
      <c r="F515" t="e" vm="1">
        <v>#VALUE!</v>
      </c>
      <c r="G515" t="s">
        <v>27</v>
      </c>
      <c r="H515">
        <v>69</v>
      </c>
      <c r="I515">
        <v>0</v>
      </c>
      <c r="J515">
        <v>0</v>
      </c>
    </row>
    <row r="516" spans="1:10" x14ac:dyDescent="0.3">
      <c r="A516" s="3" t="s">
        <v>557</v>
      </c>
      <c r="B516" s="4">
        <v>43252</v>
      </c>
      <c r="C516">
        <v>8</v>
      </c>
      <c r="D516" t="s">
        <v>41</v>
      </c>
      <c r="E516" t="s">
        <v>42</v>
      </c>
      <c r="F516" t="e" vm="3">
        <v>#VALUE!</v>
      </c>
      <c r="G516" t="s">
        <v>17</v>
      </c>
      <c r="H516">
        <v>289</v>
      </c>
      <c r="I516">
        <v>4</v>
      </c>
      <c r="J516">
        <v>1156</v>
      </c>
    </row>
    <row r="517" spans="1:10" x14ac:dyDescent="0.3">
      <c r="A517" s="3" t="s">
        <v>558</v>
      </c>
      <c r="B517" s="4">
        <v>43252</v>
      </c>
      <c r="C517">
        <v>4</v>
      </c>
      <c r="D517" t="s">
        <v>47</v>
      </c>
      <c r="E517" t="s">
        <v>64</v>
      </c>
      <c r="F517" t="e" vm="2">
        <v>#VALUE!</v>
      </c>
      <c r="G517" t="s">
        <v>17</v>
      </c>
      <c r="H517">
        <v>289</v>
      </c>
      <c r="I517">
        <v>3</v>
      </c>
      <c r="J517">
        <v>867</v>
      </c>
    </row>
    <row r="518" spans="1:10" x14ac:dyDescent="0.3">
      <c r="A518" s="3" t="s">
        <v>559</v>
      </c>
      <c r="B518" s="4">
        <v>43253</v>
      </c>
      <c r="C518">
        <v>19</v>
      </c>
      <c r="D518" t="s">
        <v>52</v>
      </c>
      <c r="E518" t="s">
        <v>24</v>
      </c>
      <c r="F518" t="e" vm="4">
        <v>#VALUE!</v>
      </c>
      <c r="G518" t="s">
        <v>17</v>
      </c>
      <c r="H518">
        <v>289</v>
      </c>
      <c r="I518">
        <v>4</v>
      </c>
      <c r="J518">
        <v>1156</v>
      </c>
    </row>
    <row r="519" spans="1:10" x14ac:dyDescent="0.3">
      <c r="A519" s="3" t="s">
        <v>560</v>
      </c>
      <c r="B519" s="4">
        <v>43253</v>
      </c>
      <c r="C519">
        <v>9</v>
      </c>
      <c r="D519" t="s">
        <v>19</v>
      </c>
      <c r="E519" t="s">
        <v>20</v>
      </c>
      <c r="F519" t="e" vm="3">
        <v>#VALUE!</v>
      </c>
      <c r="G519" t="s">
        <v>13</v>
      </c>
      <c r="H519">
        <v>199</v>
      </c>
      <c r="I519">
        <v>7</v>
      </c>
      <c r="J519">
        <v>1393</v>
      </c>
    </row>
    <row r="520" spans="1:10" x14ac:dyDescent="0.3">
      <c r="A520" s="3" t="s">
        <v>561</v>
      </c>
      <c r="B520" s="4">
        <v>43254</v>
      </c>
      <c r="C520">
        <v>5</v>
      </c>
      <c r="D520" t="s">
        <v>56</v>
      </c>
      <c r="E520" t="s">
        <v>64</v>
      </c>
      <c r="F520" t="e" vm="2">
        <v>#VALUE!</v>
      </c>
      <c r="G520" t="s">
        <v>13</v>
      </c>
      <c r="H520">
        <v>199</v>
      </c>
      <c r="I520">
        <v>9</v>
      </c>
      <c r="J520">
        <v>1791</v>
      </c>
    </row>
    <row r="521" spans="1:10" x14ac:dyDescent="0.3">
      <c r="A521" s="3" t="s">
        <v>562</v>
      </c>
      <c r="B521" s="4">
        <v>43254</v>
      </c>
      <c r="C521">
        <v>18</v>
      </c>
      <c r="D521" t="s">
        <v>23</v>
      </c>
      <c r="E521" t="s">
        <v>24</v>
      </c>
      <c r="F521" t="e" vm="4">
        <v>#VALUE!</v>
      </c>
      <c r="G521" t="s">
        <v>37</v>
      </c>
      <c r="H521">
        <v>399</v>
      </c>
      <c r="I521">
        <v>7</v>
      </c>
      <c r="J521">
        <v>2793</v>
      </c>
    </row>
    <row r="522" spans="1:10" x14ac:dyDescent="0.3">
      <c r="A522" s="3" t="s">
        <v>563</v>
      </c>
      <c r="B522" s="4">
        <v>43254</v>
      </c>
      <c r="C522">
        <v>5</v>
      </c>
      <c r="D522" t="s">
        <v>56</v>
      </c>
      <c r="E522" t="s">
        <v>64</v>
      </c>
      <c r="F522" t="e" vm="2">
        <v>#VALUE!</v>
      </c>
      <c r="G522" t="s">
        <v>17</v>
      </c>
      <c r="H522">
        <v>289</v>
      </c>
      <c r="I522">
        <v>3</v>
      </c>
      <c r="J522">
        <v>867</v>
      </c>
    </row>
    <row r="523" spans="1:10" x14ac:dyDescent="0.3">
      <c r="A523" s="3" t="s">
        <v>564</v>
      </c>
      <c r="B523" s="4">
        <v>43254</v>
      </c>
      <c r="C523">
        <v>12</v>
      </c>
      <c r="D523" t="s">
        <v>62</v>
      </c>
      <c r="E523" t="s">
        <v>59</v>
      </c>
      <c r="F523" t="e" vm="1">
        <v>#VALUE!</v>
      </c>
      <c r="G523" t="s">
        <v>13</v>
      </c>
      <c r="H523">
        <v>199</v>
      </c>
      <c r="I523">
        <v>9</v>
      </c>
      <c r="J523">
        <v>1791</v>
      </c>
    </row>
    <row r="524" spans="1:10" x14ac:dyDescent="0.3">
      <c r="A524" s="3" t="s">
        <v>565</v>
      </c>
      <c r="B524" s="4">
        <v>43254</v>
      </c>
      <c r="C524">
        <v>18</v>
      </c>
      <c r="D524" t="s">
        <v>23</v>
      </c>
      <c r="E524" t="s">
        <v>24</v>
      </c>
      <c r="F524" t="e" vm="4">
        <v>#VALUE!</v>
      </c>
      <c r="G524" t="s">
        <v>17</v>
      </c>
      <c r="H524">
        <v>289</v>
      </c>
      <c r="I524">
        <v>7</v>
      </c>
      <c r="J524">
        <v>2023</v>
      </c>
    </row>
    <row r="525" spans="1:10" x14ac:dyDescent="0.3">
      <c r="A525" s="3" t="s">
        <v>566</v>
      </c>
      <c r="B525" s="4">
        <v>43254</v>
      </c>
      <c r="C525">
        <v>4</v>
      </c>
      <c r="D525" t="s">
        <v>47</v>
      </c>
      <c r="E525" t="s">
        <v>16</v>
      </c>
      <c r="F525" t="e" vm="2">
        <v>#VALUE!</v>
      </c>
      <c r="G525" t="s">
        <v>27</v>
      </c>
      <c r="H525">
        <v>69</v>
      </c>
      <c r="I525">
        <v>9</v>
      </c>
      <c r="J525">
        <v>621</v>
      </c>
    </row>
    <row r="526" spans="1:10" x14ac:dyDescent="0.3">
      <c r="A526" s="3" t="s">
        <v>567</v>
      </c>
      <c r="B526" s="4">
        <v>43254</v>
      </c>
      <c r="C526">
        <v>7</v>
      </c>
      <c r="D526" t="s">
        <v>84</v>
      </c>
      <c r="E526" t="s">
        <v>20</v>
      </c>
      <c r="F526" t="e" vm="3">
        <v>#VALUE!</v>
      </c>
      <c r="G526" t="s">
        <v>21</v>
      </c>
      <c r="H526">
        <v>159</v>
      </c>
      <c r="I526">
        <v>3</v>
      </c>
      <c r="J526">
        <v>477</v>
      </c>
    </row>
    <row r="527" spans="1:10" x14ac:dyDescent="0.3">
      <c r="A527" s="3" t="s">
        <v>568</v>
      </c>
      <c r="B527" s="4">
        <v>43254</v>
      </c>
      <c r="C527">
        <v>20</v>
      </c>
      <c r="D527" t="s">
        <v>36</v>
      </c>
      <c r="E527" t="s">
        <v>32</v>
      </c>
      <c r="F527" t="e" vm="4">
        <v>#VALUE!</v>
      </c>
      <c r="G527" t="s">
        <v>17</v>
      </c>
      <c r="H527">
        <v>289</v>
      </c>
      <c r="I527">
        <v>7</v>
      </c>
      <c r="J527">
        <v>2023</v>
      </c>
    </row>
    <row r="528" spans="1:10" x14ac:dyDescent="0.3">
      <c r="A528" s="3" t="s">
        <v>569</v>
      </c>
      <c r="B528" s="4">
        <v>43254</v>
      </c>
      <c r="C528">
        <v>1</v>
      </c>
      <c r="D528" t="s">
        <v>15</v>
      </c>
      <c r="E528" t="s">
        <v>64</v>
      </c>
      <c r="F528" t="e" vm="2">
        <v>#VALUE!</v>
      </c>
      <c r="G528" t="s">
        <v>17</v>
      </c>
      <c r="H528">
        <v>289</v>
      </c>
      <c r="I528">
        <v>7</v>
      </c>
      <c r="J528">
        <v>2023</v>
      </c>
    </row>
    <row r="529" spans="1:10" x14ac:dyDescent="0.3">
      <c r="A529" s="3" t="s">
        <v>570</v>
      </c>
      <c r="B529" s="4">
        <v>43254</v>
      </c>
      <c r="C529">
        <v>4</v>
      </c>
      <c r="D529" t="s">
        <v>47</v>
      </c>
      <c r="E529" t="s">
        <v>16</v>
      </c>
      <c r="F529" t="e" vm="2">
        <v>#VALUE!</v>
      </c>
      <c r="G529" t="s">
        <v>17</v>
      </c>
      <c r="H529">
        <v>289</v>
      </c>
      <c r="I529">
        <v>9</v>
      </c>
      <c r="J529">
        <v>2601</v>
      </c>
    </row>
    <row r="530" spans="1:10" x14ac:dyDescent="0.3">
      <c r="A530" s="3" t="s">
        <v>571</v>
      </c>
      <c r="B530" s="4">
        <v>43254</v>
      </c>
      <c r="C530">
        <v>13</v>
      </c>
      <c r="D530" t="s">
        <v>29</v>
      </c>
      <c r="E530" t="s">
        <v>59</v>
      </c>
      <c r="F530" t="e" vm="1">
        <v>#VALUE!</v>
      </c>
      <c r="G530" t="s">
        <v>13</v>
      </c>
      <c r="H530">
        <v>199</v>
      </c>
      <c r="I530">
        <v>8</v>
      </c>
      <c r="J530">
        <v>1592</v>
      </c>
    </row>
    <row r="531" spans="1:10" x14ac:dyDescent="0.3">
      <c r="A531" s="3" t="s">
        <v>572</v>
      </c>
      <c r="B531" s="4">
        <v>43254</v>
      </c>
      <c r="C531">
        <v>16</v>
      </c>
      <c r="D531" t="s">
        <v>26</v>
      </c>
      <c r="E531" t="s">
        <v>32</v>
      </c>
      <c r="F531" t="e" vm="4">
        <v>#VALUE!</v>
      </c>
      <c r="G531" t="s">
        <v>37</v>
      </c>
      <c r="H531">
        <v>399</v>
      </c>
      <c r="I531">
        <v>7</v>
      </c>
      <c r="J531">
        <v>2793</v>
      </c>
    </row>
    <row r="532" spans="1:10" x14ac:dyDescent="0.3">
      <c r="A532" s="3" t="s">
        <v>573</v>
      </c>
      <c r="B532" s="4">
        <v>43255</v>
      </c>
      <c r="C532">
        <v>8</v>
      </c>
      <c r="D532" t="s">
        <v>41</v>
      </c>
      <c r="E532" t="s">
        <v>20</v>
      </c>
      <c r="F532" t="e" vm="3">
        <v>#VALUE!</v>
      </c>
      <c r="G532" t="s">
        <v>13</v>
      </c>
      <c r="H532">
        <v>199</v>
      </c>
      <c r="I532">
        <v>3</v>
      </c>
      <c r="J532">
        <v>597</v>
      </c>
    </row>
    <row r="533" spans="1:10" x14ac:dyDescent="0.3">
      <c r="A533" s="3" t="s">
        <v>574</v>
      </c>
      <c r="B533" s="4">
        <v>43255</v>
      </c>
      <c r="C533">
        <v>11</v>
      </c>
      <c r="D533" t="s">
        <v>11</v>
      </c>
      <c r="E533" t="s">
        <v>59</v>
      </c>
      <c r="F533" t="e" vm="1">
        <v>#VALUE!</v>
      </c>
      <c r="G533" t="s">
        <v>37</v>
      </c>
      <c r="H533">
        <v>399</v>
      </c>
      <c r="I533">
        <v>8</v>
      </c>
      <c r="J533">
        <v>3192</v>
      </c>
    </row>
    <row r="534" spans="1:10" x14ac:dyDescent="0.3">
      <c r="A534" s="3" t="s">
        <v>575</v>
      </c>
      <c r="B534" s="4">
        <v>43256</v>
      </c>
      <c r="C534">
        <v>8</v>
      </c>
      <c r="D534" t="s">
        <v>41</v>
      </c>
      <c r="E534" t="s">
        <v>42</v>
      </c>
      <c r="F534" t="e" vm="3">
        <v>#VALUE!</v>
      </c>
      <c r="G534" t="s">
        <v>13</v>
      </c>
      <c r="H534">
        <v>199</v>
      </c>
      <c r="I534">
        <v>5</v>
      </c>
      <c r="J534">
        <v>995</v>
      </c>
    </row>
    <row r="535" spans="1:10" x14ac:dyDescent="0.3">
      <c r="A535" s="3" t="s">
        <v>576</v>
      </c>
      <c r="B535" s="4">
        <v>43256</v>
      </c>
      <c r="C535">
        <v>7</v>
      </c>
      <c r="D535" t="s">
        <v>84</v>
      </c>
      <c r="E535" t="s">
        <v>42</v>
      </c>
      <c r="F535" t="e" vm="3">
        <v>#VALUE!</v>
      </c>
      <c r="G535" t="s">
        <v>21</v>
      </c>
      <c r="H535">
        <v>159</v>
      </c>
      <c r="I535">
        <v>9</v>
      </c>
      <c r="J535">
        <v>1431</v>
      </c>
    </row>
    <row r="536" spans="1:10" x14ac:dyDescent="0.3">
      <c r="A536" s="3" t="s">
        <v>577</v>
      </c>
      <c r="B536" s="4">
        <v>43256</v>
      </c>
      <c r="C536">
        <v>19</v>
      </c>
      <c r="D536" t="s">
        <v>52</v>
      </c>
      <c r="E536" t="s">
        <v>24</v>
      </c>
      <c r="F536" t="e" vm="4">
        <v>#VALUE!</v>
      </c>
      <c r="G536" t="s">
        <v>13</v>
      </c>
      <c r="H536">
        <v>199</v>
      </c>
      <c r="I536">
        <v>2</v>
      </c>
      <c r="J536">
        <v>398</v>
      </c>
    </row>
    <row r="537" spans="1:10" x14ac:dyDescent="0.3">
      <c r="A537" s="3" t="s">
        <v>578</v>
      </c>
      <c r="B537" s="4">
        <v>43256</v>
      </c>
      <c r="C537">
        <v>17</v>
      </c>
      <c r="D537" t="s">
        <v>31</v>
      </c>
      <c r="E537" t="s">
        <v>32</v>
      </c>
      <c r="F537" t="e" vm="4">
        <v>#VALUE!</v>
      </c>
      <c r="G537" t="s">
        <v>27</v>
      </c>
      <c r="H537">
        <v>69</v>
      </c>
      <c r="I537">
        <v>0</v>
      </c>
      <c r="J537">
        <v>0</v>
      </c>
    </row>
    <row r="538" spans="1:10" x14ac:dyDescent="0.3">
      <c r="A538" s="3" t="s">
        <v>579</v>
      </c>
      <c r="B538" s="4">
        <v>43257</v>
      </c>
      <c r="C538">
        <v>9</v>
      </c>
      <c r="D538" t="s">
        <v>19</v>
      </c>
      <c r="E538" t="s">
        <v>42</v>
      </c>
      <c r="F538" t="e" vm="3">
        <v>#VALUE!</v>
      </c>
      <c r="G538" t="s">
        <v>13</v>
      </c>
      <c r="H538">
        <v>199</v>
      </c>
      <c r="I538">
        <v>1</v>
      </c>
      <c r="J538">
        <v>199</v>
      </c>
    </row>
    <row r="539" spans="1:10" x14ac:dyDescent="0.3">
      <c r="A539" s="3" t="s">
        <v>580</v>
      </c>
      <c r="B539" s="4">
        <v>43257</v>
      </c>
      <c r="C539">
        <v>8</v>
      </c>
      <c r="D539" t="s">
        <v>41</v>
      </c>
      <c r="E539" t="s">
        <v>42</v>
      </c>
      <c r="F539" t="e" vm="3">
        <v>#VALUE!</v>
      </c>
      <c r="G539" t="s">
        <v>13</v>
      </c>
      <c r="H539">
        <v>199</v>
      </c>
      <c r="I539">
        <v>2</v>
      </c>
      <c r="J539">
        <v>398</v>
      </c>
    </row>
    <row r="540" spans="1:10" x14ac:dyDescent="0.3">
      <c r="A540" s="3" t="s">
        <v>581</v>
      </c>
      <c r="B540" s="4">
        <v>43258</v>
      </c>
      <c r="C540">
        <v>19</v>
      </c>
      <c r="D540" t="s">
        <v>52</v>
      </c>
      <c r="E540" t="s">
        <v>24</v>
      </c>
      <c r="F540" t="e" vm="4">
        <v>#VALUE!</v>
      </c>
      <c r="G540" t="s">
        <v>13</v>
      </c>
      <c r="H540">
        <v>199</v>
      </c>
      <c r="I540">
        <v>0</v>
      </c>
      <c r="J540">
        <v>0</v>
      </c>
    </row>
    <row r="541" spans="1:10" x14ac:dyDescent="0.3">
      <c r="A541" s="3" t="s">
        <v>582</v>
      </c>
      <c r="B541" s="4">
        <v>43259</v>
      </c>
      <c r="C541">
        <v>9</v>
      </c>
      <c r="D541" t="s">
        <v>19</v>
      </c>
      <c r="E541" t="s">
        <v>42</v>
      </c>
      <c r="F541" t="e" vm="3">
        <v>#VALUE!</v>
      </c>
      <c r="G541" t="s">
        <v>21</v>
      </c>
      <c r="H541">
        <v>159</v>
      </c>
      <c r="I541">
        <v>3</v>
      </c>
      <c r="J541">
        <v>477</v>
      </c>
    </row>
    <row r="542" spans="1:10" x14ac:dyDescent="0.3">
      <c r="A542" s="3" t="s">
        <v>583</v>
      </c>
      <c r="B542" s="4">
        <v>43259</v>
      </c>
      <c r="C542">
        <v>9</v>
      </c>
      <c r="D542" t="s">
        <v>19</v>
      </c>
      <c r="E542" t="s">
        <v>42</v>
      </c>
      <c r="F542" t="e" vm="3">
        <v>#VALUE!</v>
      </c>
      <c r="G542" t="s">
        <v>17</v>
      </c>
      <c r="H542">
        <v>289</v>
      </c>
      <c r="I542">
        <v>9</v>
      </c>
      <c r="J542">
        <v>2601</v>
      </c>
    </row>
    <row r="543" spans="1:10" x14ac:dyDescent="0.3">
      <c r="A543" s="3" t="s">
        <v>584</v>
      </c>
      <c r="B543" s="4">
        <v>43259</v>
      </c>
      <c r="C543">
        <v>9</v>
      </c>
      <c r="D543" t="s">
        <v>19</v>
      </c>
      <c r="E543" t="s">
        <v>42</v>
      </c>
      <c r="F543" t="e" vm="3">
        <v>#VALUE!</v>
      </c>
      <c r="G543" t="s">
        <v>37</v>
      </c>
      <c r="H543">
        <v>399</v>
      </c>
      <c r="I543">
        <v>5</v>
      </c>
      <c r="J543">
        <v>1995</v>
      </c>
    </row>
    <row r="544" spans="1:10" x14ac:dyDescent="0.3">
      <c r="A544" s="3" t="s">
        <v>585</v>
      </c>
      <c r="B544" s="4">
        <v>43259</v>
      </c>
      <c r="C544">
        <v>20</v>
      </c>
      <c r="D544" t="s">
        <v>36</v>
      </c>
      <c r="E544" t="s">
        <v>32</v>
      </c>
      <c r="F544" t="e" vm="4">
        <v>#VALUE!</v>
      </c>
      <c r="G544" t="s">
        <v>21</v>
      </c>
      <c r="H544">
        <v>159</v>
      </c>
      <c r="I544">
        <v>5</v>
      </c>
      <c r="J544">
        <v>795</v>
      </c>
    </row>
    <row r="545" spans="1:10" x14ac:dyDescent="0.3">
      <c r="A545" s="3" t="s">
        <v>586</v>
      </c>
      <c r="B545" s="4">
        <v>43260</v>
      </c>
      <c r="C545">
        <v>9</v>
      </c>
      <c r="D545" t="s">
        <v>19</v>
      </c>
      <c r="E545" t="s">
        <v>42</v>
      </c>
      <c r="F545" t="e" vm="3">
        <v>#VALUE!</v>
      </c>
      <c r="G545" t="s">
        <v>17</v>
      </c>
      <c r="H545">
        <v>289</v>
      </c>
      <c r="I545">
        <v>6</v>
      </c>
      <c r="J545">
        <v>1734</v>
      </c>
    </row>
    <row r="546" spans="1:10" x14ac:dyDescent="0.3">
      <c r="A546" s="3" t="s">
        <v>587</v>
      </c>
      <c r="B546" s="4">
        <v>43260</v>
      </c>
      <c r="C546">
        <v>14</v>
      </c>
      <c r="D546" t="s">
        <v>34</v>
      </c>
      <c r="E546" t="s">
        <v>59</v>
      </c>
      <c r="F546" t="e" vm="1">
        <v>#VALUE!</v>
      </c>
      <c r="G546" t="s">
        <v>37</v>
      </c>
      <c r="H546">
        <v>399</v>
      </c>
      <c r="I546">
        <v>0</v>
      </c>
      <c r="J546">
        <v>0</v>
      </c>
    </row>
    <row r="547" spans="1:10" x14ac:dyDescent="0.3">
      <c r="A547" s="3" t="s">
        <v>588</v>
      </c>
      <c r="B547" s="4">
        <v>43261</v>
      </c>
      <c r="C547">
        <v>4</v>
      </c>
      <c r="D547" t="s">
        <v>47</v>
      </c>
      <c r="E547" t="s">
        <v>64</v>
      </c>
      <c r="F547" t="e" vm="2">
        <v>#VALUE!</v>
      </c>
      <c r="G547" t="s">
        <v>13</v>
      </c>
      <c r="H547">
        <v>199</v>
      </c>
      <c r="I547">
        <v>5</v>
      </c>
      <c r="J547">
        <v>995</v>
      </c>
    </row>
    <row r="548" spans="1:10" x14ac:dyDescent="0.3">
      <c r="A548" s="3" t="s">
        <v>589</v>
      </c>
      <c r="B548" s="4">
        <v>43262</v>
      </c>
      <c r="C548">
        <v>6</v>
      </c>
      <c r="D548" t="s">
        <v>44</v>
      </c>
      <c r="E548" t="s">
        <v>20</v>
      </c>
      <c r="F548" t="e" vm="3">
        <v>#VALUE!</v>
      </c>
      <c r="G548" t="s">
        <v>27</v>
      </c>
      <c r="H548">
        <v>69</v>
      </c>
      <c r="I548">
        <v>7</v>
      </c>
      <c r="J548">
        <v>483</v>
      </c>
    </row>
    <row r="549" spans="1:10" x14ac:dyDescent="0.3">
      <c r="A549" s="3" t="s">
        <v>590</v>
      </c>
      <c r="B549" s="4">
        <v>43262</v>
      </c>
      <c r="C549">
        <v>2</v>
      </c>
      <c r="D549" t="s">
        <v>102</v>
      </c>
      <c r="E549" t="s">
        <v>64</v>
      </c>
      <c r="F549" t="e" vm="2">
        <v>#VALUE!</v>
      </c>
      <c r="G549" t="s">
        <v>13</v>
      </c>
      <c r="H549">
        <v>199</v>
      </c>
      <c r="I549">
        <v>7</v>
      </c>
      <c r="J549">
        <v>1393</v>
      </c>
    </row>
    <row r="550" spans="1:10" x14ac:dyDescent="0.3">
      <c r="A550" s="3" t="s">
        <v>591</v>
      </c>
      <c r="B550" s="4">
        <v>43262</v>
      </c>
      <c r="C550">
        <v>17</v>
      </c>
      <c r="D550" t="s">
        <v>31</v>
      </c>
      <c r="E550" t="s">
        <v>24</v>
      </c>
      <c r="F550" t="e" vm="4">
        <v>#VALUE!</v>
      </c>
      <c r="G550" t="s">
        <v>13</v>
      </c>
      <c r="H550">
        <v>199</v>
      </c>
      <c r="I550">
        <v>2</v>
      </c>
      <c r="J550">
        <v>398</v>
      </c>
    </row>
    <row r="551" spans="1:10" x14ac:dyDescent="0.3">
      <c r="A551" s="3" t="s">
        <v>592</v>
      </c>
      <c r="B551" s="4">
        <v>43262</v>
      </c>
      <c r="C551">
        <v>18</v>
      </c>
      <c r="D551" t="s">
        <v>23</v>
      </c>
      <c r="E551" t="s">
        <v>24</v>
      </c>
      <c r="F551" t="e" vm="4">
        <v>#VALUE!</v>
      </c>
      <c r="G551" t="s">
        <v>21</v>
      </c>
      <c r="H551">
        <v>159</v>
      </c>
      <c r="I551">
        <v>0</v>
      </c>
      <c r="J551">
        <v>0</v>
      </c>
    </row>
    <row r="552" spans="1:10" x14ac:dyDescent="0.3">
      <c r="A552" s="3" t="s">
        <v>593</v>
      </c>
      <c r="B552" s="4">
        <v>43262</v>
      </c>
      <c r="C552">
        <v>5</v>
      </c>
      <c r="D552" t="s">
        <v>56</v>
      </c>
      <c r="E552" t="s">
        <v>16</v>
      </c>
      <c r="F552" t="e" vm="2">
        <v>#VALUE!</v>
      </c>
      <c r="G552" t="s">
        <v>27</v>
      </c>
      <c r="H552">
        <v>69</v>
      </c>
      <c r="I552">
        <v>5</v>
      </c>
      <c r="J552">
        <v>345</v>
      </c>
    </row>
    <row r="553" spans="1:10" x14ac:dyDescent="0.3">
      <c r="A553" s="3" t="s">
        <v>594</v>
      </c>
      <c r="B553" s="4">
        <v>43262</v>
      </c>
      <c r="C553">
        <v>2</v>
      </c>
      <c r="D553" t="s">
        <v>102</v>
      </c>
      <c r="E553" t="s">
        <v>64</v>
      </c>
      <c r="F553" t="e" vm="2">
        <v>#VALUE!</v>
      </c>
      <c r="G553" t="s">
        <v>17</v>
      </c>
      <c r="H553">
        <v>289</v>
      </c>
      <c r="I553">
        <v>5</v>
      </c>
      <c r="J553">
        <v>1445</v>
      </c>
    </row>
    <row r="554" spans="1:10" x14ac:dyDescent="0.3">
      <c r="A554" s="3" t="s">
        <v>595</v>
      </c>
      <c r="B554" s="4">
        <v>43262</v>
      </c>
      <c r="C554">
        <v>11</v>
      </c>
      <c r="D554" t="s">
        <v>11</v>
      </c>
      <c r="E554" t="s">
        <v>12</v>
      </c>
      <c r="F554" t="e" vm="1">
        <v>#VALUE!</v>
      </c>
      <c r="G554" t="s">
        <v>37</v>
      </c>
      <c r="H554">
        <v>399</v>
      </c>
      <c r="I554">
        <v>0</v>
      </c>
      <c r="J554">
        <v>0</v>
      </c>
    </row>
    <row r="555" spans="1:10" x14ac:dyDescent="0.3">
      <c r="A555" s="3" t="s">
        <v>596</v>
      </c>
      <c r="B555" s="4">
        <v>43263</v>
      </c>
      <c r="C555">
        <v>19</v>
      </c>
      <c r="D555" t="s">
        <v>52</v>
      </c>
      <c r="E555" t="s">
        <v>24</v>
      </c>
      <c r="F555" t="e" vm="4">
        <v>#VALUE!</v>
      </c>
      <c r="G555" t="s">
        <v>13</v>
      </c>
      <c r="H555">
        <v>199</v>
      </c>
      <c r="I555">
        <v>4</v>
      </c>
      <c r="J555">
        <v>796</v>
      </c>
    </row>
    <row r="556" spans="1:10" x14ac:dyDescent="0.3">
      <c r="A556" s="3" t="s">
        <v>597</v>
      </c>
      <c r="B556" s="4">
        <v>43263</v>
      </c>
      <c r="C556">
        <v>6</v>
      </c>
      <c r="D556" t="s">
        <v>44</v>
      </c>
      <c r="E556" t="s">
        <v>20</v>
      </c>
      <c r="F556" t="e" vm="3">
        <v>#VALUE!</v>
      </c>
      <c r="G556" t="s">
        <v>13</v>
      </c>
      <c r="H556">
        <v>199</v>
      </c>
      <c r="I556">
        <v>9</v>
      </c>
      <c r="J556">
        <v>1791</v>
      </c>
    </row>
    <row r="557" spans="1:10" x14ac:dyDescent="0.3">
      <c r="A557" s="3" t="s">
        <v>598</v>
      </c>
      <c r="B557" s="4">
        <v>43263</v>
      </c>
      <c r="C557">
        <v>10</v>
      </c>
      <c r="D557" t="s">
        <v>54</v>
      </c>
      <c r="E557" t="s">
        <v>42</v>
      </c>
      <c r="F557" t="e" vm="3">
        <v>#VALUE!</v>
      </c>
      <c r="G557" t="s">
        <v>37</v>
      </c>
      <c r="H557">
        <v>399</v>
      </c>
      <c r="I557">
        <v>0</v>
      </c>
      <c r="J557">
        <v>0</v>
      </c>
    </row>
    <row r="558" spans="1:10" x14ac:dyDescent="0.3">
      <c r="A558" s="3" t="s">
        <v>599</v>
      </c>
      <c r="B558" s="4">
        <v>43263</v>
      </c>
      <c r="C558">
        <v>5</v>
      </c>
      <c r="D558" t="s">
        <v>56</v>
      </c>
      <c r="E558" t="s">
        <v>64</v>
      </c>
      <c r="F558" t="e" vm="2">
        <v>#VALUE!</v>
      </c>
      <c r="G558" t="s">
        <v>21</v>
      </c>
      <c r="H558">
        <v>159</v>
      </c>
      <c r="I558">
        <v>1</v>
      </c>
      <c r="J558">
        <v>159</v>
      </c>
    </row>
    <row r="559" spans="1:10" x14ac:dyDescent="0.3">
      <c r="A559" s="3" t="s">
        <v>600</v>
      </c>
      <c r="B559" s="4">
        <v>43264</v>
      </c>
      <c r="C559">
        <v>14</v>
      </c>
      <c r="D559" t="s">
        <v>34</v>
      </c>
      <c r="E559" t="s">
        <v>59</v>
      </c>
      <c r="F559" t="e" vm="1">
        <v>#VALUE!</v>
      </c>
      <c r="G559" t="s">
        <v>37</v>
      </c>
      <c r="H559">
        <v>399</v>
      </c>
      <c r="I559">
        <v>9</v>
      </c>
      <c r="J559">
        <v>3591</v>
      </c>
    </row>
    <row r="560" spans="1:10" x14ac:dyDescent="0.3">
      <c r="A560" s="3" t="s">
        <v>601</v>
      </c>
      <c r="B560" s="4">
        <v>43264</v>
      </c>
      <c r="C560">
        <v>2</v>
      </c>
      <c r="D560" t="s">
        <v>102</v>
      </c>
      <c r="E560" t="s">
        <v>64</v>
      </c>
      <c r="F560" t="e" vm="2">
        <v>#VALUE!</v>
      </c>
      <c r="G560" t="s">
        <v>17</v>
      </c>
      <c r="H560">
        <v>289</v>
      </c>
      <c r="I560">
        <v>2</v>
      </c>
      <c r="J560">
        <v>578</v>
      </c>
    </row>
    <row r="561" spans="1:10" x14ac:dyDescent="0.3">
      <c r="A561" s="3" t="s">
        <v>602</v>
      </c>
      <c r="B561" s="4">
        <v>43264</v>
      </c>
      <c r="C561">
        <v>15</v>
      </c>
      <c r="D561" t="s">
        <v>114</v>
      </c>
      <c r="E561" t="s">
        <v>59</v>
      </c>
      <c r="F561" t="e" vm="1">
        <v>#VALUE!</v>
      </c>
      <c r="G561" t="s">
        <v>17</v>
      </c>
      <c r="H561">
        <v>289</v>
      </c>
      <c r="I561">
        <v>5</v>
      </c>
      <c r="J561">
        <v>1445</v>
      </c>
    </row>
    <row r="562" spans="1:10" x14ac:dyDescent="0.3">
      <c r="A562" s="3" t="s">
        <v>603</v>
      </c>
      <c r="B562" s="4">
        <v>43265</v>
      </c>
      <c r="C562">
        <v>13</v>
      </c>
      <c r="D562" t="s">
        <v>29</v>
      </c>
      <c r="E562" t="s">
        <v>12</v>
      </c>
      <c r="F562" t="e" vm="1">
        <v>#VALUE!</v>
      </c>
      <c r="G562" t="s">
        <v>17</v>
      </c>
      <c r="H562">
        <v>289</v>
      </c>
      <c r="I562">
        <v>3</v>
      </c>
      <c r="J562">
        <v>867</v>
      </c>
    </row>
    <row r="563" spans="1:10" x14ac:dyDescent="0.3">
      <c r="A563" s="3" t="s">
        <v>604</v>
      </c>
      <c r="B563" s="4">
        <v>43266</v>
      </c>
      <c r="C563">
        <v>17</v>
      </c>
      <c r="D563" t="s">
        <v>31</v>
      </c>
      <c r="E563" t="s">
        <v>32</v>
      </c>
      <c r="F563" t="e" vm="4">
        <v>#VALUE!</v>
      </c>
      <c r="G563" t="s">
        <v>17</v>
      </c>
      <c r="H563">
        <v>289</v>
      </c>
      <c r="I563">
        <v>6</v>
      </c>
      <c r="J563">
        <v>1734</v>
      </c>
    </row>
    <row r="564" spans="1:10" x14ac:dyDescent="0.3">
      <c r="A564" s="3" t="s">
        <v>605</v>
      </c>
      <c r="B564" s="4">
        <v>43267</v>
      </c>
      <c r="C564">
        <v>13</v>
      </c>
      <c r="D564" t="s">
        <v>29</v>
      </c>
      <c r="E564" t="s">
        <v>12</v>
      </c>
      <c r="F564" t="e" vm="1">
        <v>#VALUE!</v>
      </c>
      <c r="G564" t="s">
        <v>37</v>
      </c>
      <c r="H564">
        <v>399</v>
      </c>
      <c r="I564">
        <v>0</v>
      </c>
      <c r="J564">
        <v>0</v>
      </c>
    </row>
    <row r="565" spans="1:10" x14ac:dyDescent="0.3">
      <c r="A565" s="3" t="s">
        <v>606</v>
      </c>
      <c r="B565" s="4">
        <v>43267</v>
      </c>
      <c r="C565">
        <v>15</v>
      </c>
      <c r="D565" t="s">
        <v>114</v>
      </c>
      <c r="E565" t="s">
        <v>12</v>
      </c>
      <c r="F565" t="e" vm="1">
        <v>#VALUE!</v>
      </c>
      <c r="G565" t="s">
        <v>37</v>
      </c>
      <c r="H565">
        <v>399</v>
      </c>
      <c r="I565">
        <v>6</v>
      </c>
      <c r="J565">
        <v>2394</v>
      </c>
    </row>
    <row r="566" spans="1:10" x14ac:dyDescent="0.3">
      <c r="A566" s="3" t="s">
        <v>607</v>
      </c>
      <c r="B566" s="4">
        <v>43267</v>
      </c>
      <c r="C566">
        <v>1</v>
      </c>
      <c r="D566" t="s">
        <v>15</v>
      </c>
      <c r="E566" t="s">
        <v>16</v>
      </c>
      <c r="F566" t="e" vm="2">
        <v>#VALUE!</v>
      </c>
      <c r="G566" t="s">
        <v>13</v>
      </c>
      <c r="H566">
        <v>199</v>
      </c>
      <c r="I566">
        <v>0</v>
      </c>
      <c r="J566">
        <v>0</v>
      </c>
    </row>
    <row r="567" spans="1:10" x14ac:dyDescent="0.3">
      <c r="A567" s="3" t="s">
        <v>608</v>
      </c>
      <c r="B567" s="4">
        <v>43267</v>
      </c>
      <c r="C567">
        <v>10</v>
      </c>
      <c r="D567" t="s">
        <v>54</v>
      </c>
      <c r="E567" t="s">
        <v>20</v>
      </c>
      <c r="F567" t="e" vm="3">
        <v>#VALUE!</v>
      </c>
      <c r="G567" t="s">
        <v>21</v>
      </c>
      <c r="H567">
        <v>159</v>
      </c>
      <c r="I567">
        <v>8</v>
      </c>
      <c r="J567">
        <v>1272</v>
      </c>
    </row>
    <row r="568" spans="1:10" x14ac:dyDescent="0.3">
      <c r="A568" s="3" t="s">
        <v>609</v>
      </c>
      <c r="B568" s="4">
        <v>43267</v>
      </c>
      <c r="C568">
        <v>1</v>
      </c>
      <c r="D568" t="s">
        <v>15</v>
      </c>
      <c r="E568" t="s">
        <v>64</v>
      </c>
      <c r="F568" t="e" vm="2">
        <v>#VALUE!</v>
      </c>
      <c r="G568" t="s">
        <v>21</v>
      </c>
      <c r="H568">
        <v>159</v>
      </c>
      <c r="I568">
        <v>8</v>
      </c>
      <c r="J568">
        <v>1272</v>
      </c>
    </row>
    <row r="569" spans="1:10" x14ac:dyDescent="0.3">
      <c r="A569" s="3" t="s">
        <v>610</v>
      </c>
      <c r="B569" s="4">
        <v>43267</v>
      </c>
      <c r="C569">
        <v>14</v>
      </c>
      <c r="D569" t="s">
        <v>34</v>
      </c>
      <c r="E569" t="s">
        <v>59</v>
      </c>
      <c r="F569" t="e" vm="1">
        <v>#VALUE!</v>
      </c>
      <c r="G569" t="s">
        <v>37</v>
      </c>
      <c r="H569">
        <v>399</v>
      </c>
      <c r="I569">
        <v>0</v>
      </c>
      <c r="J569">
        <v>0</v>
      </c>
    </row>
    <row r="570" spans="1:10" x14ac:dyDescent="0.3">
      <c r="A570" s="3" t="s">
        <v>611</v>
      </c>
      <c r="B570" s="4">
        <v>43268</v>
      </c>
      <c r="C570">
        <v>18</v>
      </c>
      <c r="D570" t="s">
        <v>23</v>
      </c>
      <c r="E570" t="s">
        <v>24</v>
      </c>
      <c r="F570" t="e" vm="4">
        <v>#VALUE!</v>
      </c>
      <c r="G570" t="s">
        <v>21</v>
      </c>
      <c r="H570">
        <v>159</v>
      </c>
      <c r="I570">
        <v>7</v>
      </c>
      <c r="J570">
        <v>1113</v>
      </c>
    </row>
    <row r="571" spans="1:10" x14ac:dyDescent="0.3">
      <c r="A571" s="3" t="s">
        <v>612</v>
      </c>
      <c r="B571" s="4">
        <v>43269</v>
      </c>
      <c r="C571">
        <v>3</v>
      </c>
      <c r="D571" t="s">
        <v>39</v>
      </c>
      <c r="E571" t="s">
        <v>64</v>
      </c>
      <c r="F571" t="e" vm="2">
        <v>#VALUE!</v>
      </c>
      <c r="G571" t="s">
        <v>17</v>
      </c>
      <c r="H571">
        <v>289</v>
      </c>
      <c r="I571">
        <v>3</v>
      </c>
      <c r="J571">
        <v>867</v>
      </c>
    </row>
    <row r="572" spans="1:10" x14ac:dyDescent="0.3">
      <c r="A572" s="3" t="s">
        <v>613</v>
      </c>
      <c r="B572" s="4">
        <v>43269</v>
      </c>
      <c r="C572">
        <v>3</v>
      </c>
      <c r="D572" t="s">
        <v>39</v>
      </c>
      <c r="E572" t="s">
        <v>64</v>
      </c>
      <c r="F572" t="e" vm="2">
        <v>#VALUE!</v>
      </c>
      <c r="G572" t="s">
        <v>17</v>
      </c>
      <c r="H572">
        <v>289</v>
      </c>
      <c r="I572">
        <v>1</v>
      </c>
      <c r="J572">
        <v>289</v>
      </c>
    </row>
    <row r="573" spans="1:10" x14ac:dyDescent="0.3">
      <c r="A573" s="3" t="s">
        <v>614</v>
      </c>
      <c r="B573" s="4">
        <v>43269</v>
      </c>
      <c r="C573">
        <v>11</v>
      </c>
      <c r="D573" t="s">
        <v>11</v>
      </c>
      <c r="E573" t="s">
        <v>59</v>
      </c>
      <c r="F573" t="e" vm="1">
        <v>#VALUE!</v>
      </c>
      <c r="G573" t="s">
        <v>21</v>
      </c>
      <c r="H573">
        <v>159</v>
      </c>
      <c r="I573">
        <v>4</v>
      </c>
      <c r="J573">
        <v>636</v>
      </c>
    </row>
    <row r="574" spans="1:10" x14ac:dyDescent="0.3">
      <c r="A574" s="3" t="s">
        <v>615</v>
      </c>
      <c r="B574" s="4">
        <v>43270</v>
      </c>
      <c r="C574">
        <v>20</v>
      </c>
      <c r="D574" t="s">
        <v>36</v>
      </c>
      <c r="E574" t="s">
        <v>24</v>
      </c>
      <c r="F574" t="e" vm="4">
        <v>#VALUE!</v>
      </c>
      <c r="G574" t="s">
        <v>37</v>
      </c>
      <c r="H574">
        <v>399</v>
      </c>
      <c r="I574">
        <v>5</v>
      </c>
      <c r="J574">
        <v>1995</v>
      </c>
    </row>
    <row r="575" spans="1:10" x14ac:dyDescent="0.3">
      <c r="A575" s="3" t="s">
        <v>616</v>
      </c>
      <c r="B575" s="4">
        <v>43271</v>
      </c>
      <c r="C575">
        <v>5</v>
      </c>
      <c r="D575" t="s">
        <v>56</v>
      </c>
      <c r="E575" t="s">
        <v>16</v>
      </c>
      <c r="F575" t="e" vm="2">
        <v>#VALUE!</v>
      </c>
      <c r="G575" t="s">
        <v>21</v>
      </c>
      <c r="H575">
        <v>159</v>
      </c>
      <c r="I575">
        <v>3</v>
      </c>
      <c r="J575">
        <v>477</v>
      </c>
    </row>
    <row r="576" spans="1:10" x14ac:dyDescent="0.3">
      <c r="A576" s="3" t="s">
        <v>617</v>
      </c>
      <c r="B576" s="4">
        <v>43271</v>
      </c>
      <c r="C576">
        <v>18</v>
      </c>
      <c r="D576" t="s">
        <v>23</v>
      </c>
      <c r="E576" t="s">
        <v>32</v>
      </c>
      <c r="F576" t="e" vm="4">
        <v>#VALUE!</v>
      </c>
      <c r="G576" t="s">
        <v>27</v>
      </c>
      <c r="H576">
        <v>69</v>
      </c>
      <c r="I576">
        <v>1</v>
      </c>
      <c r="J576">
        <v>69</v>
      </c>
    </row>
    <row r="577" spans="1:10" x14ac:dyDescent="0.3">
      <c r="A577" s="3" t="s">
        <v>618</v>
      </c>
      <c r="B577" s="4">
        <v>43271</v>
      </c>
      <c r="C577">
        <v>4</v>
      </c>
      <c r="D577" t="s">
        <v>47</v>
      </c>
      <c r="E577" t="s">
        <v>64</v>
      </c>
      <c r="F577" t="e" vm="2">
        <v>#VALUE!</v>
      </c>
      <c r="G577" t="s">
        <v>27</v>
      </c>
      <c r="H577">
        <v>69</v>
      </c>
      <c r="I577">
        <v>3</v>
      </c>
      <c r="J577">
        <v>207</v>
      </c>
    </row>
    <row r="578" spans="1:10" x14ac:dyDescent="0.3">
      <c r="A578" s="3" t="s">
        <v>619</v>
      </c>
      <c r="B578" s="4">
        <v>43271</v>
      </c>
      <c r="C578">
        <v>12</v>
      </c>
      <c r="D578" t="s">
        <v>62</v>
      </c>
      <c r="E578" t="s">
        <v>12</v>
      </c>
      <c r="F578" t="e" vm="1">
        <v>#VALUE!</v>
      </c>
      <c r="G578" t="s">
        <v>21</v>
      </c>
      <c r="H578">
        <v>159</v>
      </c>
      <c r="I578">
        <v>6</v>
      </c>
      <c r="J578">
        <v>954</v>
      </c>
    </row>
    <row r="579" spans="1:10" x14ac:dyDescent="0.3">
      <c r="A579" s="3" t="s">
        <v>620</v>
      </c>
      <c r="B579" s="4">
        <v>43272</v>
      </c>
      <c r="C579">
        <v>14</v>
      </c>
      <c r="D579" t="s">
        <v>34</v>
      </c>
      <c r="E579" t="s">
        <v>12</v>
      </c>
      <c r="F579" t="e" vm="1">
        <v>#VALUE!</v>
      </c>
      <c r="G579" t="s">
        <v>37</v>
      </c>
      <c r="H579">
        <v>399</v>
      </c>
      <c r="I579">
        <v>9</v>
      </c>
      <c r="J579">
        <v>3591</v>
      </c>
    </row>
    <row r="580" spans="1:10" x14ac:dyDescent="0.3">
      <c r="A580" s="3" t="s">
        <v>621</v>
      </c>
      <c r="B580" s="4">
        <v>43273</v>
      </c>
      <c r="C580">
        <v>7</v>
      </c>
      <c r="D580" t="s">
        <v>84</v>
      </c>
      <c r="E580" t="s">
        <v>20</v>
      </c>
      <c r="F580" t="e" vm="3">
        <v>#VALUE!</v>
      </c>
      <c r="G580" t="s">
        <v>37</v>
      </c>
      <c r="H580">
        <v>399</v>
      </c>
      <c r="I580">
        <v>0</v>
      </c>
      <c r="J580">
        <v>0</v>
      </c>
    </row>
    <row r="581" spans="1:10" x14ac:dyDescent="0.3">
      <c r="A581" s="3" t="s">
        <v>622</v>
      </c>
      <c r="B581" s="4">
        <v>43273</v>
      </c>
      <c r="C581">
        <v>15</v>
      </c>
      <c r="D581" t="s">
        <v>114</v>
      </c>
      <c r="E581" t="s">
        <v>59</v>
      </c>
      <c r="F581" t="e" vm="1">
        <v>#VALUE!</v>
      </c>
      <c r="G581" t="s">
        <v>21</v>
      </c>
      <c r="H581">
        <v>159</v>
      </c>
      <c r="I581">
        <v>6</v>
      </c>
      <c r="J581">
        <v>954</v>
      </c>
    </row>
    <row r="582" spans="1:10" x14ac:dyDescent="0.3">
      <c r="A582" s="3" t="s">
        <v>623</v>
      </c>
      <c r="B582" s="4">
        <v>43273</v>
      </c>
      <c r="C582">
        <v>15</v>
      </c>
      <c r="D582" t="s">
        <v>114</v>
      </c>
      <c r="E582" t="s">
        <v>12</v>
      </c>
      <c r="F582" t="e" vm="1">
        <v>#VALUE!</v>
      </c>
      <c r="G582" t="s">
        <v>21</v>
      </c>
      <c r="H582">
        <v>159</v>
      </c>
      <c r="I582">
        <v>8</v>
      </c>
      <c r="J582">
        <v>1272</v>
      </c>
    </row>
    <row r="583" spans="1:10" x14ac:dyDescent="0.3">
      <c r="A583" s="3" t="s">
        <v>624</v>
      </c>
      <c r="B583" s="4">
        <v>43273</v>
      </c>
      <c r="C583">
        <v>15</v>
      </c>
      <c r="D583" t="s">
        <v>114</v>
      </c>
      <c r="E583" t="s">
        <v>59</v>
      </c>
      <c r="F583" t="e" vm="1">
        <v>#VALUE!</v>
      </c>
      <c r="G583" t="s">
        <v>37</v>
      </c>
      <c r="H583">
        <v>399</v>
      </c>
      <c r="I583">
        <v>4</v>
      </c>
      <c r="J583">
        <v>1596</v>
      </c>
    </row>
    <row r="584" spans="1:10" x14ac:dyDescent="0.3">
      <c r="A584" s="3" t="s">
        <v>625</v>
      </c>
      <c r="B584" s="4">
        <v>43273</v>
      </c>
      <c r="C584">
        <v>10</v>
      </c>
      <c r="D584" t="s">
        <v>54</v>
      </c>
      <c r="E584" t="s">
        <v>42</v>
      </c>
      <c r="F584" t="e" vm="3">
        <v>#VALUE!</v>
      </c>
      <c r="G584" t="s">
        <v>37</v>
      </c>
      <c r="H584">
        <v>399</v>
      </c>
      <c r="I584">
        <v>3</v>
      </c>
      <c r="J584">
        <v>1197</v>
      </c>
    </row>
    <row r="585" spans="1:10" x14ac:dyDescent="0.3">
      <c r="A585" s="3" t="s">
        <v>626</v>
      </c>
      <c r="B585" s="4">
        <v>43273</v>
      </c>
      <c r="C585">
        <v>18</v>
      </c>
      <c r="D585" t="s">
        <v>23</v>
      </c>
      <c r="E585" t="s">
        <v>32</v>
      </c>
      <c r="F585" t="e" vm="4">
        <v>#VALUE!</v>
      </c>
      <c r="G585" t="s">
        <v>27</v>
      </c>
      <c r="H585">
        <v>69</v>
      </c>
      <c r="I585">
        <v>0</v>
      </c>
      <c r="J585">
        <v>0</v>
      </c>
    </row>
    <row r="586" spans="1:10" x14ac:dyDescent="0.3">
      <c r="A586" s="3" t="s">
        <v>627</v>
      </c>
      <c r="B586" s="4">
        <v>43273</v>
      </c>
      <c r="C586">
        <v>5</v>
      </c>
      <c r="D586" t="s">
        <v>56</v>
      </c>
      <c r="E586" t="s">
        <v>16</v>
      </c>
      <c r="F586" t="e" vm="2">
        <v>#VALUE!</v>
      </c>
      <c r="G586" t="s">
        <v>13</v>
      </c>
      <c r="H586">
        <v>199</v>
      </c>
      <c r="I586">
        <v>1</v>
      </c>
      <c r="J586">
        <v>199</v>
      </c>
    </row>
    <row r="587" spans="1:10" x14ac:dyDescent="0.3">
      <c r="A587" s="3" t="s">
        <v>628</v>
      </c>
      <c r="B587" s="4">
        <v>43273</v>
      </c>
      <c r="C587">
        <v>4</v>
      </c>
      <c r="D587" t="s">
        <v>47</v>
      </c>
      <c r="E587" t="s">
        <v>16</v>
      </c>
      <c r="F587" t="e" vm="2">
        <v>#VALUE!</v>
      </c>
      <c r="G587" t="s">
        <v>17</v>
      </c>
      <c r="H587">
        <v>289</v>
      </c>
      <c r="I587">
        <v>5</v>
      </c>
      <c r="J587">
        <v>1445</v>
      </c>
    </row>
    <row r="588" spans="1:10" x14ac:dyDescent="0.3">
      <c r="A588" s="3" t="s">
        <v>629</v>
      </c>
      <c r="B588" s="4">
        <v>43273</v>
      </c>
      <c r="C588">
        <v>20</v>
      </c>
      <c r="D588" t="s">
        <v>36</v>
      </c>
      <c r="E588" t="s">
        <v>32</v>
      </c>
      <c r="F588" t="e" vm="4">
        <v>#VALUE!</v>
      </c>
      <c r="G588" t="s">
        <v>27</v>
      </c>
      <c r="H588">
        <v>69</v>
      </c>
      <c r="I588">
        <v>3</v>
      </c>
      <c r="J588">
        <v>207</v>
      </c>
    </row>
    <row r="589" spans="1:10" x14ac:dyDescent="0.3">
      <c r="A589" s="3" t="s">
        <v>630</v>
      </c>
      <c r="B589" s="4">
        <v>43274</v>
      </c>
      <c r="C589">
        <v>17</v>
      </c>
      <c r="D589" t="s">
        <v>31</v>
      </c>
      <c r="E589" t="s">
        <v>24</v>
      </c>
      <c r="F589" t="e" vm="4">
        <v>#VALUE!</v>
      </c>
      <c r="G589" t="s">
        <v>27</v>
      </c>
      <c r="H589">
        <v>69</v>
      </c>
      <c r="I589">
        <v>1</v>
      </c>
      <c r="J589">
        <v>69</v>
      </c>
    </row>
    <row r="590" spans="1:10" x14ac:dyDescent="0.3">
      <c r="A590" s="3" t="s">
        <v>631</v>
      </c>
      <c r="B590" s="4">
        <v>43275</v>
      </c>
      <c r="C590">
        <v>5</v>
      </c>
      <c r="D590" t="s">
        <v>56</v>
      </c>
      <c r="E590" t="s">
        <v>16</v>
      </c>
      <c r="F590" t="e" vm="2">
        <v>#VALUE!</v>
      </c>
      <c r="G590" t="s">
        <v>37</v>
      </c>
      <c r="H590">
        <v>399</v>
      </c>
      <c r="I590">
        <v>3</v>
      </c>
      <c r="J590">
        <v>1197</v>
      </c>
    </row>
    <row r="591" spans="1:10" x14ac:dyDescent="0.3">
      <c r="A591" s="3" t="s">
        <v>632</v>
      </c>
      <c r="B591" s="4">
        <v>43275</v>
      </c>
      <c r="C591">
        <v>18</v>
      </c>
      <c r="D591" t="s">
        <v>23</v>
      </c>
      <c r="E591" t="s">
        <v>32</v>
      </c>
      <c r="F591" t="e" vm="4">
        <v>#VALUE!</v>
      </c>
      <c r="G591" t="s">
        <v>21</v>
      </c>
      <c r="H591">
        <v>159</v>
      </c>
      <c r="I591">
        <v>5</v>
      </c>
      <c r="J591">
        <v>795</v>
      </c>
    </row>
    <row r="592" spans="1:10" x14ac:dyDescent="0.3">
      <c r="A592" s="3" t="s">
        <v>633</v>
      </c>
      <c r="B592" s="4">
        <v>43276</v>
      </c>
      <c r="C592">
        <v>4</v>
      </c>
      <c r="D592" t="s">
        <v>47</v>
      </c>
      <c r="E592" t="s">
        <v>64</v>
      </c>
      <c r="F592" t="e" vm="2">
        <v>#VALUE!</v>
      </c>
      <c r="G592" t="s">
        <v>17</v>
      </c>
      <c r="H592">
        <v>289</v>
      </c>
      <c r="I592">
        <v>3</v>
      </c>
      <c r="J592">
        <v>867</v>
      </c>
    </row>
    <row r="593" spans="1:10" x14ac:dyDescent="0.3">
      <c r="A593" s="3" t="s">
        <v>634</v>
      </c>
      <c r="B593" s="4">
        <v>43277</v>
      </c>
      <c r="C593">
        <v>6</v>
      </c>
      <c r="D593" t="s">
        <v>44</v>
      </c>
      <c r="E593" t="s">
        <v>42</v>
      </c>
      <c r="F593" t="e" vm="3">
        <v>#VALUE!</v>
      </c>
      <c r="G593" t="s">
        <v>17</v>
      </c>
      <c r="H593">
        <v>289</v>
      </c>
      <c r="I593">
        <v>9</v>
      </c>
      <c r="J593">
        <v>2601</v>
      </c>
    </row>
    <row r="594" spans="1:10" x14ac:dyDescent="0.3">
      <c r="A594" s="3" t="s">
        <v>635</v>
      </c>
      <c r="B594" s="4">
        <v>43277</v>
      </c>
      <c r="C594">
        <v>17</v>
      </c>
      <c r="D594" t="s">
        <v>31</v>
      </c>
      <c r="E594" t="s">
        <v>24</v>
      </c>
      <c r="F594" t="e" vm="4">
        <v>#VALUE!</v>
      </c>
      <c r="G594" t="s">
        <v>27</v>
      </c>
      <c r="H594">
        <v>69</v>
      </c>
      <c r="I594">
        <v>9</v>
      </c>
      <c r="J594">
        <v>621</v>
      </c>
    </row>
    <row r="595" spans="1:10" x14ac:dyDescent="0.3">
      <c r="A595" s="3" t="s">
        <v>636</v>
      </c>
      <c r="B595" s="4">
        <v>43277</v>
      </c>
      <c r="C595">
        <v>2</v>
      </c>
      <c r="D595" t="s">
        <v>102</v>
      </c>
      <c r="E595" t="s">
        <v>64</v>
      </c>
      <c r="F595" t="e" vm="2">
        <v>#VALUE!</v>
      </c>
      <c r="G595" t="s">
        <v>17</v>
      </c>
      <c r="H595">
        <v>289</v>
      </c>
      <c r="I595">
        <v>1</v>
      </c>
      <c r="J595">
        <v>289</v>
      </c>
    </row>
    <row r="596" spans="1:10" x14ac:dyDescent="0.3">
      <c r="A596" s="3" t="s">
        <v>637</v>
      </c>
      <c r="B596" s="4">
        <v>43277</v>
      </c>
      <c r="C596">
        <v>10</v>
      </c>
      <c r="D596" t="s">
        <v>54</v>
      </c>
      <c r="E596" t="s">
        <v>42</v>
      </c>
      <c r="F596" t="e" vm="3">
        <v>#VALUE!</v>
      </c>
      <c r="G596" t="s">
        <v>13</v>
      </c>
      <c r="H596">
        <v>199</v>
      </c>
      <c r="I596">
        <v>6</v>
      </c>
      <c r="J596">
        <v>1194</v>
      </c>
    </row>
    <row r="597" spans="1:10" x14ac:dyDescent="0.3">
      <c r="A597" s="3" t="s">
        <v>638</v>
      </c>
      <c r="B597" s="4">
        <v>43277</v>
      </c>
      <c r="C597">
        <v>11</v>
      </c>
      <c r="D597" t="s">
        <v>11</v>
      </c>
      <c r="E597" t="s">
        <v>59</v>
      </c>
      <c r="F597" t="e" vm="1">
        <v>#VALUE!</v>
      </c>
      <c r="G597" t="s">
        <v>37</v>
      </c>
      <c r="H597">
        <v>399</v>
      </c>
      <c r="I597">
        <v>9</v>
      </c>
      <c r="J597">
        <v>3591</v>
      </c>
    </row>
    <row r="598" spans="1:10" x14ac:dyDescent="0.3">
      <c r="A598" s="3" t="s">
        <v>639</v>
      </c>
      <c r="B598" s="4">
        <v>43278</v>
      </c>
      <c r="C598">
        <v>4</v>
      </c>
      <c r="D598" t="s">
        <v>47</v>
      </c>
      <c r="E598" t="s">
        <v>16</v>
      </c>
      <c r="F598" t="e" vm="2">
        <v>#VALUE!</v>
      </c>
      <c r="G598" t="s">
        <v>27</v>
      </c>
      <c r="H598">
        <v>69</v>
      </c>
      <c r="I598">
        <v>8</v>
      </c>
      <c r="J598">
        <v>552</v>
      </c>
    </row>
    <row r="599" spans="1:10" x14ac:dyDescent="0.3">
      <c r="A599" s="3" t="s">
        <v>640</v>
      </c>
      <c r="B599" s="4">
        <v>43279</v>
      </c>
      <c r="C599">
        <v>10</v>
      </c>
      <c r="D599" t="s">
        <v>54</v>
      </c>
      <c r="E599" t="s">
        <v>20</v>
      </c>
      <c r="F599" t="e" vm="3">
        <v>#VALUE!</v>
      </c>
      <c r="G599" t="s">
        <v>37</v>
      </c>
      <c r="H599">
        <v>399</v>
      </c>
      <c r="I599">
        <v>9</v>
      </c>
      <c r="J599">
        <v>3591</v>
      </c>
    </row>
    <row r="600" spans="1:10" x14ac:dyDescent="0.3">
      <c r="A600" s="3" t="s">
        <v>641</v>
      </c>
      <c r="B600" s="4">
        <v>43279</v>
      </c>
      <c r="C600">
        <v>2</v>
      </c>
      <c r="D600" t="s">
        <v>102</v>
      </c>
      <c r="E600" t="s">
        <v>16</v>
      </c>
      <c r="F600" t="e" vm="2">
        <v>#VALUE!</v>
      </c>
      <c r="G600" t="s">
        <v>21</v>
      </c>
      <c r="H600">
        <v>159</v>
      </c>
      <c r="I600">
        <v>5</v>
      </c>
      <c r="J600">
        <v>795</v>
      </c>
    </row>
    <row r="601" spans="1:10" x14ac:dyDescent="0.3">
      <c r="A601" s="3" t="s">
        <v>642</v>
      </c>
      <c r="B601" s="4">
        <v>43279</v>
      </c>
      <c r="C601">
        <v>5</v>
      </c>
      <c r="D601" t="s">
        <v>56</v>
      </c>
      <c r="E601" t="s">
        <v>16</v>
      </c>
      <c r="F601" t="e" vm="2">
        <v>#VALUE!</v>
      </c>
      <c r="G601" t="s">
        <v>17</v>
      </c>
      <c r="H601">
        <v>289</v>
      </c>
      <c r="I601">
        <v>0</v>
      </c>
      <c r="J601">
        <v>0</v>
      </c>
    </row>
    <row r="602" spans="1:10" x14ac:dyDescent="0.3">
      <c r="A602" s="3" t="s">
        <v>643</v>
      </c>
      <c r="B602" s="4">
        <v>43279</v>
      </c>
      <c r="C602">
        <v>10</v>
      </c>
      <c r="D602" t="s">
        <v>54</v>
      </c>
      <c r="E602" t="s">
        <v>42</v>
      </c>
      <c r="F602" t="e" vm="3">
        <v>#VALUE!</v>
      </c>
      <c r="G602" t="s">
        <v>27</v>
      </c>
      <c r="H602">
        <v>69</v>
      </c>
      <c r="I602">
        <v>3</v>
      </c>
      <c r="J602">
        <v>207</v>
      </c>
    </row>
    <row r="603" spans="1:10" x14ac:dyDescent="0.3">
      <c r="A603" s="3" t="s">
        <v>644</v>
      </c>
      <c r="B603" s="4">
        <v>43279</v>
      </c>
      <c r="C603">
        <v>12</v>
      </c>
      <c r="D603" t="s">
        <v>62</v>
      </c>
      <c r="E603" t="s">
        <v>59</v>
      </c>
      <c r="F603" t="e" vm="1">
        <v>#VALUE!</v>
      </c>
      <c r="G603" t="s">
        <v>13</v>
      </c>
      <c r="H603">
        <v>199</v>
      </c>
      <c r="I603">
        <v>3</v>
      </c>
      <c r="J603">
        <v>597</v>
      </c>
    </row>
    <row r="604" spans="1:10" x14ac:dyDescent="0.3">
      <c r="A604" s="3" t="s">
        <v>645</v>
      </c>
      <c r="B604" s="4">
        <v>43279</v>
      </c>
      <c r="C604">
        <v>11</v>
      </c>
      <c r="D604" t="s">
        <v>11</v>
      </c>
      <c r="E604" t="s">
        <v>12</v>
      </c>
      <c r="F604" t="e" vm="1">
        <v>#VALUE!</v>
      </c>
      <c r="G604" t="s">
        <v>17</v>
      </c>
      <c r="H604">
        <v>289</v>
      </c>
      <c r="I604">
        <v>7</v>
      </c>
      <c r="J604">
        <v>2023</v>
      </c>
    </row>
    <row r="605" spans="1:10" x14ac:dyDescent="0.3">
      <c r="A605" s="3" t="s">
        <v>646</v>
      </c>
      <c r="B605" s="4">
        <v>43279</v>
      </c>
      <c r="C605">
        <v>1</v>
      </c>
      <c r="D605" t="s">
        <v>15</v>
      </c>
      <c r="E605" t="s">
        <v>64</v>
      </c>
      <c r="F605" t="e" vm="2">
        <v>#VALUE!</v>
      </c>
      <c r="G605" t="s">
        <v>17</v>
      </c>
      <c r="H605">
        <v>289</v>
      </c>
      <c r="I605">
        <v>8</v>
      </c>
      <c r="J605">
        <v>2312</v>
      </c>
    </row>
    <row r="606" spans="1:10" x14ac:dyDescent="0.3">
      <c r="A606" s="3" t="s">
        <v>647</v>
      </c>
      <c r="B606" s="4">
        <v>43280</v>
      </c>
      <c r="C606">
        <v>15</v>
      </c>
      <c r="D606" t="s">
        <v>114</v>
      </c>
      <c r="E606" t="s">
        <v>59</v>
      </c>
      <c r="F606" t="e" vm="1">
        <v>#VALUE!</v>
      </c>
      <c r="G606" t="s">
        <v>21</v>
      </c>
      <c r="H606">
        <v>159</v>
      </c>
      <c r="I606">
        <v>5</v>
      </c>
      <c r="J606">
        <v>795</v>
      </c>
    </row>
    <row r="607" spans="1:10" x14ac:dyDescent="0.3">
      <c r="A607" s="3" t="s">
        <v>648</v>
      </c>
      <c r="B607" s="4">
        <v>43281</v>
      </c>
      <c r="C607">
        <v>12</v>
      </c>
      <c r="D607" t="s">
        <v>62</v>
      </c>
      <c r="E607" t="s">
        <v>12</v>
      </c>
      <c r="F607" t="e" vm="1">
        <v>#VALUE!</v>
      </c>
      <c r="G607" t="s">
        <v>17</v>
      </c>
      <c r="H607">
        <v>289</v>
      </c>
      <c r="I607">
        <v>3</v>
      </c>
      <c r="J607">
        <v>867</v>
      </c>
    </row>
    <row r="608" spans="1:10" x14ac:dyDescent="0.3">
      <c r="A608" s="3" t="s">
        <v>649</v>
      </c>
      <c r="B608" s="4">
        <v>43281</v>
      </c>
      <c r="C608">
        <v>20</v>
      </c>
      <c r="D608" t="s">
        <v>36</v>
      </c>
      <c r="E608" t="s">
        <v>24</v>
      </c>
      <c r="F608" t="e" vm="4">
        <v>#VALUE!</v>
      </c>
      <c r="G608" t="s">
        <v>37</v>
      </c>
      <c r="H608">
        <v>399</v>
      </c>
      <c r="I608">
        <v>7</v>
      </c>
      <c r="J608">
        <v>2793</v>
      </c>
    </row>
    <row r="609" spans="1:10" x14ac:dyDescent="0.3">
      <c r="A609" s="3" t="s">
        <v>650</v>
      </c>
      <c r="B609" s="4">
        <v>43281</v>
      </c>
      <c r="C609">
        <v>12</v>
      </c>
      <c r="D609" t="s">
        <v>62</v>
      </c>
      <c r="E609" t="s">
        <v>12</v>
      </c>
      <c r="F609" t="e" vm="1">
        <v>#VALUE!</v>
      </c>
      <c r="G609" t="s">
        <v>27</v>
      </c>
      <c r="H609">
        <v>69</v>
      </c>
      <c r="I609">
        <v>4</v>
      </c>
      <c r="J609">
        <v>276</v>
      </c>
    </row>
    <row r="610" spans="1:10" x14ac:dyDescent="0.3">
      <c r="A610" s="3" t="s">
        <v>651</v>
      </c>
      <c r="B610" s="4">
        <v>43281</v>
      </c>
      <c r="C610">
        <v>19</v>
      </c>
      <c r="D610" t="s">
        <v>52</v>
      </c>
      <c r="E610" t="s">
        <v>24</v>
      </c>
      <c r="F610" t="e" vm="4">
        <v>#VALUE!</v>
      </c>
      <c r="G610" t="s">
        <v>27</v>
      </c>
      <c r="H610">
        <v>69</v>
      </c>
      <c r="I610">
        <v>4</v>
      </c>
      <c r="J610">
        <v>276</v>
      </c>
    </row>
    <row r="611" spans="1:10" x14ac:dyDescent="0.3">
      <c r="A611" s="3" t="s">
        <v>652</v>
      </c>
      <c r="B611" s="4">
        <v>43282</v>
      </c>
      <c r="C611">
        <v>12</v>
      </c>
      <c r="D611" t="s">
        <v>62</v>
      </c>
      <c r="E611" t="s">
        <v>59</v>
      </c>
      <c r="F611" t="e" vm="1">
        <v>#VALUE!</v>
      </c>
      <c r="G611" t="s">
        <v>27</v>
      </c>
      <c r="H611">
        <v>69</v>
      </c>
      <c r="I611">
        <v>8</v>
      </c>
      <c r="J611">
        <v>552</v>
      </c>
    </row>
    <row r="612" spans="1:10" x14ac:dyDescent="0.3">
      <c r="A612" s="3" t="s">
        <v>653</v>
      </c>
      <c r="B612" s="4">
        <v>43282</v>
      </c>
      <c r="C612">
        <v>10</v>
      </c>
      <c r="D612" t="s">
        <v>54</v>
      </c>
      <c r="E612" t="s">
        <v>42</v>
      </c>
      <c r="F612" t="e" vm="3">
        <v>#VALUE!</v>
      </c>
      <c r="G612" t="s">
        <v>17</v>
      </c>
      <c r="H612">
        <v>289</v>
      </c>
      <c r="I612">
        <v>9</v>
      </c>
      <c r="J612">
        <v>2601</v>
      </c>
    </row>
    <row r="613" spans="1:10" x14ac:dyDescent="0.3">
      <c r="A613" s="3" t="s">
        <v>654</v>
      </c>
      <c r="B613" s="4">
        <v>43282</v>
      </c>
      <c r="C613">
        <v>17</v>
      </c>
      <c r="D613" t="s">
        <v>31</v>
      </c>
      <c r="E613" t="s">
        <v>24</v>
      </c>
      <c r="F613" t="e" vm="4">
        <v>#VALUE!</v>
      </c>
      <c r="G613" t="s">
        <v>17</v>
      </c>
      <c r="H613">
        <v>289</v>
      </c>
      <c r="I613">
        <v>9</v>
      </c>
      <c r="J613">
        <v>2601</v>
      </c>
    </row>
    <row r="614" spans="1:10" x14ac:dyDescent="0.3">
      <c r="A614" s="3" t="s">
        <v>655</v>
      </c>
      <c r="B614" s="4">
        <v>43283</v>
      </c>
      <c r="C614">
        <v>15</v>
      </c>
      <c r="D614" t="s">
        <v>114</v>
      </c>
      <c r="E614" t="s">
        <v>59</v>
      </c>
      <c r="F614" t="e" vm="1">
        <v>#VALUE!</v>
      </c>
      <c r="G614" t="s">
        <v>27</v>
      </c>
      <c r="H614">
        <v>69</v>
      </c>
      <c r="I614">
        <v>2</v>
      </c>
      <c r="J614">
        <v>138</v>
      </c>
    </row>
    <row r="615" spans="1:10" x14ac:dyDescent="0.3">
      <c r="A615" s="3" t="s">
        <v>656</v>
      </c>
      <c r="B615" s="4">
        <v>43284</v>
      </c>
      <c r="C615">
        <v>20</v>
      </c>
      <c r="D615" t="s">
        <v>36</v>
      </c>
      <c r="E615" t="s">
        <v>32</v>
      </c>
      <c r="F615" t="e" vm="4">
        <v>#VALUE!</v>
      </c>
      <c r="G615" t="s">
        <v>17</v>
      </c>
      <c r="H615">
        <v>289</v>
      </c>
      <c r="I615">
        <v>0</v>
      </c>
      <c r="J615">
        <v>0</v>
      </c>
    </row>
    <row r="616" spans="1:10" x14ac:dyDescent="0.3">
      <c r="A616" s="3" t="s">
        <v>657</v>
      </c>
      <c r="B616" s="4">
        <v>43285</v>
      </c>
      <c r="C616">
        <v>10</v>
      </c>
      <c r="D616" t="s">
        <v>54</v>
      </c>
      <c r="E616" t="s">
        <v>20</v>
      </c>
      <c r="F616" t="e" vm="3">
        <v>#VALUE!</v>
      </c>
      <c r="G616" t="s">
        <v>21</v>
      </c>
      <c r="H616">
        <v>159</v>
      </c>
      <c r="I616">
        <v>2</v>
      </c>
      <c r="J616">
        <v>318</v>
      </c>
    </row>
    <row r="617" spans="1:10" x14ac:dyDescent="0.3">
      <c r="A617" s="3" t="s">
        <v>658</v>
      </c>
      <c r="B617" s="4">
        <v>43286</v>
      </c>
      <c r="C617">
        <v>11</v>
      </c>
      <c r="D617" t="s">
        <v>11</v>
      </c>
      <c r="E617" t="s">
        <v>59</v>
      </c>
      <c r="F617" t="e" vm="1">
        <v>#VALUE!</v>
      </c>
      <c r="G617" t="s">
        <v>27</v>
      </c>
      <c r="H617">
        <v>69</v>
      </c>
      <c r="I617">
        <v>7</v>
      </c>
      <c r="J617">
        <v>483</v>
      </c>
    </row>
    <row r="618" spans="1:10" x14ac:dyDescent="0.3">
      <c r="A618" s="3" t="s">
        <v>659</v>
      </c>
      <c r="B618" s="4">
        <v>43287</v>
      </c>
      <c r="C618">
        <v>19</v>
      </c>
      <c r="D618" t="s">
        <v>52</v>
      </c>
      <c r="E618" t="s">
        <v>32</v>
      </c>
      <c r="F618" t="e" vm="4">
        <v>#VALUE!</v>
      </c>
      <c r="G618" t="s">
        <v>13</v>
      </c>
      <c r="H618">
        <v>199</v>
      </c>
      <c r="I618">
        <v>8</v>
      </c>
      <c r="J618">
        <v>1592</v>
      </c>
    </row>
    <row r="619" spans="1:10" x14ac:dyDescent="0.3">
      <c r="A619" s="3" t="s">
        <v>660</v>
      </c>
      <c r="B619" s="4">
        <v>43287</v>
      </c>
      <c r="C619">
        <v>19</v>
      </c>
      <c r="D619" t="s">
        <v>52</v>
      </c>
      <c r="E619" t="s">
        <v>32</v>
      </c>
      <c r="F619" t="e" vm="4">
        <v>#VALUE!</v>
      </c>
      <c r="G619" t="s">
        <v>37</v>
      </c>
      <c r="H619">
        <v>399</v>
      </c>
      <c r="I619">
        <v>0</v>
      </c>
      <c r="J619">
        <v>0</v>
      </c>
    </row>
    <row r="620" spans="1:10" x14ac:dyDescent="0.3">
      <c r="A620" s="3" t="s">
        <v>661</v>
      </c>
      <c r="B620" s="4">
        <v>43288</v>
      </c>
      <c r="C620">
        <v>17</v>
      </c>
      <c r="D620" t="s">
        <v>31</v>
      </c>
      <c r="E620" t="s">
        <v>32</v>
      </c>
      <c r="F620" t="e" vm="4">
        <v>#VALUE!</v>
      </c>
      <c r="G620" t="s">
        <v>17</v>
      </c>
      <c r="H620">
        <v>289</v>
      </c>
      <c r="I620">
        <v>6</v>
      </c>
      <c r="J620">
        <v>1734</v>
      </c>
    </row>
    <row r="621" spans="1:10" x14ac:dyDescent="0.3">
      <c r="A621" s="3" t="s">
        <v>662</v>
      </c>
      <c r="B621" s="4">
        <v>43288</v>
      </c>
      <c r="C621">
        <v>20</v>
      </c>
      <c r="D621" t="s">
        <v>36</v>
      </c>
      <c r="E621" t="s">
        <v>32</v>
      </c>
      <c r="F621" t="e" vm="4">
        <v>#VALUE!</v>
      </c>
      <c r="G621" t="s">
        <v>21</v>
      </c>
      <c r="H621">
        <v>159</v>
      </c>
      <c r="I621">
        <v>9</v>
      </c>
      <c r="J621">
        <v>1431</v>
      </c>
    </row>
    <row r="622" spans="1:10" x14ac:dyDescent="0.3">
      <c r="A622" s="3" t="s">
        <v>663</v>
      </c>
      <c r="B622" s="4">
        <v>43288</v>
      </c>
      <c r="C622">
        <v>10</v>
      </c>
      <c r="D622" t="s">
        <v>54</v>
      </c>
      <c r="E622" t="s">
        <v>42</v>
      </c>
      <c r="F622" t="e" vm="3">
        <v>#VALUE!</v>
      </c>
      <c r="G622" t="s">
        <v>21</v>
      </c>
      <c r="H622">
        <v>159</v>
      </c>
      <c r="I622">
        <v>7</v>
      </c>
      <c r="J622">
        <v>1113</v>
      </c>
    </row>
    <row r="623" spans="1:10" x14ac:dyDescent="0.3">
      <c r="A623" s="3" t="s">
        <v>664</v>
      </c>
      <c r="B623" s="4">
        <v>43288</v>
      </c>
      <c r="C623">
        <v>13</v>
      </c>
      <c r="D623" t="s">
        <v>29</v>
      </c>
      <c r="E623" t="s">
        <v>59</v>
      </c>
      <c r="F623" t="e" vm="1">
        <v>#VALUE!</v>
      </c>
      <c r="G623" t="s">
        <v>21</v>
      </c>
      <c r="H623">
        <v>159</v>
      </c>
      <c r="I623">
        <v>9</v>
      </c>
      <c r="J623">
        <v>1431</v>
      </c>
    </row>
    <row r="624" spans="1:10" x14ac:dyDescent="0.3">
      <c r="A624" s="3" t="s">
        <v>665</v>
      </c>
      <c r="B624" s="4">
        <v>43288</v>
      </c>
      <c r="C624">
        <v>14</v>
      </c>
      <c r="D624" t="s">
        <v>34</v>
      </c>
      <c r="E624" t="s">
        <v>59</v>
      </c>
      <c r="F624" t="e" vm="1">
        <v>#VALUE!</v>
      </c>
      <c r="G624" t="s">
        <v>13</v>
      </c>
      <c r="H624">
        <v>199</v>
      </c>
      <c r="I624">
        <v>0</v>
      </c>
      <c r="J624">
        <v>0</v>
      </c>
    </row>
    <row r="625" spans="1:10" x14ac:dyDescent="0.3">
      <c r="A625" s="3" t="s">
        <v>666</v>
      </c>
      <c r="B625" s="4">
        <v>43289</v>
      </c>
      <c r="C625">
        <v>3</v>
      </c>
      <c r="D625" t="s">
        <v>39</v>
      </c>
      <c r="E625" t="s">
        <v>64</v>
      </c>
      <c r="F625" t="e" vm="2">
        <v>#VALUE!</v>
      </c>
      <c r="G625" t="s">
        <v>13</v>
      </c>
      <c r="H625">
        <v>199</v>
      </c>
      <c r="I625">
        <v>4</v>
      </c>
      <c r="J625">
        <v>796</v>
      </c>
    </row>
    <row r="626" spans="1:10" x14ac:dyDescent="0.3">
      <c r="A626" s="3" t="s">
        <v>667</v>
      </c>
      <c r="B626" s="4">
        <v>43289</v>
      </c>
      <c r="C626">
        <v>17</v>
      </c>
      <c r="D626" t="s">
        <v>31</v>
      </c>
      <c r="E626" t="s">
        <v>24</v>
      </c>
      <c r="F626" t="e" vm="4">
        <v>#VALUE!</v>
      </c>
      <c r="G626" t="s">
        <v>37</v>
      </c>
      <c r="H626">
        <v>399</v>
      </c>
      <c r="I626">
        <v>8</v>
      </c>
      <c r="J626">
        <v>3192</v>
      </c>
    </row>
    <row r="627" spans="1:10" x14ac:dyDescent="0.3">
      <c r="A627" s="3" t="s">
        <v>668</v>
      </c>
      <c r="B627" s="4">
        <v>43289</v>
      </c>
      <c r="C627">
        <v>1</v>
      </c>
      <c r="D627" t="s">
        <v>15</v>
      </c>
      <c r="E627" t="s">
        <v>16</v>
      </c>
      <c r="F627" t="e" vm="2">
        <v>#VALUE!</v>
      </c>
      <c r="G627" t="s">
        <v>17</v>
      </c>
      <c r="H627">
        <v>289</v>
      </c>
      <c r="I627">
        <v>0</v>
      </c>
      <c r="J627">
        <v>0</v>
      </c>
    </row>
    <row r="628" spans="1:10" x14ac:dyDescent="0.3">
      <c r="A628" s="3" t="s">
        <v>669</v>
      </c>
      <c r="B628" s="4">
        <v>43289</v>
      </c>
      <c r="C628">
        <v>18</v>
      </c>
      <c r="D628" t="s">
        <v>23</v>
      </c>
      <c r="E628" t="s">
        <v>24</v>
      </c>
      <c r="F628" t="e" vm="4">
        <v>#VALUE!</v>
      </c>
      <c r="G628" t="s">
        <v>27</v>
      </c>
      <c r="H628">
        <v>69</v>
      </c>
      <c r="I628">
        <v>4</v>
      </c>
      <c r="J628">
        <v>276</v>
      </c>
    </row>
    <row r="629" spans="1:10" x14ac:dyDescent="0.3">
      <c r="A629" s="3" t="s">
        <v>670</v>
      </c>
      <c r="B629" s="4">
        <v>43289</v>
      </c>
      <c r="C629">
        <v>14</v>
      </c>
      <c r="D629" t="s">
        <v>34</v>
      </c>
      <c r="E629" t="s">
        <v>12</v>
      </c>
      <c r="F629" t="e" vm="1">
        <v>#VALUE!</v>
      </c>
      <c r="G629" t="s">
        <v>37</v>
      </c>
      <c r="H629">
        <v>399</v>
      </c>
      <c r="I629">
        <v>5</v>
      </c>
      <c r="J629">
        <v>1995</v>
      </c>
    </row>
    <row r="630" spans="1:10" x14ac:dyDescent="0.3">
      <c r="A630" s="3" t="s">
        <v>671</v>
      </c>
      <c r="B630" s="4">
        <v>43289</v>
      </c>
      <c r="C630">
        <v>2</v>
      </c>
      <c r="D630" t="s">
        <v>102</v>
      </c>
      <c r="E630" t="s">
        <v>64</v>
      </c>
      <c r="F630" t="e" vm="2">
        <v>#VALUE!</v>
      </c>
      <c r="G630" t="s">
        <v>27</v>
      </c>
      <c r="H630">
        <v>69</v>
      </c>
      <c r="I630">
        <v>6</v>
      </c>
      <c r="J630">
        <v>414</v>
      </c>
    </row>
    <row r="631" spans="1:10" x14ac:dyDescent="0.3">
      <c r="A631" s="3" t="s">
        <v>672</v>
      </c>
      <c r="B631" s="4">
        <v>43290</v>
      </c>
      <c r="C631">
        <v>10</v>
      </c>
      <c r="D631" t="s">
        <v>54</v>
      </c>
      <c r="E631" t="s">
        <v>20</v>
      </c>
      <c r="F631" t="e" vm="3">
        <v>#VALUE!</v>
      </c>
      <c r="G631" t="s">
        <v>21</v>
      </c>
      <c r="H631">
        <v>159</v>
      </c>
      <c r="I631">
        <v>3</v>
      </c>
      <c r="J631">
        <v>477</v>
      </c>
    </row>
    <row r="632" spans="1:10" x14ac:dyDescent="0.3">
      <c r="A632" s="3" t="s">
        <v>673</v>
      </c>
      <c r="B632" s="4">
        <v>43291</v>
      </c>
      <c r="C632">
        <v>13</v>
      </c>
      <c r="D632" t="s">
        <v>29</v>
      </c>
      <c r="E632" t="s">
        <v>12</v>
      </c>
      <c r="F632" t="e" vm="1">
        <v>#VALUE!</v>
      </c>
      <c r="G632" t="s">
        <v>13</v>
      </c>
      <c r="H632">
        <v>199</v>
      </c>
      <c r="I632">
        <v>4</v>
      </c>
      <c r="J632">
        <v>796</v>
      </c>
    </row>
    <row r="633" spans="1:10" x14ac:dyDescent="0.3">
      <c r="A633" s="3" t="s">
        <v>674</v>
      </c>
      <c r="B633" s="4">
        <v>43291</v>
      </c>
      <c r="C633">
        <v>17</v>
      </c>
      <c r="D633" t="s">
        <v>31</v>
      </c>
      <c r="E633" t="s">
        <v>24</v>
      </c>
      <c r="F633" t="e" vm="4">
        <v>#VALUE!</v>
      </c>
      <c r="G633" t="s">
        <v>27</v>
      </c>
      <c r="H633">
        <v>69</v>
      </c>
      <c r="I633">
        <v>3</v>
      </c>
      <c r="J633">
        <v>207</v>
      </c>
    </row>
    <row r="634" spans="1:10" x14ac:dyDescent="0.3">
      <c r="A634" s="3" t="s">
        <v>675</v>
      </c>
      <c r="B634" s="4">
        <v>43292</v>
      </c>
      <c r="C634">
        <v>20</v>
      </c>
      <c r="D634" t="s">
        <v>36</v>
      </c>
      <c r="E634" t="s">
        <v>24</v>
      </c>
      <c r="F634" t="e" vm="4">
        <v>#VALUE!</v>
      </c>
      <c r="G634" t="s">
        <v>21</v>
      </c>
      <c r="H634">
        <v>159</v>
      </c>
      <c r="I634">
        <v>3</v>
      </c>
      <c r="J634">
        <v>477</v>
      </c>
    </row>
    <row r="635" spans="1:10" x14ac:dyDescent="0.3">
      <c r="A635" s="3" t="s">
        <v>676</v>
      </c>
      <c r="B635" s="4">
        <v>43292</v>
      </c>
      <c r="C635">
        <v>5</v>
      </c>
      <c r="D635" t="s">
        <v>56</v>
      </c>
      <c r="E635" t="s">
        <v>16</v>
      </c>
      <c r="F635" t="e" vm="2">
        <v>#VALUE!</v>
      </c>
      <c r="G635" t="s">
        <v>37</v>
      </c>
      <c r="H635">
        <v>399</v>
      </c>
      <c r="I635">
        <v>0</v>
      </c>
      <c r="J635">
        <v>0</v>
      </c>
    </row>
    <row r="636" spans="1:10" x14ac:dyDescent="0.3">
      <c r="A636" s="3" t="s">
        <v>677</v>
      </c>
      <c r="B636" s="4">
        <v>43292</v>
      </c>
      <c r="C636">
        <v>3</v>
      </c>
      <c r="D636" t="s">
        <v>39</v>
      </c>
      <c r="E636" t="s">
        <v>16</v>
      </c>
      <c r="F636" t="e" vm="2">
        <v>#VALUE!</v>
      </c>
      <c r="G636" t="s">
        <v>21</v>
      </c>
      <c r="H636">
        <v>159</v>
      </c>
      <c r="I636">
        <v>5</v>
      </c>
      <c r="J636">
        <v>795</v>
      </c>
    </row>
    <row r="637" spans="1:10" x14ac:dyDescent="0.3">
      <c r="A637" s="3" t="s">
        <v>678</v>
      </c>
      <c r="B637" s="4">
        <v>43293</v>
      </c>
      <c r="C637">
        <v>16</v>
      </c>
      <c r="D637" t="s">
        <v>26</v>
      </c>
      <c r="E637" t="s">
        <v>24</v>
      </c>
      <c r="F637" t="e" vm="4">
        <v>#VALUE!</v>
      </c>
      <c r="G637" t="s">
        <v>27</v>
      </c>
      <c r="H637">
        <v>69</v>
      </c>
      <c r="I637">
        <v>5</v>
      </c>
      <c r="J637">
        <v>345</v>
      </c>
    </row>
    <row r="638" spans="1:10" x14ac:dyDescent="0.3">
      <c r="A638" s="3" t="s">
        <v>679</v>
      </c>
      <c r="B638" s="4">
        <v>43294</v>
      </c>
      <c r="C638">
        <v>17</v>
      </c>
      <c r="D638" t="s">
        <v>31</v>
      </c>
      <c r="E638" t="s">
        <v>24</v>
      </c>
      <c r="F638" t="e" vm="4">
        <v>#VALUE!</v>
      </c>
      <c r="G638" t="s">
        <v>21</v>
      </c>
      <c r="H638">
        <v>159</v>
      </c>
      <c r="I638">
        <v>6</v>
      </c>
      <c r="J638">
        <v>954</v>
      </c>
    </row>
    <row r="639" spans="1:10" x14ac:dyDescent="0.3">
      <c r="A639" s="3" t="s">
        <v>680</v>
      </c>
      <c r="B639" s="4">
        <v>43294</v>
      </c>
      <c r="C639">
        <v>11</v>
      </c>
      <c r="D639" t="s">
        <v>11</v>
      </c>
      <c r="E639" t="s">
        <v>12</v>
      </c>
      <c r="F639" t="e" vm="1">
        <v>#VALUE!</v>
      </c>
      <c r="G639" t="s">
        <v>21</v>
      </c>
      <c r="H639">
        <v>159</v>
      </c>
      <c r="I639">
        <v>5</v>
      </c>
      <c r="J639">
        <v>795</v>
      </c>
    </row>
    <row r="640" spans="1:10" x14ac:dyDescent="0.3">
      <c r="A640" s="3" t="s">
        <v>681</v>
      </c>
      <c r="B640" s="4">
        <v>43294</v>
      </c>
      <c r="C640">
        <v>16</v>
      </c>
      <c r="D640" t="s">
        <v>26</v>
      </c>
      <c r="E640" t="s">
        <v>24</v>
      </c>
      <c r="F640" t="e" vm="4">
        <v>#VALUE!</v>
      </c>
      <c r="G640" t="s">
        <v>37</v>
      </c>
      <c r="H640">
        <v>399</v>
      </c>
      <c r="I640">
        <v>3</v>
      </c>
      <c r="J640">
        <v>1197</v>
      </c>
    </row>
    <row r="641" spans="1:10" x14ac:dyDescent="0.3">
      <c r="A641" s="3" t="s">
        <v>682</v>
      </c>
      <c r="B641" s="4">
        <v>43295</v>
      </c>
      <c r="C641">
        <v>20</v>
      </c>
      <c r="D641" t="s">
        <v>36</v>
      </c>
      <c r="E641" t="s">
        <v>32</v>
      </c>
      <c r="F641" t="e" vm="4">
        <v>#VALUE!</v>
      </c>
      <c r="G641" t="s">
        <v>17</v>
      </c>
      <c r="H641">
        <v>289</v>
      </c>
      <c r="I641">
        <v>4</v>
      </c>
      <c r="J641">
        <v>1156</v>
      </c>
    </row>
    <row r="642" spans="1:10" x14ac:dyDescent="0.3">
      <c r="A642" s="3" t="s">
        <v>683</v>
      </c>
      <c r="B642" s="4">
        <v>43295</v>
      </c>
      <c r="C642">
        <v>10</v>
      </c>
      <c r="D642" t="s">
        <v>54</v>
      </c>
      <c r="E642" t="s">
        <v>42</v>
      </c>
      <c r="F642" t="e" vm="3">
        <v>#VALUE!</v>
      </c>
      <c r="G642" t="s">
        <v>37</v>
      </c>
      <c r="H642">
        <v>399</v>
      </c>
      <c r="I642">
        <v>7</v>
      </c>
      <c r="J642">
        <v>2793</v>
      </c>
    </row>
    <row r="643" spans="1:10" x14ac:dyDescent="0.3">
      <c r="A643" s="3" t="s">
        <v>684</v>
      </c>
      <c r="B643" s="4">
        <v>43296</v>
      </c>
      <c r="C643">
        <v>10</v>
      </c>
      <c r="D643" t="s">
        <v>54</v>
      </c>
      <c r="E643" t="s">
        <v>42</v>
      </c>
      <c r="F643" t="e" vm="3">
        <v>#VALUE!</v>
      </c>
      <c r="G643" t="s">
        <v>37</v>
      </c>
      <c r="H643">
        <v>399</v>
      </c>
      <c r="I643">
        <v>9</v>
      </c>
      <c r="J643">
        <v>3591</v>
      </c>
    </row>
    <row r="644" spans="1:10" x14ac:dyDescent="0.3">
      <c r="A644" s="3" t="s">
        <v>685</v>
      </c>
      <c r="B644" s="4">
        <v>43296</v>
      </c>
      <c r="C644">
        <v>13</v>
      </c>
      <c r="D644" t="s">
        <v>29</v>
      </c>
      <c r="E644" t="s">
        <v>12</v>
      </c>
      <c r="F644" t="e" vm="1">
        <v>#VALUE!</v>
      </c>
      <c r="G644" t="s">
        <v>37</v>
      </c>
      <c r="H644">
        <v>399</v>
      </c>
      <c r="I644">
        <v>8</v>
      </c>
      <c r="J644">
        <v>3192</v>
      </c>
    </row>
    <row r="645" spans="1:10" x14ac:dyDescent="0.3">
      <c r="A645" s="3" t="s">
        <v>686</v>
      </c>
      <c r="B645" s="4">
        <v>43297</v>
      </c>
      <c r="C645">
        <v>6</v>
      </c>
      <c r="D645" t="s">
        <v>44</v>
      </c>
      <c r="E645" t="s">
        <v>42</v>
      </c>
      <c r="F645" t="e" vm="3">
        <v>#VALUE!</v>
      </c>
      <c r="G645" t="s">
        <v>13</v>
      </c>
      <c r="H645">
        <v>199</v>
      </c>
      <c r="I645">
        <v>6</v>
      </c>
      <c r="J645">
        <v>1194</v>
      </c>
    </row>
    <row r="646" spans="1:10" x14ac:dyDescent="0.3">
      <c r="A646" s="3" t="s">
        <v>687</v>
      </c>
      <c r="B646" s="4">
        <v>43297</v>
      </c>
      <c r="C646">
        <v>1</v>
      </c>
      <c r="D646" t="s">
        <v>15</v>
      </c>
      <c r="E646" t="s">
        <v>16</v>
      </c>
      <c r="F646" t="e" vm="2">
        <v>#VALUE!</v>
      </c>
      <c r="G646" t="s">
        <v>27</v>
      </c>
      <c r="H646">
        <v>69</v>
      </c>
      <c r="I646">
        <v>9</v>
      </c>
      <c r="J646">
        <v>621</v>
      </c>
    </row>
    <row r="647" spans="1:10" x14ac:dyDescent="0.3">
      <c r="A647" s="3" t="s">
        <v>688</v>
      </c>
      <c r="B647" s="4">
        <v>43297</v>
      </c>
      <c r="C647">
        <v>14</v>
      </c>
      <c r="D647" t="s">
        <v>34</v>
      </c>
      <c r="E647" t="s">
        <v>12</v>
      </c>
      <c r="F647" t="e" vm="1">
        <v>#VALUE!</v>
      </c>
      <c r="G647" t="s">
        <v>13</v>
      </c>
      <c r="H647">
        <v>199</v>
      </c>
      <c r="I647">
        <v>0</v>
      </c>
      <c r="J647">
        <v>0</v>
      </c>
    </row>
    <row r="648" spans="1:10" x14ac:dyDescent="0.3">
      <c r="A648" s="3" t="s">
        <v>689</v>
      </c>
      <c r="B648" s="4">
        <v>43297</v>
      </c>
      <c r="C648">
        <v>13</v>
      </c>
      <c r="D648" t="s">
        <v>29</v>
      </c>
      <c r="E648" t="s">
        <v>12</v>
      </c>
      <c r="F648" t="e" vm="1">
        <v>#VALUE!</v>
      </c>
      <c r="G648" t="s">
        <v>17</v>
      </c>
      <c r="H648">
        <v>289</v>
      </c>
      <c r="I648">
        <v>3</v>
      </c>
      <c r="J648">
        <v>867</v>
      </c>
    </row>
    <row r="649" spans="1:10" x14ac:dyDescent="0.3">
      <c r="A649" s="3" t="s">
        <v>690</v>
      </c>
      <c r="B649" s="4">
        <v>43297</v>
      </c>
      <c r="C649">
        <v>8</v>
      </c>
      <c r="D649" t="s">
        <v>41</v>
      </c>
      <c r="E649" t="s">
        <v>20</v>
      </c>
      <c r="F649" t="e" vm="3">
        <v>#VALUE!</v>
      </c>
      <c r="G649" t="s">
        <v>13</v>
      </c>
      <c r="H649">
        <v>199</v>
      </c>
      <c r="I649">
        <v>1</v>
      </c>
      <c r="J649">
        <v>199</v>
      </c>
    </row>
    <row r="650" spans="1:10" x14ac:dyDescent="0.3">
      <c r="A650" s="3" t="s">
        <v>691</v>
      </c>
      <c r="B650" s="4">
        <v>43298</v>
      </c>
      <c r="C650">
        <v>8</v>
      </c>
      <c r="D650" t="s">
        <v>41</v>
      </c>
      <c r="E650" t="s">
        <v>42</v>
      </c>
      <c r="F650" t="e" vm="3">
        <v>#VALUE!</v>
      </c>
      <c r="G650" t="s">
        <v>37</v>
      </c>
      <c r="H650">
        <v>399</v>
      </c>
      <c r="I650">
        <v>5</v>
      </c>
      <c r="J650">
        <v>1995</v>
      </c>
    </row>
    <row r="651" spans="1:10" x14ac:dyDescent="0.3">
      <c r="A651" s="3" t="s">
        <v>692</v>
      </c>
      <c r="B651" s="4">
        <v>43298</v>
      </c>
      <c r="C651">
        <v>13</v>
      </c>
      <c r="D651" t="s">
        <v>29</v>
      </c>
      <c r="E651" t="s">
        <v>59</v>
      </c>
      <c r="F651" t="e" vm="1">
        <v>#VALUE!</v>
      </c>
      <c r="G651" t="s">
        <v>17</v>
      </c>
      <c r="H651">
        <v>289</v>
      </c>
      <c r="I651">
        <v>3</v>
      </c>
      <c r="J651">
        <v>867</v>
      </c>
    </row>
    <row r="652" spans="1:10" x14ac:dyDescent="0.3">
      <c r="A652" s="3" t="s">
        <v>693</v>
      </c>
      <c r="B652" s="4">
        <v>43298</v>
      </c>
      <c r="C652">
        <v>17</v>
      </c>
      <c r="D652" t="s">
        <v>31</v>
      </c>
      <c r="E652" t="s">
        <v>32</v>
      </c>
      <c r="F652" t="e" vm="4">
        <v>#VALUE!</v>
      </c>
      <c r="G652" t="s">
        <v>21</v>
      </c>
      <c r="H652">
        <v>159</v>
      </c>
      <c r="I652">
        <v>2</v>
      </c>
      <c r="J652">
        <v>318</v>
      </c>
    </row>
    <row r="653" spans="1:10" x14ac:dyDescent="0.3">
      <c r="A653" s="3" t="s">
        <v>694</v>
      </c>
      <c r="B653" s="4">
        <v>43298</v>
      </c>
      <c r="C653">
        <v>15</v>
      </c>
      <c r="D653" t="s">
        <v>114</v>
      </c>
      <c r="E653" t="s">
        <v>59</v>
      </c>
      <c r="F653" t="e" vm="1">
        <v>#VALUE!</v>
      </c>
      <c r="G653" t="s">
        <v>21</v>
      </c>
      <c r="H653">
        <v>159</v>
      </c>
      <c r="I653">
        <v>3</v>
      </c>
      <c r="J653">
        <v>477</v>
      </c>
    </row>
    <row r="654" spans="1:10" x14ac:dyDescent="0.3">
      <c r="A654" s="3" t="s">
        <v>695</v>
      </c>
      <c r="B654" s="4">
        <v>43299</v>
      </c>
      <c r="C654">
        <v>5</v>
      </c>
      <c r="D654" t="s">
        <v>56</v>
      </c>
      <c r="E654" t="s">
        <v>64</v>
      </c>
      <c r="F654" t="e" vm="2">
        <v>#VALUE!</v>
      </c>
      <c r="G654" t="s">
        <v>21</v>
      </c>
      <c r="H654">
        <v>159</v>
      </c>
      <c r="I654">
        <v>1</v>
      </c>
      <c r="J654">
        <v>159</v>
      </c>
    </row>
    <row r="655" spans="1:10" x14ac:dyDescent="0.3">
      <c r="A655" s="3" t="s">
        <v>696</v>
      </c>
      <c r="B655" s="4">
        <v>43299</v>
      </c>
      <c r="C655">
        <v>1</v>
      </c>
      <c r="D655" t="s">
        <v>15</v>
      </c>
      <c r="E655" t="s">
        <v>16</v>
      </c>
      <c r="F655" t="e" vm="2">
        <v>#VALUE!</v>
      </c>
      <c r="G655" t="s">
        <v>27</v>
      </c>
      <c r="H655">
        <v>69</v>
      </c>
      <c r="I655">
        <v>0</v>
      </c>
      <c r="J655">
        <v>0</v>
      </c>
    </row>
    <row r="656" spans="1:10" x14ac:dyDescent="0.3">
      <c r="A656" s="3" t="s">
        <v>697</v>
      </c>
      <c r="B656" s="4">
        <v>43299</v>
      </c>
      <c r="C656">
        <v>2</v>
      </c>
      <c r="D656" t="s">
        <v>102</v>
      </c>
      <c r="E656" t="s">
        <v>16</v>
      </c>
      <c r="F656" t="e" vm="2">
        <v>#VALUE!</v>
      </c>
      <c r="G656" t="s">
        <v>17</v>
      </c>
      <c r="H656">
        <v>289</v>
      </c>
      <c r="I656">
        <v>2</v>
      </c>
      <c r="J656">
        <v>578</v>
      </c>
    </row>
    <row r="657" spans="1:10" x14ac:dyDescent="0.3">
      <c r="A657" s="3" t="s">
        <v>698</v>
      </c>
      <c r="B657" s="4">
        <v>43299</v>
      </c>
      <c r="C657">
        <v>12</v>
      </c>
      <c r="D657" t="s">
        <v>62</v>
      </c>
      <c r="E657" t="s">
        <v>59</v>
      </c>
      <c r="F657" t="e" vm="1">
        <v>#VALUE!</v>
      </c>
      <c r="G657" t="s">
        <v>21</v>
      </c>
      <c r="H657">
        <v>159</v>
      </c>
      <c r="I657">
        <v>5</v>
      </c>
      <c r="J657">
        <v>795</v>
      </c>
    </row>
    <row r="658" spans="1:10" x14ac:dyDescent="0.3">
      <c r="A658" s="3" t="s">
        <v>699</v>
      </c>
      <c r="B658" s="4">
        <v>43299</v>
      </c>
      <c r="C658">
        <v>6</v>
      </c>
      <c r="D658" t="s">
        <v>44</v>
      </c>
      <c r="E658" t="s">
        <v>42</v>
      </c>
      <c r="F658" t="e" vm="3">
        <v>#VALUE!</v>
      </c>
      <c r="G658" t="s">
        <v>27</v>
      </c>
      <c r="H658">
        <v>69</v>
      </c>
      <c r="I658">
        <v>3</v>
      </c>
      <c r="J658">
        <v>207</v>
      </c>
    </row>
    <row r="659" spans="1:10" x14ac:dyDescent="0.3">
      <c r="A659" s="3" t="s">
        <v>700</v>
      </c>
      <c r="B659" s="4">
        <v>43299</v>
      </c>
      <c r="C659">
        <v>5</v>
      </c>
      <c r="D659" t="s">
        <v>56</v>
      </c>
      <c r="E659" t="s">
        <v>16</v>
      </c>
      <c r="F659" t="e" vm="2">
        <v>#VALUE!</v>
      </c>
      <c r="G659" t="s">
        <v>21</v>
      </c>
      <c r="H659">
        <v>159</v>
      </c>
      <c r="I659">
        <v>9</v>
      </c>
      <c r="J659">
        <v>1431</v>
      </c>
    </row>
    <row r="660" spans="1:10" x14ac:dyDescent="0.3">
      <c r="A660" s="3" t="s">
        <v>701</v>
      </c>
      <c r="B660" s="4">
        <v>43300</v>
      </c>
      <c r="C660">
        <v>15</v>
      </c>
      <c r="D660" t="s">
        <v>114</v>
      </c>
      <c r="E660" t="s">
        <v>59</v>
      </c>
      <c r="F660" t="e" vm="1">
        <v>#VALUE!</v>
      </c>
      <c r="G660" t="s">
        <v>13</v>
      </c>
      <c r="H660">
        <v>199</v>
      </c>
      <c r="I660">
        <v>1</v>
      </c>
      <c r="J660">
        <v>199</v>
      </c>
    </row>
    <row r="661" spans="1:10" x14ac:dyDescent="0.3">
      <c r="A661" s="3" t="s">
        <v>702</v>
      </c>
      <c r="B661" s="4">
        <v>43300</v>
      </c>
      <c r="C661">
        <v>1</v>
      </c>
      <c r="D661" t="s">
        <v>15</v>
      </c>
      <c r="E661" t="s">
        <v>16</v>
      </c>
      <c r="F661" t="e" vm="2">
        <v>#VALUE!</v>
      </c>
      <c r="G661" t="s">
        <v>17</v>
      </c>
      <c r="H661">
        <v>289</v>
      </c>
      <c r="I661">
        <v>4</v>
      </c>
      <c r="J661">
        <v>1156</v>
      </c>
    </row>
    <row r="662" spans="1:10" x14ac:dyDescent="0.3">
      <c r="A662" s="3" t="s">
        <v>703</v>
      </c>
      <c r="B662" s="4">
        <v>43301</v>
      </c>
      <c r="C662">
        <v>16</v>
      </c>
      <c r="D662" t="s">
        <v>26</v>
      </c>
      <c r="E662" t="s">
        <v>24</v>
      </c>
      <c r="F662" t="e" vm="4">
        <v>#VALUE!</v>
      </c>
      <c r="G662" t="s">
        <v>21</v>
      </c>
      <c r="H662">
        <v>159</v>
      </c>
      <c r="I662">
        <v>3</v>
      </c>
      <c r="J662">
        <v>477</v>
      </c>
    </row>
    <row r="663" spans="1:10" x14ac:dyDescent="0.3">
      <c r="A663" s="3" t="s">
        <v>704</v>
      </c>
      <c r="B663" s="4">
        <v>43301</v>
      </c>
      <c r="C663">
        <v>9</v>
      </c>
      <c r="D663" t="s">
        <v>19</v>
      </c>
      <c r="E663" t="s">
        <v>42</v>
      </c>
      <c r="F663" t="e" vm="3">
        <v>#VALUE!</v>
      </c>
      <c r="G663" t="s">
        <v>27</v>
      </c>
      <c r="H663">
        <v>69</v>
      </c>
      <c r="I663">
        <v>2</v>
      </c>
      <c r="J663">
        <v>138</v>
      </c>
    </row>
    <row r="664" spans="1:10" x14ac:dyDescent="0.3">
      <c r="A664" s="3" t="s">
        <v>705</v>
      </c>
      <c r="B664" s="4">
        <v>43301</v>
      </c>
      <c r="C664">
        <v>20</v>
      </c>
      <c r="D664" t="s">
        <v>36</v>
      </c>
      <c r="E664" t="s">
        <v>24</v>
      </c>
      <c r="F664" t="e" vm="4">
        <v>#VALUE!</v>
      </c>
      <c r="G664" t="s">
        <v>21</v>
      </c>
      <c r="H664">
        <v>159</v>
      </c>
      <c r="I664">
        <v>4</v>
      </c>
      <c r="J664">
        <v>636</v>
      </c>
    </row>
    <row r="665" spans="1:10" x14ac:dyDescent="0.3">
      <c r="A665" s="3" t="s">
        <v>706</v>
      </c>
      <c r="B665" s="4">
        <v>43302</v>
      </c>
      <c r="C665">
        <v>14</v>
      </c>
      <c r="D665" t="s">
        <v>34</v>
      </c>
      <c r="E665" t="s">
        <v>59</v>
      </c>
      <c r="F665" t="e" vm="1">
        <v>#VALUE!</v>
      </c>
      <c r="G665" t="s">
        <v>37</v>
      </c>
      <c r="H665">
        <v>399</v>
      </c>
      <c r="I665">
        <v>5</v>
      </c>
      <c r="J665">
        <v>1995</v>
      </c>
    </row>
    <row r="666" spans="1:10" x14ac:dyDescent="0.3">
      <c r="A666" s="3" t="s">
        <v>707</v>
      </c>
      <c r="B666" s="4">
        <v>43303</v>
      </c>
      <c r="C666">
        <v>1</v>
      </c>
      <c r="D666" t="s">
        <v>15</v>
      </c>
      <c r="E666" t="s">
        <v>16</v>
      </c>
      <c r="F666" t="e" vm="2">
        <v>#VALUE!</v>
      </c>
      <c r="G666" t="s">
        <v>37</v>
      </c>
      <c r="H666">
        <v>399</v>
      </c>
      <c r="I666">
        <v>8</v>
      </c>
      <c r="J666">
        <v>3192</v>
      </c>
    </row>
    <row r="667" spans="1:10" x14ac:dyDescent="0.3">
      <c r="A667" s="3" t="s">
        <v>708</v>
      </c>
      <c r="B667" s="4">
        <v>43303</v>
      </c>
      <c r="C667">
        <v>13</v>
      </c>
      <c r="D667" t="s">
        <v>29</v>
      </c>
      <c r="E667" t="s">
        <v>59</v>
      </c>
      <c r="F667" t="e" vm="1">
        <v>#VALUE!</v>
      </c>
      <c r="G667" t="s">
        <v>27</v>
      </c>
      <c r="H667">
        <v>69</v>
      </c>
      <c r="I667">
        <v>0</v>
      </c>
      <c r="J667">
        <v>0</v>
      </c>
    </row>
    <row r="668" spans="1:10" x14ac:dyDescent="0.3">
      <c r="A668" s="3" t="s">
        <v>709</v>
      </c>
      <c r="B668" s="4">
        <v>43304</v>
      </c>
      <c r="C668">
        <v>14</v>
      </c>
      <c r="D668" t="s">
        <v>34</v>
      </c>
      <c r="E668" t="s">
        <v>59</v>
      </c>
      <c r="F668" t="e" vm="1">
        <v>#VALUE!</v>
      </c>
      <c r="G668" t="s">
        <v>27</v>
      </c>
      <c r="H668">
        <v>69</v>
      </c>
      <c r="I668">
        <v>8</v>
      </c>
      <c r="J668">
        <v>552</v>
      </c>
    </row>
    <row r="669" spans="1:10" x14ac:dyDescent="0.3">
      <c r="A669" s="3" t="s">
        <v>710</v>
      </c>
      <c r="B669" s="4">
        <v>43305</v>
      </c>
      <c r="C669">
        <v>10</v>
      </c>
      <c r="D669" t="s">
        <v>54</v>
      </c>
      <c r="E669" t="s">
        <v>20</v>
      </c>
      <c r="F669" t="e" vm="3">
        <v>#VALUE!</v>
      </c>
      <c r="G669" t="s">
        <v>27</v>
      </c>
      <c r="H669">
        <v>69</v>
      </c>
      <c r="I669">
        <v>2</v>
      </c>
      <c r="J669">
        <v>138</v>
      </c>
    </row>
    <row r="670" spans="1:10" x14ac:dyDescent="0.3">
      <c r="A670" s="3" t="s">
        <v>711</v>
      </c>
      <c r="B670" s="4">
        <v>43305</v>
      </c>
      <c r="C670">
        <v>9</v>
      </c>
      <c r="D670" t="s">
        <v>19</v>
      </c>
      <c r="E670" t="s">
        <v>20</v>
      </c>
      <c r="F670" t="e" vm="3">
        <v>#VALUE!</v>
      </c>
      <c r="G670" t="s">
        <v>37</v>
      </c>
      <c r="H670">
        <v>399</v>
      </c>
      <c r="I670">
        <v>6</v>
      </c>
      <c r="J670">
        <v>2394</v>
      </c>
    </row>
    <row r="671" spans="1:10" x14ac:dyDescent="0.3">
      <c r="A671" s="3" t="s">
        <v>712</v>
      </c>
      <c r="B671" s="4">
        <v>43305</v>
      </c>
      <c r="C671">
        <v>2</v>
      </c>
      <c r="D671" t="s">
        <v>102</v>
      </c>
      <c r="E671" t="s">
        <v>16</v>
      </c>
      <c r="F671" t="e" vm="2">
        <v>#VALUE!</v>
      </c>
      <c r="G671" t="s">
        <v>13</v>
      </c>
      <c r="H671">
        <v>199</v>
      </c>
      <c r="I671">
        <v>1</v>
      </c>
      <c r="J671">
        <v>199</v>
      </c>
    </row>
    <row r="672" spans="1:10" x14ac:dyDescent="0.3">
      <c r="A672" s="3" t="s">
        <v>713</v>
      </c>
      <c r="B672" s="4">
        <v>43305</v>
      </c>
      <c r="C672">
        <v>13</v>
      </c>
      <c r="D672" t="s">
        <v>29</v>
      </c>
      <c r="E672" t="s">
        <v>12</v>
      </c>
      <c r="F672" t="e" vm="1">
        <v>#VALUE!</v>
      </c>
      <c r="G672" t="s">
        <v>37</v>
      </c>
      <c r="H672">
        <v>399</v>
      </c>
      <c r="I672">
        <v>1</v>
      </c>
      <c r="J672">
        <v>399</v>
      </c>
    </row>
    <row r="673" spans="1:10" x14ac:dyDescent="0.3">
      <c r="A673" s="3" t="s">
        <v>714</v>
      </c>
      <c r="B673" s="4">
        <v>43306</v>
      </c>
      <c r="C673">
        <v>12</v>
      </c>
      <c r="D673" t="s">
        <v>62</v>
      </c>
      <c r="E673" t="s">
        <v>12</v>
      </c>
      <c r="F673" t="e" vm="1">
        <v>#VALUE!</v>
      </c>
      <c r="G673" t="s">
        <v>21</v>
      </c>
      <c r="H673">
        <v>159</v>
      </c>
      <c r="I673">
        <v>7</v>
      </c>
      <c r="J673">
        <v>1113</v>
      </c>
    </row>
    <row r="674" spans="1:10" x14ac:dyDescent="0.3">
      <c r="A674" s="3" t="s">
        <v>715</v>
      </c>
      <c r="B674" s="4">
        <v>43306</v>
      </c>
      <c r="C674">
        <v>17</v>
      </c>
      <c r="D674" t="s">
        <v>31</v>
      </c>
      <c r="E674" t="s">
        <v>24</v>
      </c>
      <c r="F674" t="e" vm="4">
        <v>#VALUE!</v>
      </c>
      <c r="G674" t="s">
        <v>21</v>
      </c>
      <c r="H674">
        <v>159</v>
      </c>
      <c r="I674">
        <v>8</v>
      </c>
      <c r="J674">
        <v>1272</v>
      </c>
    </row>
    <row r="675" spans="1:10" x14ac:dyDescent="0.3">
      <c r="A675" s="3" t="s">
        <v>716</v>
      </c>
      <c r="B675" s="4">
        <v>43307</v>
      </c>
      <c r="C675">
        <v>18</v>
      </c>
      <c r="D675" t="s">
        <v>23</v>
      </c>
      <c r="E675" t="s">
        <v>32</v>
      </c>
      <c r="F675" t="e" vm="4">
        <v>#VALUE!</v>
      </c>
      <c r="G675" t="s">
        <v>17</v>
      </c>
      <c r="H675">
        <v>289</v>
      </c>
      <c r="I675">
        <v>8</v>
      </c>
      <c r="J675">
        <v>2312</v>
      </c>
    </row>
    <row r="676" spans="1:10" x14ac:dyDescent="0.3">
      <c r="A676" s="3" t="s">
        <v>717</v>
      </c>
      <c r="B676" s="4">
        <v>43307</v>
      </c>
      <c r="C676">
        <v>13</v>
      </c>
      <c r="D676" t="s">
        <v>29</v>
      </c>
      <c r="E676" t="s">
        <v>12</v>
      </c>
      <c r="F676" t="e" vm="1">
        <v>#VALUE!</v>
      </c>
      <c r="G676" t="s">
        <v>21</v>
      </c>
      <c r="H676">
        <v>159</v>
      </c>
      <c r="I676">
        <v>4</v>
      </c>
      <c r="J676">
        <v>636</v>
      </c>
    </row>
    <row r="677" spans="1:10" x14ac:dyDescent="0.3">
      <c r="A677" s="3" t="s">
        <v>718</v>
      </c>
      <c r="B677" s="4">
        <v>43307</v>
      </c>
      <c r="C677">
        <v>15</v>
      </c>
      <c r="D677" t="s">
        <v>114</v>
      </c>
      <c r="E677" t="s">
        <v>12</v>
      </c>
      <c r="F677" t="e" vm="1">
        <v>#VALUE!</v>
      </c>
      <c r="G677" t="s">
        <v>27</v>
      </c>
      <c r="H677">
        <v>69</v>
      </c>
      <c r="I677">
        <v>4</v>
      </c>
      <c r="J677">
        <v>276</v>
      </c>
    </row>
    <row r="678" spans="1:10" x14ac:dyDescent="0.3">
      <c r="A678" s="3" t="s">
        <v>719</v>
      </c>
      <c r="B678" s="4">
        <v>43307</v>
      </c>
      <c r="C678">
        <v>15</v>
      </c>
      <c r="D678" t="s">
        <v>114</v>
      </c>
      <c r="E678" t="s">
        <v>12</v>
      </c>
      <c r="F678" t="e" vm="1">
        <v>#VALUE!</v>
      </c>
      <c r="G678" t="s">
        <v>21</v>
      </c>
      <c r="H678">
        <v>159</v>
      </c>
      <c r="I678">
        <v>9</v>
      </c>
      <c r="J678">
        <v>1431</v>
      </c>
    </row>
    <row r="679" spans="1:10" x14ac:dyDescent="0.3">
      <c r="A679" s="3" t="s">
        <v>720</v>
      </c>
      <c r="B679" s="4">
        <v>43307</v>
      </c>
      <c r="C679">
        <v>18</v>
      </c>
      <c r="D679" t="s">
        <v>23</v>
      </c>
      <c r="E679" t="s">
        <v>32</v>
      </c>
      <c r="F679" t="e" vm="4">
        <v>#VALUE!</v>
      </c>
      <c r="G679" t="s">
        <v>27</v>
      </c>
      <c r="H679">
        <v>69</v>
      </c>
      <c r="I679">
        <v>6</v>
      </c>
      <c r="J679">
        <v>414</v>
      </c>
    </row>
    <row r="680" spans="1:10" x14ac:dyDescent="0.3">
      <c r="A680" s="3" t="s">
        <v>721</v>
      </c>
      <c r="B680" s="4">
        <v>43307</v>
      </c>
      <c r="C680">
        <v>7</v>
      </c>
      <c r="D680" t="s">
        <v>84</v>
      </c>
      <c r="E680" t="s">
        <v>20</v>
      </c>
      <c r="F680" t="e" vm="3">
        <v>#VALUE!</v>
      </c>
      <c r="G680" t="s">
        <v>21</v>
      </c>
      <c r="H680">
        <v>159</v>
      </c>
      <c r="I680">
        <v>6</v>
      </c>
      <c r="J680">
        <v>954</v>
      </c>
    </row>
    <row r="681" spans="1:10" x14ac:dyDescent="0.3">
      <c r="A681" s="3" t="s">
        <v>722</v>
      </c>
      <c r="B681" s="4">
        <v>43307</v>
      </c>
      <c r="C681">
        <v>13</v>
      </c>
      <c r="D681" t="s">
        <v>29</v>
      </c>
      <c r="E681" t="s">
        <v>12</v>
      </c>
      <c r="F681" t="e" vm="1">
        <v>#VALUE!</v>
      </c>
      <c r="G681" t="s">
        <v>27</v>
      </c>
      <c r="H681">
        <v>69</v>
      </c>
      <c r="I681">
        <v>3</v>
      </c>
      <c r="J681">
        <v>207</v>
      </c>
    </row>
    <row r="682" spans="1:10" x14ac:dyDescent="0.3">
      <c r="A682" s="3" t="s">
        <v>723</v>
      </c>
      <c r="B682" s="4">
        <v>43307</v>
      </c>
      <c r="C682">
        <v>3</v>
      </c>
      <c r="D682" t="s">
        <v>39</v>
      </c>
      <c r="E682" t="s">
        <v>64</v>
      </c>
      <c r="F682" t="e" vm="2">
        <v>#VALUE!</v>
      </c>
      <c r="G682" t="s">
        <v>27</v>
      </c>
      <c r="H682">
        <v>69</v>
      </c>
      <c r="I682">
        <v>4</v>
      </c>
      <c r="J682">
        <v>276</v>
      </c>
    </row>
    <row r="683" spans="1:10" x14ac:dyDescent="0.3">
      <c r="A683" s="3" t="s">
        <v>724</v>
      </c>
      <c r="B683" s="4">
        <v>43308</v>
      </c>
      <c r="C683">
        <v>18</v>
      </c>
      <c r="D683" t="s">
        <v>23</v>
      </c>
      <c r="E683" t="s">
        <v>24</v>
      </c>
      <c r="F683" t="e" vm="4">
        <v>#VALUE!</v>
      </c>
      <c r="G683" t="s">
        <v>17</v>
      </c>
      <c r="H683">
        <v>289</v>
      </c>
      <c r="I683">
        <v>3</v>
      </c>
      <c r="J683">
        <v>867</v>
      </c>
    </row>
    <row r="684" spans="1:10" x14ac:dyDescent="0.3">
      <c r="A684" s="3" t="s">
        <v>725</v>
      </c>
      <c r="B684" s="4">
        <v>43308</v>
      </c>
      <c r="C684">
        <v>16</v>
      </c>
      <c r="D684" t="s">
        <v>26</v>
      </c>
      <c r="E684" t="s">
        <v>32</v>
      </c>
      <c r="F684" t="e" vm="4">
        <v>#VALUE!</v>
      </c>
      <c r="G684" t="s">
        <v>17</v>
      </c>
      <c r="H684">
        <v>289</v>
      </c>
      <c r="I684">
        <v>6</v>
      </c>
      <c r="J684">
        <v>1734</v>
      </c>
    </row>
    <row r="685" spans="1:10" x14ac:dyDescent="0.3">
      <c r="A685" s="3" t="s">
        <v>726</v>
      </c>
      <c r="B685" s="4">
        <v>43308</v>
      </c>
      <c r="C685">
        <v>18</v>
      </c>
      <c r="D685" t="s">
        <v>23</v>
      </c>
      <c r="E685" t="s">
        <v>24</v>
      </c>
      <c r="F685" t="e" vm="4">
        <v>#VALUE!</v>
      </c>
      <c r="G685" t="s">
        <v>21</v>
      </c>
      <c r="H685">
        <v>159</v>
      </c>
      <c r="I685">
        <v>3</v>
      </c>
      <c r="J685">
        <v>477</v>
      </c>
    </row>
    <row r="686" spans="1:10" x14ac:dyDescent="0.3">
      <c r="A686" s="3" t="s">
        <v>727</v>
      </c>
      <c r="B686" s="4">
        <v>43308</v>
      </c>
      <c r="C686">
        <v>11</v>
      </c>
      <c r="D686" t="s">
        <v>11</v>
      </c>
      <c r="E686" t="s">
        <v>59</v>
      </c>
      <c r="F686" t="e" vm="1">
        <v>#VALUE!</v>
      </c>
      <c r="G686" t="s">
        <v>13</v>
      </c>
      <c r="H686">
        <v>199</v>
      </c>
      <c r="I686">
        <v>4</v>
      </c>
      <c r="J686">
        <v>796</v>
      </c>
    </row>
    <row r="687" spans="1:10" x14ac:dyDescent="0.3">
      <c r="A687" s="3" t="s">
        <v>728</v>
      </c>
      <c r="B687" s="4">
        <v>43308</v>
      </c>
      <c r="C687">
        <v>1</v>
      </c>
      <c r="D687" t="s">
        <v>15</v>
      </c>
      <c r="E687" t="s">
        <v>64</v>
      </c>
      <c r="F687" t="e" vm="2">
        <v>#VALUE!</v>
      </c>
      <c r="G687" t="s">
        <v>27</v>
      </c>
      <c r="H687">
        <v>69</v>
      </c>
      <c r="I687">
        <v>1</v>
      </c>
      <c r="J687">
        <v>69</v>
      </c>
    </row>
    <row r="688" spans="1:10" x14ac:dyDescent="0.3">
      <c r="A688" s="3" t="s">
        <v>729</v>
      </c>
      <c r="B688" s="4">
        <v>43308</v>
      </c>
      <c r="C688">
        <v>15</v>
      </c>
      <c r="D688" t="s">
        <v>114</v>
      </c>
      <c r="E688" t="s">
        <v>59</v>
      </c>
      <c r="F688" t="e" vm="1">
        <v>#VALUE!</v>
      </c>
      <c r="G688" t="s">
        <v>27</v>
      </c>
      <c r="H688">
        <v>69</v>
      </c>
      <c r="I688">
        <v>0</v>
      </c>
      <c r="J688">
        <v>0</v>
      </c>
    </row>
    <row r="689" spans="1:10" x14ac:dyDescent="0.3">
      <c r="A689" s="3" t="s">
        <v>730</v>
      </c>
      <c r="B689" s="4">
        <v>43308</v>
      </c>
      <c r="C689">
        <v>19</v>
      </c>
      <c r="D689" t="s">
        <v>52</v>
      </c>
      <c r="E689" t="s">
        <v>24</v>
      </c>
      <c r="F689" t="e" vm="4">
        <v>#VALUE!</v>
      </c>
      <c r="G689" t="s">
        <v>13</v>
      </c>
      <c r="H689">
        <v>199</v>
      </c>
      <c r="I689">
        <v>5</v>
      </c>
      <c r="J689">
        <v>995</v>
      </c>
    </row>
    <row r="690" spans="1:10" x14ac:dyDescent="0.3">
      <c r="A690" s="3" t="s">
        <v>731</v>
      </c>
      <c r="B690" s="4">
        <v>43308</v>
      </c>
      <c r="C690">
        <v>19</v>
      </c>
      <c r="D690" t="s">
        <v>52</v>
      </c>
      <c r="E690" t="s">
        <v>32</v>
      </c>
      <c r="F690" t="e" vm="4">
        <v>#VALUE!</v>
      </c>
      <c r="G690" t="s">
        <v>21</v>
      </c>
      <c r="H690">
        <v>159</v>
      </c>
      <c r="I690">
        <v>8</v>
      </c>
      <c r="J690">
        <v>1272</v>
      </c>
    </row>
    <row r="691" spans="1:10" x14ac:dyDescent="0.3">
      <c r="A691" s="3" t="s">
        <v>732</v>
      </c>
      <c r="B691" s="4">
        <v>43308</v>
      </c>
      <c r="C691">
        <v>5</v>
      </c>
      <c r="D691" t="s">
        <v>56</v>
      </c>
      <c r="E691" t="s">
        <v>16</v>
      </c>
      <c r="F691" t="e" vm="2">
        <v>#VALUE!</v>
      </c>
      <c r="G691" t="s">
        <v>37</v>
      </c>
      <c r="H691">
        <v>399</v>
      </c>
      <c r="I691">
        <v>5</v>
      </c>
      <c r="J691">
        <v>1995</v>
      </c>
    </row>
    <row r="692" spans="1:10" x14ac:dyDescent="0.3">
      <c r="A692" s="3" t="s">
        <v>733</v>
      </c>
      <c r="B692" s="4">
        <v>43308</v>
      </c>
      <c r="C692">
        <v>19</v>
      </c>
      <c r="D692" t="s">
        <v>52</v>
      </c>
      <c r="E692" t="s">
        <v>24</v>
      </c>
      <c r="F692" t="e" vm="4">
        <v>#VALUE!</v>
      </c>
      <c r="G692" t="s">
        <v>17</v>
      </c>
      <c r="H692">
        <v>289</v>
      </c>
      <c r="I692">
        <v>2</v>
      </c>
      <c r="J692">
        <v>578</v>
      </c>
    </row>
    <row r="693" spans="1:10" x14ac:dyDescent="0.3">
      <c r="A693" s="3" t="s">
        <v>734</v>
      </c>
      <c r="B693" s="4">
        <v>43308</v>
      </c>
      <c r="C693">
        <v>7</v>
      </c>
      <c r="D693" t="s">
        <v>84</v>
      </c>
      <c r="E693" t="s">
        <v>42</v>
      </c>
      <c r="F693" t="e" vm="3">
        <v>#VALUE!</v>
      </c>
      <c r="G693" t="s">
        <v>17</v>
      </c>
      <c r="H693">
        <v>289</v>
      </c>
      <c r="I693">
        <v>4</v>
      </c>
      <c r="J693">
        <v>1156</v>
      </c>
    </row>
    <row r="694" spans="1:10" x14ac:dyDescent="0.3">
      <c r="A694" s="3" t="s">
        <v>735</v>
      </c>
      <c r="B694" s="4">
        <v>43308</v>
      </c>
      <c r="C694">
        <v>11</v>
      </c>
      <c r="D694" t="s">
        <v>11</v>
      </c>
      <c r="E694" t="s">
        <v>12</v>
      </c>
      <c r="F694" t="e" vm="1">
        <v>#VALUE!</v>
      </c>
      <c r="G694" t="s">
        <v>13</v>
      </c>
      <c r="H694">
        <v>199</v>
      </c>
      <c r="I694">
        <v>5</v>
      </c>
      <c r="J694">
        <v>995</v>
      </c>
    </row>
    <row r="695" spans="1:10" x14ac:dyDescent="0.3">
      <c r="A695" s="3" t="s">
        <v>736</v>
      </c>
      <c r="B695" s="4">
        <v>43308</v>
      </c>
      <c r="C695">
        <v>8</v>
      </c>
      <c r="D695" t="s">
        <v>41</v>
      </c>
      <c r="E695" t="s">
        <v>42</v>
      </c>
      <c r="F695" t="e" vm="3">
        <v>#VALUE!</v>
      </c>
      <c r="G695" t="s">
        <v>21</v>
      </c>
      <c r="H695">
        <v>159</v>
      </c>
      <c r="I695">
        <v>8</v>
      </c>
      <c r="J695">
        <v>1272</v>
      </c>
    </row>
    <row r="696" spans="1:10" x14ac:dyDescent="0.3">
      <c r="A696" s="3" t="s">
        <v>737</v>
      </c>
      <c r="B696" s="4">
        <v>43309</v>
      </c>
      <c r="C696">
        <v>12</v>
      </c>
      <c r="D696" t="s">
        <v>62</v>
      </c>
      <c r="E696" t="s">
        <v>59</v>
      </c>
      <c r="F696" t="e" vm="1">
        <v>#VALUE!</v>
      </c>
      <c r="G696" t="s">
        <v>17</v>
      </c>
      <c r="H696">
        <v>289</v>
      </c>
      <c r="I696">
        <v>7</v>
      </c>
      <c r="J696">
        <v>2023</v>
      </c>
    </row>
    <row r="697" spans="1:10" x14ac:dyDescent="0.3">
      <c r="A697" s="3" t="s">
        <v>738</v>
      </c>
      <c r="B697" s="4">
        <v>43310</v>
      </c>
      <c r="C697">
        <v>3</v>
      </c>
      <c r="D697" t="s">
        <v>39</v>
      </c>
      <c r="E697" t="s">
        <v>64</v>
      </c>
      <c r="F697" t="e" vm="2">
        <v>#VALUE!</v>
      </c>
      <c r="G697" t="s">
        <v>13</v>
      </c>
      <c r="H697">
        <v>199</v>
      </c>
      <c r="I697">
        <v>8</v>
      </c>
      <c r="J697">
        <v>1592</v>
      </c>
    </row>
    <row r="698" spans="1:10" x14ac:dyDescent="0.3">
      <c r="A698" s="3" t="s">
        <v>739</v>
      </c>
      <c r="B698" s="4">
        <v>43310</v>
      </c>
      <c r="C698">
        <v>5</v>
      </c>
      <c r="D698" t="s">
        <v>56</v>
      </c>
      <c r="E698" t="s">
        <v>64</v>
      </c>
      <c r="F698" t="e" vm="2">
        <v>#VALUE!</v>
      </c>
      <c r="G698" t="s">
        <v>21</v>
      </c>
      <c r="H698">
        <v>159</v>
      </c>
      <c r="I698">
        <v>1</v>
      </c>
      <c r="J698">
        <v>159</v>
      </c>
    </row>
    <row r="699" spans="1:10" x14ac:dyDescent="0.3">
      <c r="A699" s="3" t="s">
        <v>740</v>
      </c>
      <c r="B699" s="4">
        <v>43311</v>
      </c>
      <c r="C699">
        <v>8</v>
      </c>
      <c r="D699" t="s">
        <v>41</v>
      </c>
      <c r="E699" t="s">
        <v>42</v>
      </c>
      <c r="F699" t="e" vm="3">
        <v>#VALUE!</v>
      </c>
      <c r="G699" t="s">
        <v>17</v>
      </c>
      <c r="H699">
        <v>289</v>
      </c>
      <c r="I699">
        <v>9</v>
      </c>
      <c r="J699">
        <v>2601</v>
      </c>
    </row>
    <row r="700" spans="1:10" x14ac:dyDescent="0.3">
      <c r="A700" s="3" t="s">
        <v>741</v>
      </c>
      <c r="B700" s="4">
        <v>43312</v>
      </c>
      <c r="C700">
        <v>5</v>
      </c>
      <c r="D700" t="s">
        <v>56</v>
      </c>
      <c r="E700" t="s">
        <v>64</v>
      </c>
      <c r="F700" t="e" vm="2">
        <v>#VALUE!</v>
      </c>
      <c r="G700" t="s">
        <v>13</v>
      </c>
      <c r="H700">
        <v>199</v>
      </c>
      <c r="I700">
        <v>3</v>
      </c>
      <c r="J700">
        <v>597</v>
      </c>
    </row>
    <row r="701" spans="1:10" x14ac:dyDescent="0.3">
      <c r="A701" s="3" t="s">
        <v>742</v>
      </c>
      <c r="B701" s="4">
        <v>43313</v>
      </c>
      <c r="C701">
        <v>20</v>
      </c>
      <c r="D701" t="s">
        <v>36</v>
      </c>
      <c r="E701" t="s">
        <v>32</v>
      </c>
      <c r="F701" t="e" vm="4">
        <v>#VALUE!</v>
      </c>
      <c r="G701" t="s">
        <v>17</v>
      </c>
      <c r="H701">
        <v>289</v>
      </c>
      <c r="I701">
        <v>0</v>
      </c>
      <c r="J701">
        <v>0</v>
      </c>
    </row>
    <row r="702" spans="1:10" x14ac:dyDescent="0.3">
      <c r="A702" s="3" t="s">
        <v>743</v>
      </c>
      <c r="B702" s="4">
        <v>43314</v>
      </c>
      <c r="C702">
        <v>15</v>
      </c>
      <c r="D702" t="s">
        <v>114</v>
      </c>
      <c r="E702" t="s">
        <v>12</v>
      </c>
      <c r="F702" t="e" vm="1">
        <v>#VALUE!</v>
      </c>
      <c r="G702" t="s">
        <v>17</v>
      </c>
      <c r="H702">
        <v>289</v>
      </c>
      <c r="I702">
        <v>2</v>
      </c>
      <c r="J702">
        <v>578</v>
      </c>
    </row>
    <row r="703" spans="1:10" x14ac:dyDescent="0.3">
      <c r="A703" s="3" t="s">
        <v>744</v>
      </c>
      <c r="B703" s="4">
        <v>43315</v>
      </c>
      <c r="C703">
        <v>6</v>
      </c>
      <c r="D703" t="s">
        <v>44</v>
      </c>
      <c r="E703" t="s">
        <v>42</v>
      </c>
      <c r="F703" t="e" vm="3">
        <v>#VALUE!</v>
      </c>
      <c r="G703" t="s">
        <v>13</v>
      </c>
      <c r="H703">
        <v>199</v>
      </c>
      <c r="I703">
        <v>3</v>
      </c>
      <c r="J703">
        <v>597</v>
      </c>
    </row>
    <row r="704" spans="1:10" x14ac:dyDescent="0.3">
      <c r="A704" s="3" t="s">
        <v>745</v>
      </c>
      <c r="B704" s="4">
        <v>43315</v>
      </c>
      <c r="C704">
        <v>19</v>
      </c>
      <c r="D704" t="s">
        <v>52</v>
      </c>
      <c r="E704" t="s">
        <v>32</v>
      </c>
      <c r="F704" t="e" vm="4">
        <v>#VALUE!</v>
      </c>
      <c r="G704" t="s">
        <v>17</v>
      </c>
      <c r="H704">
        <v>289</v>
      </c>
      <c r="I704">
        <v>9</v>
      </c>
      <c r="J704">
        <v>2601</v>
      </c>
    </row>
    <row r="705" spans="1:10" x14ac:dyDescent="0.3">
      <c r="A705" s="3" t="s">
        <v>746</v>
      </c>
      <c r="B705" s="4">
        <v>43315</v>
      </c>
      <c r="C705">
        <v>15</v>
      </c>
      <c r="D705" t="s">
        <v>114</v>
      </c>
      <c r="E705" t="s">
        <v>12</v>
      </c>
      <c r="F705" t="e" vm="1">
        <v>#VALUE!</v>
      </c>
      <c r="G705" t="s">
        <v>17</v>
      </c>
      <c r="H705">
        <v>289</v>
      </c>
      <c r="I705">
        <v>6</v>
      </c>
      <c r="J705">
        <v>1734</v>
      </c>
    </row>
    <row r="706" spans="1:10" x14ac:dyDescent="0.3">
      <c r="A706" s="3" t="s">
        <v>747</v>
      </c>
      <c r="B706" s="4">
        <v>43315</v>
      </c>
      <c r="C706">
        <v>14</v>
      </c>
      <c r="D706" t="s">
        <v>34</v>
      </c>
      <c r="E706" t="s">
        <v>12</v>
      </c>
      <c r="F706" t="e" vm="1">
        <v>#VALUE!</v>
      </c>
      <c r="G706" t="s">
        <v>17</v>
      </c>
      <c r="H706">
        <v>289</v>
      </c>
      <c r="I706">
        <v>0</v>
      </c>
      <c r="J706">
        <v>0</v>
      </c>
    </row>
    <row r="707" spans="1:10" x14ac:dyDescent="0.3">
      <c r="A707" s="3" t="s">
        <v>748</v>
      </c>
      <c r="B707" s="4">
        <v>43315</v>
      </c>
      <c r="C707">
        <v>7</v>
      </c>
      <c r="D707" t="s">
        <v>84</v>
      </c>
      <c r="E707" t="s">
        <v>42</v>
      </c>
      <c r="F707" t="e" vm="3">
        <v>#VALUE!</v>
      </c>
      <c r="G707" t="s">
        <v>21</v>
      </c>
      <c r="H707">
        <v>159</v>
      </c>
      <c r="I707">
        <v>2</v>
      </c>
      <c r="J707">
        <v>318</v>
      </c>
    </row>
    <row r="708" spans="1:10" x14ac:dyDescent="0.3">
      <c r="A708" s="3" t="s">
        <v>749</v>
      </c>
      <c r="B708" s="4">
        <v>43315</v>
      </c>
      <c r="C708">
        <v>10</v>
      </c>
      <c r="D708" t="s">
        <v>54</v>
      </c>
      <c r="E708" t="s">
        <v>42</v>
      </c>
      <c r="F708" t="e" vm="3">
        <v>#VALUE!</v>
      </c>
      <c r="G708" t="s">
        <v>13</v>
      </c>
      <c r="H708">
        <v>199</v>
      </c>
      <c r="I708">
        <v>1</v>
      </c>
      <c r="J708">
        <v>199</v>
      </c>
    </row>
    <row r="709" spans="1:10" x14ac:dyDescent="0.3">
      <c r="A709" s="3" t="s">
        <v>750</v>
      </c>
      <c r="B709" s="4">
        <v>43315</v>
      </c>
      <c r="C709">
        <v>1</v>
      </c>
      <c r="D709" t="s">
        <v>15</v>
      </c>
      <c r="E709" t="s">
        <v>16</v>
      </c>
      <c r="F709" t="e" vm="2">
        <v>#VALUE!</v>
      </c>
      <c r="G709" t="s">
        <v>17</v>
      </c>
      <c r="H709">
        <v>289</v>
      </c>
      <c r="I709">
        <v>4</v>
      </c>
      <c r="J709">
        <v>1156</v>
      </c>
    </row>
    <row r="710" spans="1:10" x14ac:dyDescent="0.3">
      <c r="A710" s="3" t="s">
        <v>751</v>
      </c>
      <c r="B710" s="4">
        <v>43315</v>
      </c>
      <c r="C710">
        <v>1</v>
      </c>
      <c r="D710" t="s">
        <v>15</v>
      </c>
      <c r="E710" t="s">
        <v>16</v>
      </c>
      <c r="F710" t="e" vm="2">
        <v>#VALUE!</v>
      </c>
      <c r="G710" t="s">
        <v>21</v>
      </c>
      <c r="H710">
        <v>159</v>
      </c>
      <c r="I710">
        <v>9</v>
      </c>
      <c r="J710">
        <v>1431</v>
      </c>
    </row>
    <row r="711" spans="1:10" x14ac:dyDescent="0.3">
      <c r="A711" s="3" t="s">
        <v>752</v>
      </c>
      <c r="B711" s="4">
        <v>43315</v>
      </c>
      <c r="C711">
        <v>13</v>
      </c>
      <c r="D711" t="s">
        <v>29</v>
      </c>
      <c r="E711" t="s">
        <v>12</v>
      </c>
      <c r="F711" t="e" vm="1">
        <v>#VALUE!</v>
      </c>
      <c r="G711" t="s">
        <v>17</v>
      </c>
      <c r="H711">
        <v>289</v>
      </c>
      <c r="I711">
        <v>8</v>
      </c>
      <c r="J711">
        <v>2312</v>
      </c>
    </row>
    <row r="712" spans="1:10" x14ac:dyDescent="0.3">
      <c r="A712" s="3" t="s">
        <v>753</v>
      </c>
      <c r="B712" s="4">
        <v>43315</v>
      </c>
      <c r="C712">
        <v>19</v>
      </c>
      <c r="D712" t="s">
        <v>52</v>
      </c>
      <c r="E712" t="s">
        <v>24</v>
      </c>
      <c r="F712" t="e" vm="4">
        <v>#VALUE!</v>
      </c>
      <c r="G712" t="s">
        <v>13</v>
      </c>
      <c r="H712">
        <v>199</v>
      </c>
      <c r="I712">
        <v>1</v>
      </c>
      <c r="J712">
        <v>199</v>
      </c>
    </row>
    <row r="713" spans="1:10" x14ac:dyDescent="0.3">
      <c r="A713" s="3" t="s">
        <v>754</v>
      </c>
      <c r="B713" s="4">
        <v>43316</v>
      </c>
      <c r="C713">
        <v>12</v>
      </c>
      <c r="D713" t="s">
        <v>62</v>
      </c>
      <c r="E713" t="s">
        <v>12</v>
      </c>
      <c r="F713" t="e" vm="1">
        <v>#VALUE!</v>
      </c>
      <c r="G713" t="s">
        <v>21</v>
      </c>
      <c r="H713">
        <v>159</v>
      </c>
      <c r="I713">
        <v>0</v>
      </c>
      <c r="J713">
        <v>0</v>
      </c>
    </row>
    <row r="714" spans="1:10" x14ac:dyDescent="0.3">
      <c r="A714" s="3" t="s">
        <v>755</v>
      </c>
      <c r="B714" s="4">
        <v>43316</v>
      </c>
      <c r="C714">
        <v>19</v>
      </c>
      <c r="D714" t="s">
        <v>52</v>
      </c>
      <c r="E714" t="s">
        <v>24</v>
      </c>
      <c r="F714" t="e" vm="4">
        <v>#VALUE!</v>
      </c>
      <c r="G714" t="s">
        <v>21</v>
      </c>
      <c r="H714">
        <v>159</v>
      </c>
      <c r="I714">
        <v>8</v>
      </c>
      <c r="J714">
        <v>1272</v>
      </c>
    </row>
    <row r="715" spans="1:10" x14ac:dyDescent="0.3">
      <c r="A715" s="3" t="s">
        <v>756</v>
      </c>
      <c r="B715" s="4">
        <v>43317</v>
      </c>
      <c r="C715">
        <v>4</v>
      </c>
      <c r="D715" t="s">
        <v>47</v>
      </c>
      <c r="E715" t="s">
        <v>16</v>
      </c>
      <c r="F715" t="e" vm="2">
        <v>#VALUE!</v>
      </c>
      <c r="G715" t="s">
        <v>17</v>
      </c>
      <c r="H715">
        <v>289</v>
      </c>
      <c r="I715">
        <v>6</v>
      </c>
      <c r="J715">
        <v>1734</v>
      </c>
    </row>
    <row r="716" spans="1:10" x14ac:dyDescent="0.3">
      <c r="A716" s="3" t="s">
        <v>757</v>
      </c>
      <c r="B716" s="4">
        <v>43317</v>
      </c>
      <c r="C716">
        <v>13</v>
      </c>
      <c r="D716" t="s">
        <v>29</v>
      </c>
      <c r="E716" t="s">
        <v>59</v>
      </c>
      <c r="F716" t="e" vm="1">
        <v>#VALUE!</v>
      </c>
      <c r="G716" t="s">
        <v>21</v>
      </c>
      <c r="H716">
        <v>159</v>
      </c>
      <c r="I716">
        <v>5</v>
      </c>
      <c r="J716">
        <v>795</v>
      </c>
    </row>
    <row r="717" spans="1:10" x14ac:dyDescent="0.3">
      <c r="A717" s="3" t="s">
        <v>758</v>
      </c>
      <c r="B717" s="4">
        <v>43317</v>
      </c>
      <c r="C717">
        <v>4</v>
      </c>
      <c r="D717" t="s">
        <v>47</v>
      </c>
      <c r="E717" t="s">
        <v>16</v>
      </c>
      <c r="F717" t="e" vm="2">
        <v>#VALUE!</v>
      </c>
      <c r="G717" t="s">
        <v>27</v>
      </c>
      <c r="H717">
        <v>69</v>
      </c>
      <c r="I717">
        <v>8</v>
      </c>
      <c r="J717">
        <v>552</v>
      </c>
    </row>
    <row r="718" spans="1:10" x14ac:dyDescent="0.3">
      <c r="A718" s="3" t="s">
        <v>759</v>
      </c>
      <c r="B718" s="4">
        <v>43317</v>
      </c>
      <c r="C718">
        <v>12</v>
      </c>
      <c r="D718" t="s">
        <v>62</v>
      </c>
      <c r="E718" t="s">
        <v>12</v>
      </c>
      <c r="F718" t="e" vm="1">
        <v>#VALUE!</v>
      </c>
      <c r="G718" t="s">
        <v>13</v>
      </c>
      <c r="H718">
        <v>199</v>
      </c>
      <c r="I718">
        <v>2</v>
      </c>
      <c r="J718">
        <v>398</v>
      </c>
    </row>
    <row r="719" spans="1:10" x14ac:dyDescent="0.3">
      <c r="A719" s="3" t="s">
        <v>760</v>
      </c>
      <c r="B719" s="4">
        <v>43318</v>
      </c>
      <c r="C719">
        <v>13</v>
      </c>
      <c r="D719" t="s">
        <v>29</v>
      </c>
      <c r="E719" t="s">
        <v>59</v>
      </c>
      <c r="F719" t="e" vm="1">
        <v>#VALUE!</v>
      </c>
      <c r="G719" t="s">
        <v>21</v>
      </c>
      <c r="H719">
        <v>159</v>
      </c>
      <c r="I719">
        <v>3</v>
      </c>
      <c r="J719">
        <v>477</v>
      </c>
    </row>
    <row r="720" spans="1:10" x14ac:dyDescent="0.3">
      <c r="A720" s="3" t="s">
        <v>761</v>
      </c>
      <c r="B720" s="4">
        <v>43318</v>
      </c>
      <c r="C720">
        <v>2</v>
      </c>
      <c r="D720" t="s">
        <v>102</v>
      </c>
      <c r="E720" t="s">
        <v>64</v>
      </c>
      <c r="F720" t="e" vm="2">
        <v>#VALUE!</v>
      </c>
      <c r="G720" t="s">
        <v>21</v>
      </c>
      <c r="H720">
        <v>159</v>
      </c>
      <c r="I720">
        <v>4</v>
      </c>
      <c r="J720">
        <v>636</v>
      </c>
    </row>
    <row r="721" spans="1:10" x14ac:dyDescent="0.3">
      <c r="A721" s="3" t="s">
        <v>762</v>
      </c>
      <c r="B721" s="4">
        <v>43319</v>
      </c>
      <c r="C721">
        <v>9</v>
      </c>
      <c r="D721" t="s">
        <v>19</v>
      </c>
      <c r="E721" t="s">
        <v>42</v>
      </c>
      <c r="F721" t="e" vm="3">
        <v>#VALUE!</v>
      </c>
      <c r="G721" t="s">
        <v>17</v>
      </c>
      <c r="H721">
        <v>289</v>
      </c>
      <c r="I721">
        <v>9</v>
      </c>
      <c r="J721">
        <v>2601</v>
      </c>
    </row>
    <row r="722" spans="1:10" x14ac:dyDescent="0.3">
      <c r="A722" s="3" t="s">
        <v>763</v>
      </c>
      <c r="B722" s="4">
        <v>43319</v>
      </c>
      <c r="C722">
        <v>7</v>
      </c>
      <c r="D722" t="s">
        <v>84</v>
      </c>
      <c r="E722" t="s">
        <v>42</v>
      </c>
      <c r="F722" t="e" vm="3">
        <v>#VALUE!</v>
      </c>
      <c r="G722" t="s">
        <v>21</v>
      </c>
      <c r="H722">
        <v>159</v>
      </c>
      <c r="I722">
        <v>5</v>
      </c>
      <c r="J722">
        <v>795</v>
      </c>
    </row>
    <row r="723" spans="1:10" x14ac:dyDescent="0.3">
      <c r="A723" s="3" t="s">
        <v>764</v>
      </c>
      <c r="B723" s="4">
        <v>43319</v>
      </c>
      <c r="C723">
        <v>11</v>
      </c>
      <c r="D723" t="s">
        <v>11</v>
      </c>
      <c r="E723" t="s">
        <v>59</v>
      </c>
      <c r="F723" t="e" vm="1">
        <v>#VALUE!</v>
      </c>
      <c r="G723" t="s">
        <v>21</v>
      </c>
      <c r="H723">
        <v>159</v>
      </c>
      <c r="I723">
        <v>4</v>
      </c>
      <c r="J723">
        <v>636</v>
      </c>
    </row>
    <row r="724" spans="1:10" x14ac:dyDescent="0.3">
      <c r="A724" s="3" t="s">
        <v>765</v>
      </c>
      <c r="B724" s="4">
        <v>43320</v>
      </c>
      <c r="C724">
        <v>8</v>
      </c>
      <c r="D724" t="s">
        <v>41</v>
      </c>
      <c r="E724" t="s">
        <v>42</v>
      </c>
      <c r="F724" t="e" vm="3">
        <v>#VALUE!</v>
      </c>
      <c r="G724" t="s">
        <v>37</v>
      </c>
      <c r="H724">
        <v>399</v>
      </c>
      <c r="I724">
        <v>2</v>
      </c>
      <c r="J724">
        <v>798</v>
      </c>
    </row>
    <row r="725" spans="1:10" x14ac:dyDescent="0.3">
      <c r="A725" s="3" t="s">
        <v>766</v>
      </c>
      <c r="B725" s="4">
        <v>43320</v>
      </c>
      <c r="C725">
        <v>7</v>
      </c>
      <c r="D725" t="s">
        <v>84</v>
      </c>
      <c r="E725" t="s">
        <v>42</v>
      </c>
      <c r="F725" t="e" vm="3">
        <v>#VALUE!</v>
      </c>
      <c r="G725" t="s">
        <v>17</v>
      </c>
      <c r="H725">
        <v>289</v>
      </c>
      <c r="I725">
        <v>5</v>
      </c>
      <c r="J725">
        <v>1445</v>
      </c>
    </row>
    <row r="726" spans="1:10" x14ac:dyDescent="0.3">
      <c r="A726" s="3" t="s">
        <v>767</v>
      </c>
      <c r="B726" s="4">
        <v>43320</v>
      </c>
      <c r="C726">
        <v>8</v>
      </c>
      <c r="D726" t="s">
        <v>41</v>
      </c>
      <c r="E726" t="s">
        <v>20</v>
      </c>
      <c r="F726" t="e" vm="3">
        <v>#VALUE!</v>
      </c>
      <c r="G726" t="s">
        <v>17</v>
      </c>
      <c r="H726">
        <v>289</v>
      </c>
      <c r="I726">
        <v>2</v>
      </c>
      <c r="J726">
        <v>578</v>
      </c>
    </row>
    <row r="727" spans="1:10" x14ac:dyDescent="0.3">
      <c r="A727" s="3" t="s">
        <v>768</v>
      </c>
      <c r="B727" s="4">
        <v>43320</v>
      </c>
      <c r="C727">
        <v>8</v>
      </c>
      <c r="D727" t="s">
        <v>41</v>
      </c>
      <c r="E727" t="s">
        <v>42</v>
      </c>
      <c r="F727" t="e" vm="3">
        <v>#VALUE!</v>
      </c>
      <c r="G727" t="s">
        <v>17</v>
      </c>
      <c r="H727">
        <v>289</v>
      </c>
      <c r="I727">
        <v>1</v>
      </c>
      <c r="J727">
        <v>289</v>
      </c>
    </row>
    <row r="728" spans="1:10" x14ac:dyDescent="0.3">
      <c r="A728" s="3" t="s">
        <v>769</v>
      </c>
      <c r="B728" s="4">
        <v>43320</v>
      </c>
      <c r="C728">
        <v>17</v>
      </c>
      <c r="D728" t="s">
        <v>31</v>
      </c>
      <c r="E728" t="s">
        <v>32</v>
      </c>
      <c r="F728" t="e" vm="4">
        <v>#VALUE!</v>
      </c>
      <c r="G728" t="s">
        <v>27</v>
      </c>
      <c r="H728">
        <v>69</v>
      </c>
      <c r="I728">
        <v>3</v>
      </c>
      <c r="J728">
        <v>207</v>
      </c>
    </row>
    <row r="729" spans="1:10" x14ac:dyDescent="0.3">
      <c r="A729" s="3" t="s">
        <v>770</v>
      </c>
      <c r="B729" s="4">
        <v>43321</v>
      </c>
      <c r="C729">
        <v>10</v>
      </c>
      <c r="D729" t="s">
        <v>54</v>
      </c>
      <c r="E729" t="s">
        <v>20</v>
      </c>
      <c r="F729" t="e" vm="3">
        <v>#VALUE!</v>
      </c>
      <c r="G729" t="s">
        <v>17</v>
      </c>
      <c r="H729">
        <v>289</v>
      </c>
      <c r="I729">
        <v>7</v>
      </c>
      <c r="J729">
        <v>2023</v>
      </c>
    </row>
    <row r="730" spans="1:10" x14ac:dyDescent="0.3">
      <c r="A730" s="3" t="s">
        <v>771</v>
      </c>
      <c r="B730" s="4">
        <v>43321</v>
      </c>
      <c r="C730">
        <v>6</v>
      </c>
      <c r="D730" t="s">
        <v>44</v>
      </c>
      <c r="E730" t="s">
        <v>42</v>
      </c>
      <c r="F730" t="e" vm="3">
        <v>#VALUE!</v>
      </c>
      <c r="G730" t="s">
        <v>13</v>
      </c>
      <c r="H730">
        <v>199</v>
      </c>
      <c r="I730">
        <v>7</v>
      </c>
      <c r="J730">
        <v>1393</v>
      </c>
    </row>
    <row r="731" spans="1:10" x14ac:dyDescent="0.3">
      <c r="A731" s="3" t="s">
        <v>772</v>
      </c>
      <c r="B731" s="4">
        <v>43322</v>
      </c>
      <c r="C731">
        <v>18</v>
      </c>
      <c r="D731" t="s">
        <v>23</v>
      </c>
      <c r="E731" t="s">
        <v>32</v>
      </c>
      <c r="F731" t="e" vm="4">
        <v>#VALUE!</v>
      </c>
      <c r="G731" t="s">
        <v>37</v>
      </c>
      <c r="H731">
        <v>399</v>
      </c>
      <c r="I731">
        <v>4</v>
      </c>
      <c r="J731">
        <v>1596</v>
      </c>
    </row>
    <row r="732" spans="1:10" x14ac:dyDescent="0.3">
      <c r="A732" s="3" t="s">
        <v>773</v>
      </c>
      <c r="B732" s="4">
        <v>43322</v>
      </c>
      <c r="C732">
        <v>13</v>
      </c>
      <c r="D732" t="s">
        <v>29</v>
      </c>
      <c r="E732" t="s">
        <v>12</v>
      </c>
      <c r="F732" t="e" vm="1">
        <v>#VALUE!</v>
      </c>
      <c r="G732" t="s">
        <v>37</v>
      </c>
      <c r="H732">
        <v>399</v>
      </c>
      <c r="I732">
        <v>4</v>
      </c>
      <c r="J732">
        <v>1596</v>
      </c>
    </row>
    <row r="733" spans="1:10" x14ac:dyDescent="0.3">
      <c r="A733" s="3" t="s">
        <v>774</v>
      </c>
      <c r="B733" s="4">
        <v>43322</v>
      </c>
      <c r="C733">
        <v>1</v>
      </c>
      <c r="D733" t="s">
        <v>15</v>
      </c>
      <c r="E733" t="s">
        <v>64</v>
      </c>
      <c r="F733" t="e" vm="2">
        <v>#VALUE!</v>
      </c>
      <c r="G733" t="s">
        <v>17</v>
      </c>
      <c r="H733">
        <v>289</v>
      </c>
      <c r="I733">
        <v>6</v>
      </c>
      <c r="J733">
        <v>1734</v>
      </c>
    </row>
    <row r="734" spans="1:10" x14ac:dyDescent="0.3">
      <c r="A734" s="3" t="s">
        <v>775</v>
      </c>
      <c r="B734" s="4">
        <v>43322</v>
      </c>
      <c r="C734">
        <v>17</v>
      </c>
      <c r="D734" t="s">
        <v>31</v>
      </c>
      <c r="E734" t="s">
        <v>32</v>
      </c>
      <c r="F734" t="e" vm="4">
        <v>#VALUE!</v>
      </c>
      <c r="G734" t="s">
        <v>21</v>
      </c>
      <c r="H734">
        <v>159</v>
      </c>
      <c r="I734">
        <v>4</v>
      </c>
      <c r="J734">
        <v>636</v>
      </c>
    </row>
    <row r="735" spans="1:10" x14ac:dyDescent="0.3">
      <c r="A735" s="3" t="s">
        <v>776</v>
      </c>
      <c r="B735" s="4">
        <v>43322</v>
      </c>
      <c r="C735">
        <v>3</v>
      </c>
      <c r="D735" t="s">
        <v>39</v>
      </c>
      <c r="E735" t="s">
        <v>16</v>
      </c>
      <c r="F735" t="e" vm="2">
        <v>#VALUE!</v>
      </c>
      <c r="G735" t="s">
        <v>17</v>
      </c>
      <c r="H735">
        <v>289</v>
      </c>
      <c r="I735">
        <v>2</v>
      </c>
      <c r="J735">
        <v>578</v>
      </c>
    </row>
    <row r="736" spans="1:10" x14ac:dyDescent="0.3">
      <c r="A736" s="3" t="s">
        <v>777</v>
      </c>
      <c r="B736" s="4">
        <v>43323</v>
      </c>
      <c r="C736">
        <v>3</v>
      </c>
      <c r="D736" t="s">
        <v>39</v>
      </c>
      <c r="E736" t="s">
        <v>64</v>
      </c>
      <c r="F736" t="e" vm="2">
        <v>#VALUE!</v>
      </c>
      <c r="G736" t="s">
        <v>37</v>
      </c>
      <c r="H736">
        <v>399</v>
      </c>
      <c r="I736">
        <v>0</v>
      </c>
      <c r="J736">
        <v>0</v>
      </c>
    </row>
    <row r="737" spans="1:10" x14ac:dyDescent="0.3">
      <c r="A737" s="3" t="s">
        <v>778</v>
      </c>
      <c r="B737" s="4">
        <v>43323</v>
      </c>
      <c r="C737">
        <v>14</v>
      </c>
      <c r="D737" t="s">
        <v>34</v>
      </c>
      <c r="E737" t="s">
        <v>12</v>
      </c>
      <c r="F737" t="e" vm="1">
        <v>#VALUE!</v>
      </c>
      <c r="G737" t="s">
        <v>21</v>
      </c>
      <c r="H737">
        <v>159</v>
      </c>
      <c r="I737">
        <v>6</v>
      </c>
      <c r="J737">
        <v>954</v>
      </c>
    </row>
    <row r="738" spans="1:10" x14ac:dyDescent="0.3">
      <c r="A738" s="3" t="s">
        <v>779</v>
      </c>
      <c r="B738" s="4">
        <v>43323</v>
      </c>
      <c r="C738">
        <v>12</v>
      </c>
      <c r="D738" t="s">
        <v>62</v>
      </c>
      <c r="E738" t="s">
        <v>59</v>
      </c>
      <c r="F738" t="e" vm="1">
        <v>#VALUE!</v>
      </c>
      <c r="G738" t="s">
        <v>21</v>
      </c>
      <c r="H738">
        <v>159</v>
      </c>
      <c r="I738">
        <v>5</v>
      </c>
      <c r="J738">
        <v>795</v>
      </c>
    </row>
    <row r="739" spans="1:10" x14ac:dyDescent="0.3">
      <c r="A739" s="3" t="s">
        <v>780</v>
      </c>
      <c r="B739" s="4">
        <v>43324</v>
      </c>
      <c r="C739">
        <v>8</v>
      </c>
      <c r="D739" t="s">
        <v>41</v>
      </c>
      <c r="E739" t="s">
        <v>20</v>
      </c>
      <c r="F739" t="e" vm="3">
        <v>#VALUE!</v>
      </c>
      <c r="G739" t="s">
        <v>37</v>
      </c>
      <c r="H739">
        <v>399</v>
      </c>
      <c r="I739">
        <v>7</v>
      </c>
      <c r="J739">
        <v>2793</v>
      </c>
    </row>
    <row r="740" spans="1:10" x14ac:dyDescent="0.3">
      <c r="A740" s="3" t="s">
        <v>781</v>
      </c>
      <c r="B740" s="4">
        <v>43325</v>
      </c>
      <c r="C740">
        <v>1</v>
      </c>
      <c r="D740" t="s">
        <v>15</v>
      </c>
      <c r="E740" t="s">
        <v>64</v>
      </c>
      <c r="F740" t="e" vm="2">
        <v>#VALUE!</v>
      </c>
      <c r="G740" t="s">
        <v>27</v>
      </c>
      <c r="H740">
        <v>69</v>
      </c>
      <c r="I740">
        <v>6</v>
      </c>
      <c r="J740">
        <v>414</v>
      </c>
    </row>
    <row r="741" spans="1:10" x14ac:dyDescent="0.3">
      <c r="A741" s="3" t="s">
        <v>782</v>
      </c>
      <c r="B741" s="4">
        <v>43325</v>
      </c>
      <c r="C741">
        <v>19</v>
      </c>
      <c r="D741" t="s">
        <v>52</v>
      </c>
      <c r="E741" t="s">
        <v>32</v>
      </c>
      <c r="F741" t="e" vm="4">
        <v>#VALUE!</v>
      </c>
      <c r="G741" t="s">
        <v>13</v>
      </c>
      <c r="H741">
        <v>199</v>
      </c>
      <c r="I741">
        <v>4</v>
      </c>
      <c r="J741">
        <v>796</v>
      </c>
    </row>
    <row r="742" spans="1:10" x14ac:dyDescent="0.3">
      <c r="A742" s="3" t="s">
        <v>783</v>
      </c>
      <c r="B742" s="4">
        <v>43326</v>
      </c>
      <c r="C742">
        <v>1</v>
      </c>
      <c r="D742" t="s">
        <v>15</v>
      </c>
      <c r="E742" t="s">
        <v>64</v>
      </c>
      <c r="F742" t="e" vm="2">
        <v>#VALUE!</v>
      </c>
      <c r="G742" t="s">
        <v>17</v>
      </c>
      <c r="H742">
        <v>289</v>
      </c>
      <c r="I742">
        <v>7</v>
      </c>
      <c r="J742">
        <v>2023</v>
      </c>
    </row>
    <row r="743" spans="1:10" x14ac:dyDescent="0.3">
      <c r="A743" s="3" t="s">
        <v>784</v>
      </c>
      <c r="B743" s="4">
        <v>43326</v>
      </c>
      <c r="C743">
        <v>18</v>
      </c>
      <c r="D743" t="s">
        <v>23</v>
      </c>
      <c r="E743" t="s">
        <v>32</v>
      </c>
      <c r="F743" t="e" vm="4">
        <v>#VALUE!</v>
      </c>
      <c r="G743" t="s">
        <v>17</v>
      </c>
      <c r="H743">
        <v>289</v>
      </c>
      <c r="I743">
        <v>0</v>
      </c>
      <c r="J743">
        <v>0</v>
      </c>
    </row>
    <row r="744" spans="1:10" x14ac:dyDescent="0.3">
      <c r="A744" s="3" t="s">
        <v>785</v>
      </c>
      <c r="B744" s="4">
        <v>43327</v>
      </c>
      <c r="C744">
        <v>19</v>
      </c>
      <c r="D744" t="s">
        <v>52</v>
      </c>
      <c r="E744" t="s">
        <v>24</v>
      </c>
      <c r="F744" t="e" vm="4">
        <v>#VALUE!</v>
      </c>
      <c r="G744" t="s">
        <v>27</v>
      </c>
      <c r="H744">
        <v>69</v>
      </c>
      <c r="I744">
        <v>9</v>
      </c>
      <c r="J744">
        <v>621</v>
      </c>
    </row>
    <row r="745" spans="1:10" x14ac:dyDescent="0.3">
      <c r="A745" s="3" t="s">
        <v>786</v>
      </c>
      <c r="B745" s="4">
        <v>43328</v>
      </c>
      <c r="C745">
        <v>12</v>
      </c>
      <c r="D745" t="s">
        <v>62</v>
      </c>
      <c r="E745" t="s">
        <v>59</v>
      </c>
      <c r="F745" t="e" vm="1">
        <v>#VALUE!</v>
      </c>
      <c r="G745" t="s">
        <v>27</v>
      </c>
      <c r="H745">
        <v>69</v>
      </c>
      <c r="I745">
        <v>5</v>
      </c>
      <c r="J745">
        <v>345</v>
      </c>
    </row>
    <row r="746" spans="1:10" x14ac:dyDescent="0.3">
      <c r="A746" s="3" t="s">
        <v>787</v>
      </c>
      <c r="B746" s="4">
        <v>43328</v>
      </c>
      <c r="C746">
        <v>8</v>
      </c>
      <c r="D746" t="s">
        <v>41</v>
      </c>
      <c r="E746" t="s">
        <v>20</v>
      </c>
      <c r="F746" t="e" vm="3">
        <v>#VALUE!</v>
      </c>
      <c r="G746" t="s">
        <v>37</v>
      </c>
      <c r="H746">
        <v>399</v>
      </c>
      <c r="I746">
        <v>0</v>
      </c>
      <c r="J746">
        <v>0</v>
      </c>
    </row>
    <row r="747" spans="1:10" x14ac:dyDescent="0.3">
      <c r="A747" s="3" t="s">
        <v>788</v>
      </c>
      <c r="B747" s="4">
        <v>43329</v>
      </c>
      <c r="C747">
        <v>2</v>
      </c>
      <c r="D747" t="s">
        <v>102</v>
      </c>
      <c r="E747" t="s">
        <v>64</v>
      </c>
      <c r="F747" t="e" vm="2">
        <v>#VALUE!</v>
      </c>
      <c r="G747" t="s">
        <v>21</v>
      </c>
      <c r="H747">
        <v>159</v>
      </c>
      <c r="I747">
        <v>8</v>
      </c>
      <c r="J747">
        <v>1272</v>
      </c>
    </row>
    <row r="748" spans="1:10" x14ac:dyDescent="0.3">
      <c r="A748" s="3" t="s">
        <v>789</v>
      </c>
      <c r="B748" s="4">
        <v>43329</v>
      </c>
      <c r="C748">
        <v>6</v>
      </c>
      <c r="D748" t="s">
        <v>44</v>
      </c>
      <c r="E748" t="s">
        <v>20</v>
      </c>
      <c r="F748" t="e" vm="3">
        <v>#VALUE!</v>
      </c>
      <c r="G748" t="s">
        <v>13</v>
      </c>
      <c r="H748">
        <v>199</v>
      </c>
      <c r="I748">
        <v>3</v>
      </c>
      <c r="J748">
        <v>597</v>
      </c>
    </row>
    <row r="749" spans="1:10" x14ac:dyDescent="0.3">
      <c r="A749" s="3" t="s">
        <v>790</v>
      </c>
      <c r="B749" s="4">
        <v>43330</v>
      </c>
      <c r="C749">
        <v>8</v>
      </c>
      <c r="D749" t="s">
        <v>41</v>
      </c>
      <c r="E749" t="s">
        <v>20</v>
      </c>
      <c r="F749" t="e" vm="3">
        <v>#VALUE!</v>
      </c>
      <c r="G749" t="s">
        <v>13</v>
      </c>
      <c r="H749">
        <v>199</v>
      </c>
      <c r="I749">
        <v>7</v>
      </c>
      <c r="J749">
        <v>1393</v>
      </c>
    </row>
    <row r="750" spans="1:10" x14ac:dyDescent="0.3">
      <c r="A750" s="3" t="s">
        <v>791</v>
      </c>
      <c r="B750" s="4">
        <v>43330</v>
      </c>
      <c r="C750">
        <v>11</v>
      </c>
      <c r="D750" t="s">
        <v>11</v>
      </c>
      <c r="E750" t="s">
        <v>59</v>
      </c>
      <c r="F750" t="e" vm="1">
        <v>#VALUE!</v>
      </c>
      <c r="G750" t="s">
        <v>17</v>
      </c>
      <c r="H750">
        <v>289</v>
      </c>
      <c r="I750">
        <v>3</v>
      </c>
      <c r="J750">
        <v>867</v>
      </c>
    </row>
    <row r="751" spans="1:10" x14ac:dyDescent="0.3">
      <c r="A751" s="3" t="s">
        <v>792</v>
      </c>
      <c r="B751" s="4">
        <v>43330</v>
      </c>
      <c r="C751">
        <v>20</v>
      </c>
      <c r="D751" t="s">
        <v>36</v>
      </c>
      <c r="E751" t="s">
        <v>32</v>
      </c>
      <c r="F751" t="e" vm="4">
        <v>#VALUE!</v>
      </c>
      <c r="G751" t="s">
        <v>21</v>
      </c>
      <c r="H751">
        <v>159</v>
      </c>
      <c r="I751">
        <v>9</v>
      </c>
      <c r="J751">
        <v>1431</v>
      </c>
    </row>
    <row r="752" spans="1:10" x14ac:dyDescent="0.3">
      <c r="A752" s="3" t="s">
        <v>793</v>
      </c>
      <c r="B752" s="4">
        <v>43330</v>
      </c>
      <c r="C752">
        <v>10</v>
      </c>
      <c r="D752" t="s">
        <v>54</v>
      </c>
      <c r="E752" t="s">
        <v>20</v>
      </c>
      <c r="F752" t="e" vm="3">
        <v>#VALUE!</v>
      </c>
      <c r="G752" t="s">
        <v>17</v>
      </c>
      <c r="H752">
        <v>289</v>
      </c>
      <c r="I752">
        <v>5</v>
      </c>
      <c r="J752">
        <v>1445</v>
      </c>
    </row>
    <row r="753" spans="1:10" x14ac:dyDescent="0.3">
      <c r="A753" s="3" t="s">
        <v>794</v>
      </c>
      <c r="B753" s="4">
        <v>43331</v>
      </c>
      <c r="C753">
        <v>8</v>
      </c>
      <c r="D753" t="s">
        <v>41</v>
      </c>
      <c r="E753" t="s">
        <v>42</v>
      </c>
      <c r="F753" t="e" vm="3">
        <v>#VALUE!</v>
      </c>
      <c r="G753" t="s">
        <v>37</v>
      </c>
      <c r="H753">
        <v>399</v>
      </c>
      <c r="I753">
        <v>1</v>
      </c>
      <c r="J753">
        <v>399</v>
      </c>
    </row>
    <row r="754" spans="1:10" x14ac:dyDescent="0.3">
      <c r="A754" s="3" t="s">
        <v>795</v>
      </c>
      <c r="B754" s="4">
        <v>43331</v>
      </c>
      <c r="C754">
        <v>5</v>
      </c>
      <c r="D754" t="s">
        <v>56</v>
      </c>
      <c r="E754" t="s">
        <v>16</v>
      </c>
      <c r="F754" t="e" vm="2">
        <v>#VALUE!</v>
      </c>
      <c r="G754" t="s">
        <v>37</v>
      </c>
      <c r="H754">
        <v>399</v>
      </c>
      <c r="I754">
        <v>6</v>
      </c>
      <c r="J754">
        <v>2394</v>
      </c>
    </row>
    <row r="755" spans="1:10" x14ac:dyDescent="0.3">
      <c r="A755" s="3" t="s">
        <v>796</v>
      </c>
      <c r="B755" s="4">
        <v>43332</v>
      </c>
      <c r="C755">
        <v>14</v>
      </c>
      <c r="D755" t="s">
        <v>34</v>
      </c>
      <c r="E755" t="s">
        <v>59</v>
      </c>
      <c r="F755" t="e" vm="1">
        <v>#VALUE!</v>
      </c>
      <c r="G755" t="s">
        <v>13</v>
      </c>
      <c r="H755">
        <v>199</v>
      </c>
      <c r="I755">
        <v>2</v>
      </c>
      <c r="J755">
        <v>398</v>
      </c>
    </row>
    <row r="756" spans="1:10" x14ac:dyDescent="0.3">
      <c r="A756" s="3" t="s">
        <v>797</v>
      </c>
      <c r="B756" s="4">
        <v>43332</v>
      </c>
      <c r="C756">
        <v>20</v>
      </c>
      <c r="D756" t="s">
        <v>36</v>
      </c>
      <c r="E756" t="s">
        <v>24</v>
      </c>
      <c r="F756" t="e" vm="4">
        <v>#VALUE!</v>
      </c>
      <c r="G756" t="s">
        <v>13</v>
      </c>
      <c r="H756">
        <v>199</v>
      </c>
      <c r="I756">
        <v>6</v>
      </c>
      <c r="J756">
        <v>1194</v>
      </c>
    </row>
    <row r="757" spans="1:10" x14ac:dyDescent="0.3">
      <c r="A757" s="3" t="s">
        <v>798</v>
      </c>
      <c r="B757" s="4">
        <v>43332</v>
      </c>
      <c r="C757">
        <v>17</v>
      </c>
      <c r="D757" t="s">
        <v>31</v>
      </c>
      <c r="E757" t="s">
        <v>24</v>
      </c>
      <c r="F757" t="e" vm="4">
        <v>#VALUE!</v>
      </c>
      <c r="G757" t="s">
        <v>37</v>
      </c>
      <c r="H757">
        <v>399</v>
      </c>
      <c r="I757">
        <v>6</v>
      </c>
      <c r="J757">
        <v>2394</v>
      </c>
    </row>
    <row r="758" spans="1:10" x14ac:dyDescent="0.3">
      <c r="A758" s="3" t="s">
        <v>799</v>
      </c>
      <c r="B758" s="4">
        <v>43332</v>
      </c>
      <c r="C758">
        <v>13</v>
      </c>
      <c r="D758" t="s">
        <v>29</v>
      </c>
      <c r="E758" t="s">
        <v>59</v>
      </c>
      <c r="F758" t="e" vm="1">
        <v>#VALUE!</v>
      </c>
      <c r="G758" t="s">
        <v>17</v>
      </c>
      <c r="H758">
        <v>289</v>
      </c>
      <c r="I758">
        <v>0</v>
      </c>
      <c r="J758">
        <v>0</v>
      </c>
    </row>
    <row r="759" spans="1:10" x14ac:dyDescent="0.3">
      <c r="A759" s="3" t="s">
        <v>800</v>
      </c>
      <c r="B759" s="4">
        <v>43332</v>
      </c>
      <c r="C759">
        <v>10</v>
      </c>
      <c r="D759" t="s">
        <v>54</v>
      </c>
      <c r="E759" t="s">
        <v>42</v>
      </c>
      <c r="F759" t="e" vm="3">
        <v>#VALUE!</v>
      </c>
      <c r="G759" t="s">
        <v>37</v>
      </c>
      <c r="H759">
        <v>399</v>
      </c>
      <c r="I759">
        <v>4</v>
      </c>
      <c r="J759">
        <v>1596</v>
      </c>
    </row>
    <row r="760" spans="1:10" x14ac:dyDescent="0.3">
      <c r="A760" s="3" t="s">
        <v>801</v>
      </c>
      <c r="B760" s="4">
        <v>43332</v>
      </c>
      <c r="C760">
        <v>3</v>
      </c>
      <c r="D760" t="s">
        <v>39</v>
      </c>
      <c r="E760" t="s">
        <v>64</v>
      </c>
      <c r="F760" t="e" vm="2">
        <v>#VALUE!</v>
      </c>
      <c r="G760" t="s">
        <v>17</v>
      </c>
      <c r="H760">
        <v>289</v>
      </c>
      <c r="I760">
        <v>1</v>
      </c>
      <c r="J760">
        <v>289</v>
      </c>
    </row>
    <row r="761" spans="1:10" x14ac:dyDescent="0.3">
      <c r="A761" s="3" t="s">
        <v>802</v>
      </c>
      <c r="B761" s="4">
        <v>43333</v>
      </c>
      <c r="C761">
        <v>19</v>
      </c>
      <c r="D761" t="s">
        <v>52</v>
      </c>
      <c r="E761" t="s">
        <v>32</v>
      </c>
      <c r="F761" t="e" vm="4">
        <v>#VALUE!</v>
      </c>
      <c r="G761" t="s">
        <v>37</v>
      </c>
      <c r="H761">
        <v>399</v>
      </c>
      <c r="I761">
        <v>6</v>
      </c>
      <c r="J761">
        <v>2394</v>
      </c>
    </row>
    <row r="762" spans="1:10" x14ac:dyDescent="0.3">
      <c r="A762" s="3" t="s">
        <v>803</v>
      </c>
      <c r="B762" s="4">
        <v>43333</v>
      </c>
      <c r="C762">
        <v>16</v>
      </c>
      <c r="D762" t="s">
        <v>26</v>
      </c>
      <c r="E762" t="s">
        <v>32</v>
      </c>
      <c r="F762" t="e" vm="4">
        <v>#VALUE!</v>
      </c>
      <c r="G762" t="s">
        <v>21</v>
      </c>
      <c r="H762">
        <v>159</v>
      </c>
      <c r="I762">
        <v>6</v>
      </c>
      <c r="J762">
        <v>954</v>
      </c>
    </row>
    <row r="763" spans="1:10" x14ac:dyDescent="0.3">
      <c r="A763" s="3" t="s">
        <v>804</v>
      </c>
      <c r="B763" s="4">
        <v>43333</v>
      </c>
      <c r="C763">
        <v>16</v>
      </c>
      <c r="D763" t="s">
        <v>26</v>
      </c>
      <c r="E763" t="s">
        <v>32</v>
      </c>
      <c r="F763" t="e" vm="4">
        <v>#VALUE!</v>
      </c>
      <c r="G763" t="s">
        <v>17</v>
      </c>
      <c r="H763">
        <v>289</v>
      </c>
      <c r="I763">
        <v>2</v>
      </c>
      <c r="J763">
        <v>578</v>
      </c>
    </row>
    <row r="764" spans="1:10" x14ac:dyDescent="0.3">
      <c r="A764" s="3" t="s">
        <v>805</v>
      </c>
      <c r="B764" s="4">
        <v>43333</v>
      </c>
      <c r="C764">
        <v>17</v>
      </c>
      <c r="D764" t="s">
        <v>31</v>
      </c>
      <c r="E764" t="s">
        <v>24</v>
      </c>
      <c r="F764" t="e" vm="4">
        <v>#VALUE!</v>
      </c>
      <c r="G764" t="s">
        <v>27</v>
      </c>
      <c r="H764">
        <v>69</v>
      </c>
      <c r="I764">
        <v>8</v>
      </c>
      <c r="J764">
        <v>552</v>
      </c>
    </row>
    <row r="765" spans="1:10" x14ac:dyDescent="0.3">
      <c r="A765" s="3" t="s">
        <v>806</v>
      </c>
      <c r="B765" s="4">
        <v>43334</v>
      </c>
      <c r="C765">
        <v>8</v>
      </c>
      <c r="D765" t="s">
        <v>41</v>
      </c>
      <c r="E765" t="s">
        <v>42</v>
      </c>
      <c r="F765" t="e" vm="3">
        <v>#VALUE!</v>
      </c>
      <c r="G765" t="s">
        <v>37</v>
      </c>
      <c r="H765">
        <v>399</v>
      </c>
      <c r="I765">
        <v>2</v>
      </c>
      <c r="J765">
        <v>798</v>
      </c>
    </row>
    <row r="766" spans="1:10" x14ac:dyDescent="0.3">
      <c r="A766" s="3" t="s">
        <v>807</v>
      </c>
      <c r="B766" s="4">
        <v>43334</v>
      </c>
      <c r="C766">
        <v>19</v>
      </c>
      <c r="D766" t="s">
        <v>52</v>
      </c>
      <c r="E766" t="s">
        <v>32</v>
      </c>
      <c r="F766" t="e" vm="4">
        <v>#VALUE!</v>
      </c>
      <c r="G766" t="s">
        <v>21</v>
      </c>
      <c r="H766">
        <v>159</v>
      </c>
      <c r="I766">
        <v>8</v>
      </c>
      <c r="J766">
        <v>1272</v>
      </c>
    </row>
    <row r="767" spans="1:10" x14ac:dyDescent="0.3">
      <c r="A767" s="3" t="s">
        <v>808</v>
      </c>
      <c r="B767" s="4">
        <v>43334</v>
      </c>
      <c r="C767">
        <v>14</v>
      </c>
      <c r="D767" t="s">
        <v>34</v>
      </c>
      <c r="E767" t="s">
        <v>59</v>
      </c>
      <c r="F767" t="e" vm="1">
        <v>#VALUE!</v>
      </c>
      <c r="G767" t="s">
        <v>37</v>
      </c>
      <c r="H767">
        <v>399</v>
      </c>
      <c r="I767">
        <v>9</v>
      </c>
      <c r="J767">
        <v>3591</v>
      </c>
    </row>
    <row r="768" spans="1:10" x14ac:dyDescent="0.3">
      <c r="A768" s="3" t="s">
        <v>809</v>
      </c>
      <c r="B768" s="4">
        <v>43335</v>
      </c>
      <c r="C768">
        <v>13</v>
      </c>
      <c r="D768" t="s">
        <v>29</v>
      </c>
      <c r="E768" t="s">
        <v>12</v>
      </c>
      <c r="F768" t="e" vm="1">
        <v>#VALUE!</v>
      </c>
      <c r="G768" t="s">
        <v>13</v>
      </c>
      <c r="H768">
        <v>199</v>
      </c>
      <c r="I768">
        <v>1</v>
      </c>
      <c r="J768">
        <v>199</v>
      </c>
    </row>
    <row r="769" spans="1:10" x14ac:dyDescent="0.3">
      <c r="A769" s="3" t="s">
        <v>810</v>
      </c>
      <c r="B769" s="4">
        <v>43336</v>
      </c>
      <c r="C769">
        <v>15</v>
      </c>
      <c r="D769" t="s">
        <v>114</v>
      </c>
      <c r="E769" t="s">
        <v>59</v>
      </c>
      <c r="F769" t="e" vm="1">
        <v>#VALUE!</v>
      </c>
      <c r="G769" t="s">
        <v>21</v>
      </c>
      <c r="H769">
        <v>159</v>
      </c>
      <c r="I769">
        <v>1</v>
      </c>
      <c r="J769">
        <v>159</v>
      </c>
    </row>
    <row r="770" spans="1:10" x14ac:dyDescent="0.3">
      <c r="A770" s="3" t="s">
        <v>811</v>
      </c>
      <c r="B770" s="4">
        <v>43337</v>
      </c>
      <c r="C770">
        <v>7</v>
      </c>
      <c r="D770" t="s">
        <v>84</v>
      </c>
      <c r="E770" t="s">
        <v>20</v>
      </c>
      <c r="F770" t="e" vm="3">
        <v>#VALUE!</v>
      </c>
      <c r="G770" t="s">
        <v>37</v>
      </c>
      <c r="H770">
        <v>399</v>
      </c>
      <c r="I770">
        <v>6</v>
      </c>
      <c r="J770">
        <v>2394</v>
      </c>
    </row>
    <row r="771" spans="1:10" x14ac:dyDescent="0.3">
      <c r="A771" s="3" t="s">
        <v>812</v>
      </c>
      <c r="B771" s="4">
        <v>43337</v>
      </c>
      <c r="C771">
        <v>11</v>
      </c>
      <c r="D771" t="s">
        <v>11</v>
      </c>
      <c r="E771" t="s">
        <v>12</v>
      </c>
      <c r="F771" t="e" vm="1">
        <v>#VALUE!</v>
      </c>
      <c r="G771" t="s">
        <v>37</v>
      </c>
      <c r="H771">
        <v>399</v>
      </c>
      <c r="I771">
        <v>0</v>
      </c>
      <c r="J771">
        <v>0</v>
      </c>
    </row>
    <row r="772" spans="1:10" x14ac:dyDescent="0.3">
      <c r="A772" s="3" t="s">
        <v>813</v>
      </c>
      <c r="B772" s="4">
        <v>43338</v>
      </c>
      <c r="C772">
        <v>4</v>
      </c>
      <c r="D772" t="s">
        <v>47</v>
      </c>
      <c r="E772" t="s">
        <v>16</v>
      </c>
      <c r="F772" t="e" vm="2">
        <v>#VALUE!</v>
      </c>
      <c r="G772" t="s">
        <v>17</v>
      </c>
      <c r="H772">
        <v>289</v>
      </c>
      <c r="I772">
        <v>2</v>
      </c>
      <c r="J772">
        <v>578</v>
      </c>
    </row>
    <row r="773" spans="1:10" x14ac:dyDescent="0.3">
      <c r="A773" s="3" t="s">
        <v>814</v>
      </c>
      <c r="B773" s="4">
        <v>43338</v>
      </c>
      <c r="C773">
        <v>6</v>
      </c>
      <c r="D773" t="s">
        <v>44</v>
      </c>
      <c r="E773" t="s">
        <v>42</v>
      </c>
      <c r="F773" t="e" vm="3">
        <v>#VALUE!</v>
      </c>
      <c r="G773" t="s">
        <v>17</v>
      </c>
      <c r="H773">
        <v>289</v>
      </c>
      <c r="I773">
        <v>3</v>
      </c>
      <c r="J773">
        <v>867</v>
      </c>
    </row>
    <row r="774" spans="1:10" x14ac:dyDescent="0.3">
      <c r="A774" s="3" t="s">
        <v>815</v>
      </c>
      <c r="B774" s="4">
        <v>43338</v>
      </c>
      <c r="C774">
        <v>20</v>
      </c>
      <c r="D774" t="s">
        <v>36</v>
      </c>
      <c r="E774" t="s">
        <v>32</v>
      </c>
      <c r="F774" t="e" vm="4">
        <v>#VALUE!</v>
      </c>
      <c r="G774" t="s">
        <v>27</v>
      </c>
      <c r="H774">
        <v>69</v>
      </c>
      <c r="I774">
        <v>0</v>
      </c>
      <c r="J774">
        <v>0</v>
      </c>
    </row>
    <row r="775" spans="1:10" x14ac:dyDescent="0.3">
      <c r="A775" s="3" t="s">
        <v>816</v>
      </c>
      <c r="B775" s="4">
        <v>43338</v>
      </c>
      <c r="C775">
        <v>15</v>
      </c>
      <c r="D775" t="s">
        <v>114</v>
      </c>
      <c r="E775" t="s">
        <v>12</v>
      </c>
      <c r="F775" t="e" vm="1">
        <v>#VALUE!</v>
      </c>
      <c r="G775" t="s">
        <v>27</v>
      </c>
      <c r="H775">
        <v>69</v>
      </c>
      <c r="I775">
        <v>2</v>
      </c>
      <c r="J775">
        <v>138</v>
      </c>
    </row>
    <row r="776" spans="1:10" x14ac:dyDescent="0.3">
      <c r="A776" s="3" t="s">
        <v>817</v>
      </c>
      <c r="B776" s="4">
        <v>43338</v>
      </c>
      <c r="C776">
        <v>13</v>
      </c>
      <c r="D776" t="s">
        <v>29</v>
      </c>
      <c r="E776" t="s">
        <v>59</v>
      </c>
      <c r="F776" t="e" vm="1">
        <v>#VALUE!</v>
      </c>
      <c r="G776" t="s">
        <v>37</v>
      </c>
      <c r="H776">
        <v>399</v>
      </c>
      <c r="I776">
        <v>1</v>
      </c>
      <c r="J776">
        <v>399</v>
      </c>
    </row>
    <row r="777" spans="1:10" x14ac:dyDescent="0.3">
      <c r="A777" s="3" t="s">
        <v>818</v>
      </c>
      <c r="B777" s="4">
        <v>43339</v>
      </c>
      <c r="C777">
        <v>17</v>
      </c>
      <c r="D777" t="s">
        <v>31</v>
      </c>
      <c r="E777" t="s">
        <v>32</v>
      </c>
      <c r="F777" t="e" vm="4">
        <v>#VALUE!</v>
      </c>
      <c r="G777" t="s">
        <v>37</v>
      </c>
      <c r="H777">
        <v>399</v>
      </c>
      <c r="I777">
        <v>2</v>
      </c>
      <c r="J777">
        <v>798</v>
      </c>
    </row>
    <row r="778" spans="1:10" x14ac:dyDescent="0.3">
      <c r="A778" s="3" t="s">
        <v>819</v>
      </c>
      <c r="B778" s="4">
        <v>43339</v>
      </c>
      <c r="C778">
        <v>4</v>
      </c>
      <c r="D778" t="s">
        <v>47</v>
      </c>
      <c r="E778" t="s">
        <v>64</v>
      </c>
      <c r="F778" t="e" vm="2">
        <v>#VALUE!</v>
      </c>
      <c r="G778" t="s">
        <v>37</v>
      </c>
      <c r="H778">
        <v>399</v>
      </c>
      <c r="I778">
        <v>3</v>
      </c>
      <c r="J778">
        <v>1197</v>
      </c>
    </row>
    <row r="779" spans="1:10" x14ac:dyDescent="0.3">
      <c r="A779" s="3" t="s">
        <v>820</v>
      </c>
      <c r="B779" s="4">
        <v>43339</v>
      </c>
      <c r="C779">
        <v>2</v>
      </c>
      <c r="D779" t="s">
        <v>102</v>
      </c>
      <c r="E779" t="s">
        <v>16</v>
      </c>
      <c r="F779" t="e" vm="2">
        <v>#VALUE!</v>
      </c>
      <c r="G779" t="s">
        <v>17</v>
      </c>
      <c r="H779">
        <v>289</v>
      </c>
      <c r="I779">
        <v>5</v>
      </c>
      <c r="J779">
        <v>1445</v>
      </c>
    </row>
    <row r="780" spans="1:10" x14ac:dyDescent="0.3">
      <c r="A780" s="3" t="s">
        <v>821</v>
      </c>
      <c r="B780" s="4">
        <v>43339</v>
      </c>
      <c r="C780">
        <v>14</v>
      </c>
      <c r="D780" t="s">
        <v>34</v>
      </c>
      <c r="E780" t="s">
        <v>59</v>
      </c>
      <c r="F780" t="e" vm="1">
        <v>#VALUE!</v>
      </c>
      <c r="G780" t="s">
        <v>17</v>
      </c>
      <c r="H780">
        <v>289</v>
      </c>
      <c r="I780">
        <v>6</v>
      </c>
      <c r="J780">
        <v>1734</v>
      </c>
    </row>
    <row r="781" spans="1:10" x14ac:dyDescent="0.3">
      <c r="A781" s="3" t="s">
        <v>822</v>
      </c>
      <c r="B781" s="4">
        <v>43339</v>
      </c>
      <c r="C781">
        <v>7</v>
      </c>
      <c r="D781" t="s">
        <v>84</v>
      </c>
      <c r="E781" t="s">
        <v>20</v>
      </c>
      <c r="F781" t="e" vm="3">
        <v>#VALUE!</v>
      </c>
      <c r="G781" t="s">
        <v>37</v>
      </c>
      <c r="H781">
        <v>399</v>
      </c>
      <c r="I781">
        <v>8</v>
      </c>
      <c r="J781">
        <v>3192</v>
      </c>
    </row>
    <row r="782" spans="1:10" x14ac:dyDescent="0.3">
      <c r="A782" s="3" t="s">
        <v>823</v>
      </c>
      <c r="B782" s="4">
        <v>43340</v>
      </c>
      <c r="C782">
        <v>11</v>
      </c>
      <c r="D782" t="s">
        <v>11</v>
      </c>
      <c r="E782" t="s">
        <v>59</v>
      </c>
      <c r="F782" t="e" vm="1">
        <v>#VALUE!</v>
      </c>
      <c r="G782" t="s">
        <v>27</v>
      </c>
      <c r="H782">
        <v>69</v>
      </c>
      <c r="I782">
        <v>6</v>
      </c>
      <c r="J782">
        <v>414</v>
      </c>
    </row>
    <row r="783" spans="1:10" x14ac:dyDescent="0.3">
      <c r="A783" s="3" t="s">
        <v>824</v>
      </c>
      <c r="B783" s="4">
        <v>43341</v>
      </c>
      <c r="C783">
        <v>1</v>
      </c>
      <c r="D783" t="s">
        <v>15</v>
      </c>
      <c r="E783" t="s">
        <v>16</v>
      </c>
      <c r="F783" t="e" vm="2">
        <v>#VALUE!</v>
      </c>
      <c r="G783" t="s">
        <v>21</v>
      </c>
      <c r="H783">
        <v>159</v>
      </c>
      <c r="I783">
        <v>9</v>
      </c>
      <c r="J783">
        <v>1431</v>
      </c>
    </row>
    <row r="784" spans="1:10" x14ac:dyDescent="0.3">
      <c r="A784" s="3" t="s">
        <v>825</v>
      </c>
      <c r="B784" s="4">
        <v>43341</v>
      </c>
      <c r="C784">
        <v>8</v>
      </c>
      <c r="D784" t="s">
        <v>41</v>
      </c>
      <c r="E784" t="s">
        <v>20</v>
      </c>
      <c r="F784" t="e" vm="3">
        <v>#VALUE!</v>
      </c>
      <c r="G784" t="s">
        <v>37</v>
      </c>
      <c r="H784">
        <v>399</v>
      </c>
      <c r="I784">
        <v>3</v>
      </c>
      <c r="J784">
        <v>1197</v>
      </c>
    </row>
    <row r="785" spans="1:10" x14ac:dyDescent="0.3">
      <c r="A785" s="3" t="s">
        <v>826</v>
      </c>
      <c r="B785" s="4">
        <v>43341</v>
      </c>
      <c r="C785">
        <v>2</v>
      </c>
      <c r="D785" t="s">
        <v>102</v>
      </c>
      <c r="E785" t="s">
        <v>16</v>
      </c>
      <c r="F785" t="e" vm="2">
        <v>#VALUE!</v>
      </c>
      <c r="G785" t="s">
        <v>13</v>
      </c>
      <c r="H785">
        <v>199</v>
      </c>
      <c r="I785">
        <v>5</v>
      </c>
      <c r="J785">
        <v>995</v>
      </c>
    </row>
    <row r="786" spans="1:10" x14ac:dyDescent="0.3">
      <c r="A786" s="3" t="s">
        <v>827</v>
      </c>
      <c r="B786" s="4">
        <v>43341</v>
      </c>
      <c r="C786">
        <v>5</v>
      </c>
      <c r="D786" t="s">
        <v>56</v>
      </c>
      <c r="E786" t="s">
        <v>64</v>
      </c>
      <c r="F786" t="e" vm="2">
        <v>#VALUE!</v>
      </c>
      <c r="G786" t="s">
        <v>37</v>
      </c>
      <c r="H786">
        <v>399</v>
      </c>
      <c r="I786">
        <v>6</v>
      </c>
      <c r="J786">
        <v>2394</v>
      </c>
    </row>
    <row r="787" spans="1:10" x14ac:dyDescent="0.3">
      <c r="A787" s="3" t="s">
        <v>828</v>
      </c>
      <c r="B787" s="4">
        <v>43341</v>
      </c>
      <c r="C787">
        <v>4</v>
      </c>
      <c r="D787" t="s">
        <v>47</v>
      </c>
      <c r="E787" t="s">
        <v>64</v>
      </c>
      <c r="F787" t="e" vm="2">
        <v>#VALUE!</v>
      </c>
      <c r="G787" t="s">
        <v>17</v>
      </c>
      <c r="H787">
        <v>289</v>
      </c>
      <c r="I787">
        <v>6</v>
      </c>
      <c r="J787">
        <v>1734</v>
      </c>
    </row>
    <row r="788" spans="1:10" x14ac:dyDescent="0.3">
      <c r="A788" s="3" t="s">
        <v>829</v>
      </c>
      <c r="B788" s="4">
        <v>43342</v>
      </c>
      <c r="C788">
        <v>14</v>
      </c>
      <c r="D788" t="s">
        <v>34</v>
      </c>
      <c r="E788" t="s">
        <v>12</v>
      </c>
      <c r="F788" t="e" vm="1">
        <v>#VALUE!</v>
      </c>
      <c r="G788" t="s">
        <v>27</v>
      </c>
      <c r="H788">
        <v>69</v>
      </c>
      <c r="I788">
        <v>1</v>
      </c>
      <c r="J788">
        <v>69</v>
      </c>
    </row>
    <row r="789" spans="1:10" x14ac:dyDescent="0.3">
      <c r="A789" s="3" t="s">
        <v>830</v>
      </c>
      <c r="B789" s="4">
        <v>43342</v>
      </c>
      <c r="C789">
        <v>14</v>
      </c>
      <c r="D789" t="s">
        <v>34</v>
      </c>
      <c r="E789" t="s">
        <v>59</v>
      </c>
      <c r="F789" t="e" vm="1">
        <v>#VALUE!</v>
      </c>
      <c r="G789" t="s">
        <v>13</v>
      </c>
      <c r="H789">
        <v>199</v>
      </c>
      <c r="I789">
        <v>6</v>
      </c>
      <c r="J789">
        <v>1194</v>
      </c>
    </row>
    <row r="790" spans="1:10" x14ac:dyDescent="0.3">
      <c r="A790" s="3" t="s">
        <v>831</v>
      </c>
      <c r="B790" s="4">
        <v>43342</v>
      </c>
      <c r="C790">
        <v>6</v>
      </c>
      <c r="D790" t="s">
        <v>44</v>
      </c>
      <c r="E790" t="s">
        <v>42</v>
      </c>
      <c r="F790" t="e" vm="3">
        <v>#VALUE!</v>
      </c>
      <c r="G790" t="s">
        <v>21</v>
      </c>
      <c r="H790">
        <v>159</v>
      </c>
      <c r="I790">
        <v>8</v>
      </c>
      <c r="J790">
        <v>1272</v>
      </c>
    </row>
    <row r="791" spans="1:10" x14ac:dyDescent="0.3">
      <c r="A791" s="3" t="s">
        <v>832</v>
      </c>
      <c r="B791" s="4">
        <v>43342</v>
      </c>
      <c r="C791">
        <v>13</v>
      </c>
      <c r="D791" t="s">
        <v>29</v>
      </c>
      <c r="E791" t="s">
        <v>59</v>
      </c>
      <c r="F791" t="e" vm="1">
        <v>#VALUE!</v>
      </c>
      <c r="G791" t="s">
        <v>21</v>
      </c>
      <c r="H791">
        <v>159</v>
      </c>
      <c r="I791">
        <v>8</v>
      </c>
      <c r="J791">
        <v>1272</v>
      </c>
    </row>
    <row r="792" spans="1:10" x14ac:dyDescent="0.3">
      <c r="A792" s="3" t="s">
        <v>833</v>
      </c>
      <c r="B792" s="4">
        <v>43343</v>
      </c>
      <c r="C792">
        <v>18</v>
      </c>
      <c r="D792" t="s">
        <v>23</v>
      </c>
      <c r="E792" t="s">
        <v>24</v>
      </c>
      <c r="F792" t="e" vm="4">
        <v>#VALUE!</v>
      </c>
      <c r="G792" t="s">
        <v>37</v>
      </c>
      <c r="H792">
        <v>399</v>
      </c>
      <c r="I792">
        <v>3</v>
      </c>
      <c r="J792">
        <v>1197</v>
      </c>
    </row>
    <row r="793" spans="1:10" x14ac:dyDescent="0.3">
      <c r="A793" s="3" t="s">
        <v>834</v>
      </c>
      <c r="B793" s="4">
        <v>43343</v>
      </c>
      <c r="C793">
        <v>16</v>
      </c>
      <c r="D793" t="s">
        <v>26</v>
      </c>
      <c r="E793" t="s">
        <v>24</v>
      </c>
      <c r="F793" t="e" vm="4">
        <v>#VALUE!</v>
      </c>
      <c r="G793" t="s">
        <v>21</v>
      </c>
      <c r="H793">
        <v>159</v>
      </c>
      <c r="I793">
        <v>9</v>
      </c>
      <c r="J793">
        <v>1431</v>
      </c>
    </row>
    <row r="794" spans="1:10" x14ac:dyDescent="0.3">
      <c r="A794" s="3" t="s">
        <v>835</v>
      </c>
      <c r="B794" s="4">
        <v>43344</v>
      </c>
      <c r="C794">
        <v>10</v>
      </c>
      <c r="D794" t="s">
        <v>54</v>
      </c>
      <c r="E794" t="s">
        <v>42</v>
      </c>
      <c r="F794" t="e" vm="3">
        <v>#VALUE!</v>
      </c>
      <c r="G794" t="s">
        <v>37</v>
      </c>
      <c r="H794">
        <v>399</v>
      </c>
      <c r="I794">
        <v>3</v>
      </c>
      <c r="J794">
        <v>1197</v>
      </c>
    </row>
    <row r="795" spans="1:10" x14ac:dyDescent="0.3">
      <c r="A795" s="3" t="s">
        <v>836</v>
      </c>
      <c r="B795" s="4">
        <v>43344</v>
      </c>
      <c r="C795">
        <v>11</v>
      </c>
      <c r="D795" t="s">
        <v>11</v>
      </c>
      <c r="E795" t="s">
        <v>12</v>
      </c>
      <c r="F795" t="e" vm="1">
        <v>#VALUE!</v>
      </c>
      <c r="G795" t="s">
        <v>13</v>
      </c>
      <c r="H795">
        <v>199</v>
      </c>
      <c r="I795">
        <v>8</v>
      </c>
      <c r="J795">
        <v>1592</v>
      </c>
    </row>
    <row r="796" spans="1:10" x14ac:dyDescent="0.3">
      <c r="A796" s="3" t="s">
        <v>837</v>
      </c>
      <c r="B796" s="4">
        <v>43344</v>
      </c>
      <c r="C796">
        <v>13</v>
      </c>
      <c r="D796" t="s">
        <v>29</v>
      </c>
      <c r="E796" t="s">
        <v>59</v>
      </c>
      <c r="F796" t="e" vm="1">
        <v>#VALUE!</v>
      </c>
      <c r="G796" t="s">
        <v>13</v>
      </c>
      <c r="H796">
        <v>199</v>
      </c>
      <c r="I796">
        <v>9</v>
      </c>
      <c r="J796">
        <v>1791</v>
      </c>
    </row>
    <row r="797" spans="1:10" x14ac:dyDescent="0.3">
      <c r="A797" s="3" t="s">
        <v>838</v>
      </c>
      <c r="B797" s="4">
        <v>43344</v>
      </c>
      <c r="C797">
        <v>18</v>
      </c>
      <c r="D797" t="s">
        <v>23</v>
      </c>
      <c r="E797" t="s">
        <v>32</v>
      </c>
      <c r="F797" t="e" vm="4">
        <v>#VALUE!</v>
      </c>
      <c r="G797" t="s">
        <v>17</v>
      </c>
      <c r="H797">
        <v>289</v>
      </c>
      <c r="I797">
        <v>4</v>
      </c>
      <c r="J797">
        <v>1156</v>
      </c>
    </row>
    <row r="798" spans="1:10" x14ac:dyDescent="0.3">
      <c r="A798" s="3" t="s">
        <v>839</v>
      </c>
      <c r="B798" s="4">
        <v>43345</v>
      </c>
      <c r="C798">
        <v>4</v>
      </c>
      <c r="D798" t="s">
        <v>47</v>
      </c>
      <c r="E798" t="s">
        <v>64</v>
      </c>
      <c r="F798" t="e" vm="2">
        <v>#VALUE!</v>
      </c>
      <c r="G798" t="s">
        <v>27</v>
      </c>
      <c r="H798">
        <v>69</v>
      </c>
      <c r="I798">
        <v>2</v>
      </c>
      <c r="J798">
        <v>138</v>
      </c>
    </row>
    <row r="799" spans="1:10" x14ac:dyDescent="0.3">
      <c r="A799" s="3" t="s">
        <v>840</v>
      </c>
      <c r="B799" s="4">
        <v>43345</v>
      </c>
      <c r="C799">
        <v>20</v>
      </c>
      <c r="D799" t="s">
        <v>36</v>
      </c>
      <c r="E799" t="s">
        <v>32</v>
      </c>
      <c r="F799" t="e" vm="4">
        <v>#VALUE!</v>
      </c>
      <c r="G799" t="s">
        <v>27</v>
      </c>
      <c r="H799">
        <v>69</v>
      </c>
      <c r="I799">
        <v>6</v>
      </c>
      <c r="J799">
        <v>414</v>
      </c>
    </row>
    <row r="800" spans="1:10" x14ac:dyDescent="0.3">
      <c r="A800" s="3" t="s">
        <v>841</v>
      </c>
      <c r="B800" s="4">
        <v>43346</v>
      </c>
      <c r="C800">
        <v>16</v>
      </c>
      <c r="D800" t="s">
        <v>26</v>
      </c>
      <c r="E800" t="s">
        <v>32</v>
      </c>
      <c r="F800" t="e" vm="4">
        <v>#VALUE!</v>
      </c>
      <c r="G800" t="s">
        <v>37</v>
      </c>
      <c r="H800">
        <v>399</v>
      </c>
      <c r="I800">
        <v>5</v>
      </c>
      <c r="J800">
        <v>1995</v>
      </c>
    </row>
    <row r="801" spans="1:10" x14ac:dyDescent="0.3">
      <c r="A801" s="3" t="s">
        <v>842</v>
      </c>
      <c r="B801" s="4">
        <v>43346</v>
      </c>
      <c r="C801">
        <v>3</v>
      </c>
      <c r="D801" t="s">
        <v>39</v>
      </c>
      <c r="E801" t="s">
        <v>64</v>
      </c>
      <c r="F801" t="e" vm="2">
        <v>#VALUE!</v>
      </c>
      <c r="G801" t="s">
        <v>21</v>
      </c>
      <c r="H801">
        <v>159</v>
      </c>
      <c r="I801">
        <v>4</v>
      </c>
      <c r="J801">
        <v>636</v>
      </c>
    </row>
    <row r="802" spans="1:10" x14ac:dyDescent="0.3">
      <c r="A802" s="3" t="s">
        <v>843</v>
      </c>
      <c r="B802" s="4">
        <v>43346</v>
      </c>
      <c r="C802">
        <v>10</v>
      </c>
      <c r="D802" t="s">
        <v>54</v>
      </c>
      <c r="E802" t="s">
        <v>42</v>
      </c>
      <c r="F802" t="e" vm="3">
        <v>#VALUE!</v>
      </c>
      <c r="G802" t="s">
        <v>17</v>
      </c>
      <c r="H802">
        <v>289</v>
      </c>
      <c r="I802">
        <v>7</v>
      </c>
      <c r="J802">
        <v>2023</v>
      </c>
    </row>
    <row r="803" spans="1:10" x14ac:dyDescent="0.3">
      <c r="A803" s="3" t="s">
        <v>844</v>
      </c>
      <c r="B803" s="4">
        <v>43346</v>
      </c>
      <c r="C803">
        <v>6</v>
      </c>
      <c r="D803" t="s">
        <v>44</v>
      </c>
      <c r="E803" t="s">
        <v>42</v>
      </c>
      <c r="F803" t="e" vm="3">
        <v>#VALUE!</v>
      </c>
      <c r="G803" t="s">
        <v>37</v>
      </c>
      <c r="H803">
        <v>399</v>
      </c>
      <c r="I803">
        <v>8</v>
      </c>
      <c r="J803">
        <v>3192</v>
      </c>
    </row>
    <row r="804" spans="1:10" x14ac:dyDescent="0.3">
      <c r="A804" s="3" t="s">
        <v>845</v>
      </c>
      <c r="B804" s="4">
        <v>43346</v>
      </c>
      <c r="C804">
        <v>17</v>
      </c>
      <c r="D804" t="s">
        <v>31</v>
      </c>
      <c r="E804" t="s">
        <v>32</v>
      </c>
      <c r="F804" t="e" vm="4">
        <v>#VALUE!</v>
      </c>
      <c r="G804" t="s">
        <v>13</v>
      </c>
      <c r="H804">
        <v>199</v>
      </c>
      <c r="I804">
        <v>5</v>
      </c>
      <c r="J804">
        <v>995</v>
      </c>
    </row>
    <row r="805" spans="1:10" x14ac:dyDescent="0.3">
      <c r="A805" s="3" t="s">
        <v>846</v>
      </c>
      <c r="B805" s="4">
        <v>43347</v>
      </c>
      <c r="C805">
        <v>16</v>
      </c>
      <c r="D805" t="s">
        <v>26</v>
      </c>
      <c r="E805" t="s">
        <v>24</v>
      </c>
      <c r="F805" t="e" vm="4">
        <v>#VALUE!</v>
      </c>
      <c r="G805" t="s">
        <v>27</v>
      </c>
      <c r="H805">
        <v>69</v>
      </c>
      <c r="I805">
        <v>1</v>
      </c>
      <c r="J805">
        <v>69</v>
      </c>
    </row>
    <row r="806" spans="1:10" x14ac:dyDescent="0.3">
      <c r="A806" s="3" t="s">
        <v>847</v>
      </c>
      <c r="B806" s="4">
        <v>43348</v>
      </c>
      <c r="C806">
        <v>19</v>
      </c>
      <c r="D806" t="s">
        <v>52</v>
      </c>
      <c r="E806" t="s">
        <v>32</v>
      </c>
      <c r="F806" t="e" vm="4">
        <v>#VALUE!</v>
      </c>
      <c r="G806" t="s">
        <v>37</v>
      </c>
      <c r="H806">
        <v>399</v>
      </c>
      <c r="I806">
        <v>7</v>
      </c>
      <c r="J806">
        <v>2793</v>
      </c>
    </row>
    <row r="807" spans="1:10" x14ac:dyDescent="0.3">
      <c r="A807" s="3" t="s">
        <v>848</v>
      </c>
      <c r="B807" s="4">
        <v>43348</v>
      </c>
      <c r="C807">
        <v>5</v>
      </c>
      <c r="D807" t="s">
        <v>56</v>
      </c>
      <c r="E807" t="s">
        <v>16</v>
      </c>
      <c r="F807" t="e" vm="2">
        <v>#VALUE!</v>
      </c>
      <c r="G807" t="s">
        <v>37</v>
      </c>
      <c r="H807">
        <v>399</v>
      </c>
      <c r="I807">
        <v>6</v>
      </c>
      <c r="J807">
        <v>2394</v>
      </c>
    </row>
    <row r="808" spans="1:10" x14ac:dyDescent="0.3">
      <c r="A808" s="3" t="s">
        <v>849</v>
      </c>
      <c r="B808" s="4">
        <v>43348</v>
      </c>
      <c r="C808">
        <v>11</v>
      </c>
      <c r="D808" t="s">
        <v>11</v>
      </c>
      <c r="E808" t="s">
        <v>12</v>
      </c>
      <c r="F808" t="e" vm="1">
        <v>#VALUE!</v>
      </c>
      <c r="G808" t="s">
        <v>21</v>
      </c>
      <c r="H808">
        <v>159</v>
      </c>
      <c r="I808">
        <v>5</v>
      </c>
      <c r="J808">
        <v>795</v>
      </c>
    </row>
    <row r="809" spans="1:10" x14ac:dyDescent="0.3">
      <c r="A809" s="3" t="s">
        <v>850</v>
      </c>
      <c r="B809" s="4">
        <v>43349</v>
      </c>
      <c r="C809">
        <v>13</v>
      </c>
      <c r="D809" t="s">
        <v>29</v>
      </c>
      <c r="E809" t="s">
        <v>59</v>
      </c>
      <c r="F809" t="e" vm="1">
        <v>#VALUE!</v>
      </c>
      <c r="G809" t="s">
        <v>27</v>
      </c>
      <c r="H809">
        <v>69</v>
      </c>
      <c r="I809">
        <v>5</v>
      </c>
      <c r="J809">
        <v>345</v>
      </c>
    </row>
    <row r="810" spans="1:10" x14ac:dyDescent="0.3">
      <c r="A810" s="3" t="s">
        <v>851</v>
      </c>
      <c r="B810" s="4">
        <v>43349</v>
      </c>
      <c r="C810">
        <v>19</v>
      </c>
      <c r="D810" t="s">
        <v>52</v>
      </c>
      <c r="E810" t="s">
        <v>24</v>
      </c>
      <c r="F810" t="e" vm="4">
        <v>#VALUE!</v>
      </c>
      <c r="G810" t="s">
        <v>13</v>
      </c>
      <c r="H810">
        <v>199</v>
      </c>
      <c r="I810">
        <v>9</v>
      </c>
      <c r="J810">
        <v>1791</v>
      </c>
    </row>
    <row r="811" spans="1:10" x14ac:dyDescent="0.3">
      <c r="A811" s="3" t="s">
        <v>852</v>
      </c>
      <c r="B811" s="4">
        <v>43349</v>
      </c>
      <c r="C811">
        <v>15</v>
      </c>
      <c r="D811" t="s">
        <v>114</v>
      </c>
      <c r="E811" t="s">
        <v>12</v>
      </c>
      <c r="F811" t="e" vm="1">
        <v>#VALUE!</v>
      </c>
      <c r="G811" t="s">
        <v>27</v>
      </c>
      <c r="H811">
        <v>69</v>
      </c>
      <c r="I811">
        <v>5</v>
      </c>
      <c r="J811">
        <v>345</v>
      </c>
    </row>
    <row r="812" spans="1:10" x14ac:dyDescent="0.3">
      <c r="A812" s="3" t="s">
        <v>853</v>
      </c>
      <c r="B812" s="4">
        <v>43349</v>
      </c>
      <c r="C812">
        <v>14</v>
      </c>
      <c r="D812" t="s">
        <v>34</v>
      </c>
      <c r="E812" t="s">
        <v>12</v>
      </c>
      <c r="F812" t="e" vm="1">
        <v>#VALUE!</v>
      </c>
      <c r="G812" t="s">
        <v>27</v>
      </c>
      <c r="H812">
        <v>69</v>
      </c>
      <c r="I812">
        <v>9</v>
      </c>
      <c r="J812">
        <v>621</v>
      </c>
    </row>
    <row r="813" spans="1:10" x14ac:dyDescent="0.3">
      <c r="A813" s="3" t="s">
        <v>854</v>
      </c>
      <c r="B813" s="4">
        <v>43350</v>
      </c>
      <c r="C813">
        <v>16</v>
      </c>
      <c r="D813" t="s">
        <v>26</v>
      </c>
      <c r="E813" t="s">
        <v>32</v>
      </c>
      <c r="F813" t="e" vm="4">
        <v>#VALUE!</v>
      </c>
      <c r="G813" t="s">
        <v>37</v>
      </c>
      <c r="H813">
        <v>399</v>
      </c>
      <c r="I813">
        <v>1</v>
      </c>
      <c r="J813">
        <v>399</v>
      </c>
    </row>
    <row r="814" spans="1:10" x14ac:dyDescent="0.3">
      <c r="A814" s="3" t="s">
        <v>855</v>
      </c>
      <c r="B814" s="4">
        <v>43351</v>
      </c>
      <c r="C814">
        <v>16</v>
      </c>
      <c r="D814" t="s">
        <v>26</v>
      </c>
      <c r="E814" t="s">
        <v>32</v>
      </c>
      <c r="F814" t="e" vm="4">
        <v>#VALUE!</v>
      </c>
      <c r="G814" t="s">
        <v>21</v>
      </c>
      <c r="H814">
        <v>159</v>
      </c>
      <c r="I814">
        <v>8</v>
      </c>
      <c r="J814">
        <v>1272</v>
      </c>
    </row>
    <row r="815" spans="1:10" x14ac:dyDescent="0.3">
      <c r="A815" s="3" t="s">
        <v>856</v>
      </c>
      <c r="B815" s="4">
        <v>43351</v>
      </c>
      <c r="C815">
        <v>16</v>
      </c>
      <c r="D815" t="s">
        <v>26</v>
      </c>
      <c r="E815" t="s">
        <v>24</v>
      </c>
      <c r="F815" t="e" vm="4">
        <v>#VALUE!</v>
      </c>
      <c r="G815" t="s">
        <v>21</v>
      </c>
      <c r="H815">
        <v>159</v>
      </c>
      <c r="I815">
        <v>4</v>
      </c>
      <c r="J815">
        <v>636</v>
      </c>
    </row>
    <row r="816" spans="1:10" x14ac:dyDescent="0.3">
      <c r="A816" s="3" t="s">
        <v>857</v>
      </c>
      <c r="B816" s="4">
        <v>43351</v>
      </c>
      <c r="C816">
        <v>3</v>
      </c>
      <c r="D816" t="s">
        <v>39</v>
      </c>
      <c r="E816" t="s">
        <v>16</v>
      </c>
      <c r="F816" t="e" vm="2">
        <v>#VALUE!</v>
      </c>
      <c r="G816" t="s">
        <v>21</v>
      </c>
      <c r="H816">
        <v>159</v>
      </c>
      <c r="I816">
        <v>8</v>
      </c>
      <c r="J816">
        <v>1272</v>
      </c>
    </row>
    <row r="817" spans="1:10" x14ac:dyDescent="0.3">
      <c r="A817" s="3" t="s">
        <v>858</v>
      </c>
      <c r="B817" s="4">
        <v>43351</v>
      </c>
      <c r="C817">
        <v>15</v>
      </c>
      <c r="D817" t="s">
        <v>114</v>
      </c>
      <c r="E817" t="s">
        <v>59</v>
      </c>
      <c r="F817" t="e" vm="1">
        <v>#VALUE!</v>
      </c>
      <c r="G817" t="s">
        <v>37</v>
      </c>
      <c r="H817">
        <v>399</v>
      </c>
      <c r="I817">
        <v>4</v>
      </c>
      <c r="J817">
        <v>1596</v>
      </c>
    </row>
    <row r="818" spans="1:10" x14ac:dyDescent="0.3">
      <c r="A818" s="3" t="s">
        <v>859</v>
      </c>
      <c r="B818" s="4">
        <v>43351</v>
      </c>
      <c r="C818">
        <v>20</v>
      </c>
      <c r="D818" t="s">
        <v>36</v>
      </c>
      <c r="E818" t="s">
        <v>24</v>
      </c>
      <c r="F818" t="e" vm="4">
        <v>#VALUE!</v>
      </c>
      <c r="G818" t="s">
        <v>27</v>
      </c>
      <c r="H818">
        <v>69</v>
      </c>
      <c r="I818">
        <v>5</v>
      </c>
      <c r="J818">
        <v>345</v>
      </c>
    </row>
    <row r="819" spans="1:10" x14ac:dyDescent="0.3">
      <c r="A819" s="3" t="s">
        <v>860</v>
      </c>
      <c r="B819" s="4">
        <v>43352</v>
      </c>
      <c r="C819">
        <v>13</v>
      </c>
      <c r="D819" t="s">
        <v>29</v>
      </c>
      <c r="E819" t="s">
        <v>12</v>
      </c>
      <c r="F819" t="e" vm="1">
        <v>#VALUE!</v>
      </c>
      <c r="G819" t="s">
        <v>37</v>
      </c>
      <c r="H819">
        <v>399</v>
      </c>
      <c r="I819">
        <v>3</v>
      </c>
      <c r="J819">
        <v>1197</v>
      </c>
    </row>
    <row r="820" spans="1:10" x14ac:dyDescent="0.3">
      <c r="A820" s="3" t="s">
        <v>861</v>
      </c>
      <c r="B820" s="4">
        <v>43352</v>
      </c>
      <c r="C820">
        <v>6</v>
      </c>
      <c r="D820" t="s">
        <v>44</v>
      </c>
      <c r="E820" t="s">
        <v>20</v>
      </c>
      <c r="F820" t="e" vm="3">
        <v>#VALUE!</v>
      </c>
      <c r="G820" t="s">
        <v>17</v>
      </c>
      <c r="H820">
        <v>289</v>
      </c>
      <c r="I820">
        <v>0</v>
      </c>
      <c r="J820">
        <v>0</v>
      </c>
    </row>
    <row r="821" spans="1:10" x14ac:dyDescent="0.3">
      <c r="A821" s="3" t="s">
        <v>862</v>
      </c>
      <c r="B821" s="4">
        <v>43353</v>
      </c>
      <c r="C821">
        <v>11</v>
      </c>
      <c r="D821" t="s">
        <v>11</v>
      </c>
      <c r="E821" t="s">
        <v>59</v>
      </c>
      <c r="F821" t="e" vm="1">
        <v>#VALUE!</v>
      </c>
      <c r="G821" t="s">
        <v>21</v>
      </c>
      <c r="H821">
        <v>159</v>
      </c>
      <c r="I821">
        <v>4</v>
      </c>
      <c r="J821">
        <v>636</v>
      </c>
    </row>
    <row r="822" spans="1:10" x14ac:dyDescent="0.3">
      <c r="A822" s="3" t="s">
        <v>863</v>
      </c>
      <c r="B822" s="4">
        <v>43353</v>
      </c>
      <c r="C822">
        <v>12</v>
      </c>
      <c r="D822" t="s">
        <v>62</v>
      </c>
      <c r="E822" t="s">
        <v>12</v>
      </c>
      <c r="F822" t="e" vm="1">
        <v>#VALUE!</v>
      </c>
      <c r="G822" t="s">
        <v>21</v>
      </c>
      <c r="H822">
        <v>159</v>
      </c>
      <c r="I822">
        <v>4</v>
      </c>
      <c r="J822">
        <v>636</v>
      </c>
    </row>
    <row r="823" spans="1:10" x14ac:dyDescent="0.3">
      <c r="A823" s="3" t="s">
        <v>864</v>
      </c>
      <c r="B823" s="4">
        <v>43353</v>
      </c>
      <c r="C823">
        <v>19</v>
      </c>
      <c r="D823" t="s">
        <v>52</v>
      </c>
      <c r="E823" t="s">
        <v>24</v>
      </c>
      <c r="F823" t="e" vm="4">
        <v>#VALUE!</v>
      </c>
      <c r="G823" t="s">
        <v>37</v>
      </c>
      <c r="H823">
        <v>399</v>
      </c>
      <c r="I823">
        <v>4</v>
      </c>
      <c r="J823">
        <v>1596</v>
      </c>
    </row>
    <row r="824" spans="1:10" x14ac:dyDescent="0.3">
      <c r="A824" s="3" t="s">
        <v>865</v>
      </c>
      <c r="B824" s="4">
        <v>43353</v>
      </c>
      <c r="C824">
        <v>11</v>
      </c>
      <c r="D824" t="s">
        <v>11</v>
      </c>
      <c r="E824" t="s">
        <v>59</v>
      </c>
      <c r="F824" t="e" vm="1">
        <v>#VALUE!</v>
      </c>
      <c r="G824" t="s">
        <v>27</v>
      </c>
      <c r="H824">
        <v>69</v>
      </c>
      <c r="I824">
        <v>8</v>
      </c>
      <c r="J824">
        <v>552</v>
      </c>
    </row>
    <row r="825" spans="1:10" x14ac:dyDescent="0.3">
      <c r="A825" s="3" t="s">
        <v>866</v>
      </c>
      <c r="B825" s="4">
        <v>43353</v>
      </c>
      <c r="C825">
        <v>8</v>
      </c>
      <c r="D825" t="s">
        <v>41</v>
      </c>
      <c r="E825" t="s">
        <v>20</v>
      </c>
      <c r="F825" t="e" vm="3">
        <v>#VALUE!</v>
      </c>
      <c r="G825" t="s">
        <v>17</v>
      </c>
      <c r="H825">
        <v>289</v>
      </c>
      <c r="I825">
        <v>0</v>
      </c>
      <c r="J825">
        <v>0</v>
      </c>
    </row>
    <row r="826" spans="1:10" x14ac:dyDescent="0.3">
      <c r="A826" s="3" t="s">
        <v>867</v>
      </c>
      <c r="B826" s="4">
        <v>43354</v>
      </c>
      <c r="C826">
        <v>20</v>
      </c>
      <c r="D826" t="s">
        <v>36</v>
      </c>
      <c r="E826" t="s">
        <v>32</v>
      </c>
      <c r="F826" t="e" vm="4">
        <v>#VALUE!</v>
      </c>
      <c r="G826" t="s">
        <v>37</v>
      </c>
      <c r="H826">
        <v>399</v>
      </c>
      <c r="I826">
        <v>9</v>
      </c>
      <c r="J826">
        <v>3591</v>
      </c>
    </row>
    <row r="827" spans="1:10" x14ac:dyDescent="0.3">
      <c r="A827" s="3" t="s">
        <v>868</v>
      </c>
      <c r="B827" s="4">
        <v>43354</v>
      </c>
      <c r="C827">
        <v>15</v>
      </c>
      <c r="D827" t="s">
        <v>114</v>
      </c>
      <c r="E827" t="s">
        <v>59</v>
      </c>
      <c r="F827" t="e" vm="1">
        <v>#VALUE!</v>
      </c>
      <c r="G827" t="s">
        <v>17</v>
      </c>
      <c r="H827">
        <v>289</v>
      </c>
      <c r="I827">
        <v>1</v>
      </c>
      <c r="J827">
        <v>289</v>
      </c>
    </row>
    <row r="828" spans="1:10" x14ac:dyDescent="0.3">
      <c r="A828" s="3" t="s">
        <v>869</v>
      </c>
      <c r="B828" s="4">
        <v>43354</v>
      </c>
      <c r="C828">
        <v>1</v>
      </c>
      <c r="D828" t="s">
        <v>15</v>
      </c>
      <c r="E828" t="s">
        <v>16</v>
      </c>
      <c r="F828" t="e" vm="2">
        <v>#VALUE!</v>
      </c>
      <c r="G828" t="s">
        <v>21</v>
      </c>
      <c r="H828">
        <v>159</v>
      </c>
      <c r="I828">
        <v>3</v>
      </c>
      <c r="J828">
        <v>477</v>
      </c>
    </row>
    <row r="829" spans="1:10" x14ac:dyDescent="0.3">
      <c r="A829" s="3" t="s">
        <v>870</v>
      </c>
      <c r="B829" s="4">
        <v>43355</v>
      </c>
      <c r="C829">
        <v>5</v>
      </c>
      <c r="D829" t="s">
        <v>56</v>
      </c>
      <c r="E829" t="s">
        <v>16</v>
      </c>
      <c r="F829" t="e" vm="2">
        <v>#VALUE!</v>
      </c>
      <c r="G829" t="s">
        <v>13</v>
      </c>
      <c r="H829">
        <v>199</v>
      </c>
      <c r="I829">
        <v>3</v>
      </c>
      <c r="J829">
        <v>597</v>
      </c>
    </row>
    <row r="830" spans="1:10" x14ac:dyDescent="0.3">
      <c r="A830" s="3" t="s">
        <v>871</v>
      </c>
      <c r="B830" s="4">
        <v>43355</v>
      </c>
      <c r="C830">
        <v>14</v>
      </c>
      <c r="D830" t="s">
        <v>34</v>
      </c>
      <c r="E830" t="s">
        <v>12</v>
      </c>
      <c r="F830" t="e" vm="1">
        <v>#VALUE!</v>
      </c>
      <c r="G830" t="s">
        <v>27</v>
      </c>
      <c r="H830">
        <v>69</v>
      </c>
      <c r="I830">
        <v>4</v>
      </c>
      <c r="J830">
        <v>276</v>
      </c>
    </row>
    <row r="831" spans="1:10" x14ac:dyDescent="0.3">
      <c r="A831" s="3" t="s">
        <v>872</v>
      </c>
      <c r="B831" s="4">
        <v>43356</v>
      </c>
      <c r="C831">
        <v>1</v>
      </c>
      <c r="D831" t="s">
        <v>15</v>
      </c>
      <c r="E831" t="s">
        <v>16</v>
      </c>
      <c r="F831" t="e" vm="2">
        <v>#VALUE!</v>
      </c>
      <c r="G831" t="s">
        <v>37</v>
      </c>
      <c r="H831">
        <v>399</v>
      </c>
      <c r="I831">
        <v>6</v>
      </c>
      <c r="J831">
        <v>2394</v>
      </c>
    </row>
    <row r="832" spans="1:10" x14ac:dyDescent="0.3">
      <c r="A832" s="3" t="s">
        <v>873</v>
      </c>
      <c r="B832" s="4">
        <v>43357</v>
      </c>
      <c r="C832">
        <v>1</v>
      </c>
      <c r="D832" t="s">
        <v>15</v>
      </c>
      <c r="E832" t="s">
        <v>16</v>
      </c>
      <c r="F832" t="e" vm="2">
        <v>#VALUE!</v>
      </c>
      <c r="G832" t="s">
        <v>13</v>
      </c>
      <c r="H832">
        <v>199</v>
      </c>
      <c r="I832">
        <v>1</v>
      </c>
      <c r="J832">
        <v>199</v>
      </c>
    </row>
    <row r="833" spans="1:10" x14ac:dyDescent="0.3">
      <c r="A833" s="3" t="s">
        <v>874</v>
      </c>
      <c r="B833" s="4">
        <v>43357</v>
      </c>
      <c r="C833">
        <v>3</v>
      </c>
      <c r="D833" t="s">
        <v>39</v>
      </c>
      <c r="E833" t="s">
        <v>64</v>
      </c>
      <c r="F833" t="e" vm="2">
        <v>#VALUE!</v>
      </c>
      <c r="G833" t="s">
        <v>17</v>
      </c>
      <c r="H833">
        <v>289</v>
      </c>
      <c r="I833">
        <v>1</v>
      </c>
      <c r="J833">
        <v>289</v>
      </c>
    </row>
    <row r="834" spans="1:10" x14ac:dyDescent="0.3">
      <c r="A834" s="3" t="s">
        <v>875</v>
      </c>
      <c r="B834" s="4">
        <v>43358</v>
      </c>
      <c r="C834">
        <v>16</v>
      </c>
      <c r="D834" t="s">
        <v>26</v>
      </c>
      <c r="E834" t="s">
        <v>32</v>
      </c>
      <c r="F834" t="e" vm="4">
        <v>#VALUE!</v>
      </c>
      <c r="G834" t="s">
        <v>37</v>
      </c>
      <c r="H834">
        <v>399</v>
      </c>
      <c r="I834">
        <v>9</v>
      </c>
      <c r="J834">
        <v>3591</v>
      </c>
    </row>
    <row r="835" spans="1:10" x14ac:dyDescent="0.3">
      <c r="A835" s="3" t="s">
        <v>876</v>
      </c>
      <c r="B835" s="4">
        <v>43358</v>
      </c>
      <c r="C835">
        <v>6</v>
      </c>
      <c r="D835" t="s">
        <v>44</v>
      </c>
      <c r="E835" t="s">
        <v>42</v>
      </c>
      <c r="F835" t="e" vm="3">
        <v>#VALUE!</v>
      </c>
      <c r="G835" t="s">
        <v>27</v>
      </c>
      <c r="H835">
        <v>69</v>
      </c>
      <c r="I835">
        <v>6</v>
      </c>
      <c r="J835">
        <v>414</v>
      </c>
    </row>
    <row r="836" spans="1:10" x14ac:dyDescent="0.3">
      <c r="A836" s="3" t="s">
        <v>877</v>
      </c>
      <c r="B836" s="4">
        <v>43358</v>
      </c>
      <c r="C836">
        <v>19</v>
      </c>
      <c r="D836" t="s">
        <v>52</v>
      </c>
      <c r="E836" t="s">
        <v>32</v>
      </c>
      <c r="F836" t="e" vm="4">
        <v>#VALUE!</v>
      </c>
      <c r="G836" t="s">
        <v>37</v>
      </c>
      <c r="H836">
        <v>399</v>
      </c>
      <c r="I836">
        <v>2</v>
      </c>
      <c r="J836">
        <v>798</v>
      </c>
    </row>
    <row r="837" spans="1:10" x14ac:dyDescent="0.3">
      <c r="A837" s="3" t="s">
        <v>878</v>
      </c>
      <c r="B837" s="4">
        <v>43359</v>
      </c>
      <c r="C837">
        <v>5</v>
      </c>
      <c r="D837" t="s">
        <v>56</v>
      </c>
      <c r="E837" t="s">
        <v>16</v>
      </c>
      <c r="F837" t="e" vm="2">
        <v>#VALUE!</v>
      </c>
      <c r="G837" t="s">
        <v>27</v>
      </c>
      <c r="H837">
        <v>69</v>
      </c>
      <c r="I837">
        <v>6</v>
      </c>
      <c r="J837">
        <v>414</v>
      </c>
    </row>
    <row r="838" spans="1:10" x14ac:dyDescent="0.3">
      <c r="A838" s="3" t="s">
        <v>879</v>
      </c>
      <c r="B838" s="4">
        <v>43360</v>
      </c>
      <c r="C838">
        <v>3</v>
      </c>
      <c r="D838" t="s">
        <v>39</v>
      </c>
      <c r="E838" t="s">
        <v>64</v>
      </c>
      <c r="F838" t="e" vm="2">
        <v>#VALUE!</v>
      </c>
      <c r="G838" t="s">
        <v>13</v>
      </c>
      <c r="H838">
        <v>199</v>
      </c>
      <c r="I838">
        <v>6</v>
      </c>
      <c r="J838">
        <v>1194</v>
      </c>
    </row>
    <row r="839" spans="1:10" x14ac:dyDescent="0.3">
      <c r="A839" s="3" t="s">
        <v>880</v>
      </c>
      <c r="B839" s="4">
        <v>43361</v>
      </c>
      <c r="C839">
        <v>7</v>
      </c>
      <c r="D839" t="s">
        <v>84</v>
      </c>
      <c r="E839" t="s">
        <v>42</v>
      </c>
      <c r="F839" t="e" vm="3">
        <v>#VALUE!</v>
      </c>
      <c r="G839" t="s">
        <v>37</v>
      </c>
      <c r="H839">
        <v>399</v>
      </c>
      <c r="I839">
        <v>3</v>
      </c>
      <c r="J839">
        <v>1197</v>
      </c>
    </row>
    <row r="840" spans="1:10" x14ac:dyDescent="0.3">
      <c r="A840" s="3" t="s">
        <v>881</v>
      </c>
      <c r="B840" s="4">
        <v>43362</v>
      </c>
      <c r="C840">
        <v>20</v>
      </c>
      <c r="D840" t="s">
        <v>36</v>
      </c>
      <c r="E840" t="s">
        <v>32</v>
      </c>
      <c r="F840" t="e" vm="4">
        <v>#VALUE!</v>
      </c>
      <c r="G840" t="s">
        <v>17</v>
      </c>
      <c r="H840">
        <v>289</v>
      </c>
      <c r="I840">
        <v>4</v>
      </c>
      <c r="J840">
        <v>1156</v>
      </c>
    </row>
    <row r="841" spans="1:10" x14ac:dyDescent="0.3">
      <c r="A841" s="3" t="s">
        <v>882</v>
      </c>
      <c r="B841" s="4">
        <v>43363</v>
      </c>
      <c r="C841">
        <v>6</v>
      </c>
      <c r="D841" t="s">
        <v>44</v>
      </c>
      <c r="E841" t="s">
        <v>42</v>
      </c>
      <c r="F841" t="e" vm="3">
        <v>#VALUE!</v>
      </c>
      <c r="G841" t="s">
        <v>21</v>
      </c>
      <c r="H841">
        <v>159</v>
      </c>
      <c r="I841">
        <v>8</v>
      </c>
      <c r="J841">
        <v>1272</v>
      </c>
    </row>
    <row r="842" spans="1:10" x14ac:dyDescent="0.3">
      <c r="A842" s="3" t="s">
        <v>883</v>
      </c>
      <c r="B842" s="4">
        <v>43363</v>
      </c>
      <c r="C842">
        <v>7</v>
      </c>
      <c r="D842" t="s">
        <v>84</v>
      </c>
      <c r="E842" t="s">
        <v>20</v>
      </c>
      <c r="F842" t="e" vm="3">
        <v>#VALUE!</v>
      </c>
      <c r="G842" t="s">
        <v>17</v>
      </c>
      <c r="H842">
        <v>289</v>
      </c>
      <c r="I842">
        <v>2</v>
      </c>
      <c r="J842">
        <v>578</v>
      </c>
    </row>
    <row r="843" spans="1:10" x14ac:dyDescent="0.3">
      <c r="A843" s="3" t="s">
        <v>884</v>
      </c>
      <c r="B843" s="4">
        <v>43363</v>
      </c>
      <c r="C843">
        <v>12</v>
      </c>
      <c r="D843" t="s">
        <v>62</v>
      </c>
      <c r="E843" t="s">
        <v>59</v>
      </c>
      <c r="F843" t="e" vm="1">
        <v>#VALUE!</v>
      </c>
      <c r="G843" t="s">
        <v>13</v>
      </c>
      <c r="H843">
        <v>199</v>
      </c>
      <c r="I843">
        <v>4</v>
      </c>
      <c r="J843">
        <v>796</v>
      </c>
    </row>
    <row r="844" spans="1:10" x14ac:dyDescent="0.3">
      <c r="A844" s="3" t="s">
        <v>885</v>
      </c>
      <c r="B844" s="4">
        <v>43363</v>
      </c>
      <c r="C844">
        <v>4</v>
      </c>
      <c r="D844" t="s">
        <v>47</v>
      </c>
      <c r="E844" t="s">
        <v>16</v>
      </c>
      <c r="F844" t="e" vm="2">
        <v>#VALUE!</v>
      </c>
      <c r="G844" t="s">
        <v>13</v>
      </c>
      <c r="H844">
        <v>199</v>
      </c>
      <c r="I844">
        <v>7</v>
      </c>
      <c r="J844">
        <v>1393</v>
      </c>
    </row>
    <row r="845" spans="1:10" x14ac:dyDescent="0.3">
      <c r="A845" s="3" t="s">
        <v>886</v>
      </c>
      <c r="B845" s="4">
        <v>43364</v>
      </c>
      <c r="C845">
        <v>11</v>
      </c>
      <c r="D845" t="s">
        <v>11</v>
      </c>
      <c r="E845" t="s">
        <v>12</v>
      </c>
      <c r="F845" t="e" vm="1">
        <v>#VALUE!</v>
      </c>
      <c r="G845" t="s">
        <v>17</v>
      </c>
      <c r="H845">
        <v>289</v>
      </c>
      <c r="I845">
        <v>6</v>
      </c>
      <c r="J845">
        <v>1734</v>
      </c>
    </row>
    <row r="846" spans="1:10" x14ac:dyDescent="0.3">
      <c r="A846" s="3" t="s">
        <v>887</v>
      </c>
      <c r="B846" s="4">
        <v>43364</v>
      </c>
      <c r="C846">
        <v>8</v>
      </c>
      <c r="D846" t="s">
        <v>41</v>
      </c>
      <c r="E846" t="s">
        <v>42</v>
      </c>
      <c r="F846" t="e" vm="3">
        <v>#VALUE!</v>
      </c>
      <c r="G846" t="s">
        <v>21</v>
      </c>
      <c r="H846">
        <v>159</v>
      </c>
      <c r="I846">
        <v>7</v>
      </c>
      <c r="J846">
        <v>1113</v>
      </c>
    </row>
    <row r="847" spans="1:10" x14ac:dyDescent="0.3">
      <c r="A847" s="3" t="s">
        <v>888</v>
      </c>
      <c r="B847" s="4">
        <v>43365</v>
      </c>
      <c r="C847">
        <v>8</v>
      </c>
      <c r="D847" t="s">
        <v>41</v>
      </c>
      <c r="E847" t="s">
        <v>42</v>
      </c>
      <c r="F847" t="e" vm="3">
        <v>#VALUE!</v>
      </c>
      <c r="G847" t="s">
        <v>13</v>
      </c>
      <c r="H847">
        <v>199</v>
      </c>
      <c r="I847">
        <v>8</v>
      </c>
      <c r="J847">
        <v>1592</v>
      </c>
    </row>
    <row r="848" spans="1:10" x14ac:dyDescent="0.3">
      <c r="A848" s="3" t="s">
        <v>889</v>
      </c>
      <c r="B848" s="4">
        <v>43365</v>
      </c>
      <c r="C848">
        <v>5</v>
      </c>
      <c r="D848" t="s">
        <v>56</v>
      </c>
      <c r="E848" t="s">
        <v>16</v>
      </c>
      <c r="F848" t="e" vm="2">
        <v>#VALUE!</v>
      </c>
      <c r="G848" t="s">
        <v>21</v>
      </c>
      <c r="H848">
        <v>159</v>
      </c>
      <c r="I848">
        <v>0</v>
      </c>
      <c r="J848">
        <v>0</v>
      </c>
    </row>
    <row r="849" spans="1:10" x14ac:dyDescent="0.3">
      <c r="A849" s="3" t="s">
        <v>890</v>
      </c>
      <c r="B849" s="4">
        <v>43365</v>
      </c>
      <c r="C849">
        <v>15</v>
      </c>
      <c r="D849" t="s">
        <v>114</v>
      </c>
      <c r="E849" t="s">
        <v>12</v>
      </c>
      <c r="F849" t="e" vm="1">
        <v>#VALUE!</v>
      </c>
      <c r="G849" t="s">
        <v>17</v>
      </c>
      <c r="H849">
        <v>289</v>
      </c>
      <c r="I849">
        <v>3</v>
      </c>
      <c r="J849">
        <v>867</v>
      </c>
    </row>
    <row r="850" spans="1:10" x14ac:dyDescent="0.3">
      <c r="A850" s="3" t="s">
        <v>891</v>
      </c>
      <c r="B850" s="4">
        <v>43365</v>
      </c>
      <c r="C850">
        <v>4</v>
      </c>
      <c r="D850" t="s">
        <v>47</v>
      </c>
      <c r="E850" t="s">
        <v>16</v>
      </c>
      <c r="F850" t="e" vm="2">
        <v>#VALUE!</v>
      </c>
      <c r="G850" t="s">
        <v>13</v>
      </c>
      <c r="H850">
        <v>199</v>
      </c>
      <c r="I850">
        <v>8</v>
      </c>
      <c r="J850">
        <v>1592</v>
      </c>
    </row>
    <row r="851" spans="1:10" x14ac:dyDescent="0.3">
      <c r="A851" s="3" t="s">
        <v>892</v>
      </c>
      <c r="B851" s="4">
        <v>43365</v>
      </c>
      <c r="C851">
        <v>10</v>
      </c>
      <c r="D851" t="s">
        <v>54</v>
      </c>
      <c r="E851" t="s">
        <v>42</v>
      </c>
      <c r="F851" t="e" vm="3">
        <v>#VALUE!</v>
      </c>
      <c r="G851" t="s">
        <v>17</v>
      </c>
      <c r="H851">
        <v>289</v>
      </c>
      <c r="I851">
        <v>0</v>
      </c>
      <c r="J851">
        <v>0</v>
      </c>
    </row>
    <row r="852" spans="1:10" x14ac:dyDescent="0.3">
      <c r="A852" s="3" t="s">
        <v>893</v>
      </c>
      <c r="B852" s="4">
        <v>43365</v>
      </c>
      <c r="C852">
        <v>17</v>
      </c>
      <c r="D852" t="s">
        <v>31</v>
      </c>
      <c r="E852" t="s">
        <v>24</v>
      </c>
      <c r="F852" t="e" vm="4">
        <v>#VALUE!</v>
      </c>
      <c r="G852" t="s">
        <v>17</v>
      </c>
      <c r="H852">
        <v>289</v>
      </c>
      <c r="I852">
        <v>0</v>
      </c>
      <c r="J852">
        <v>0</v>
      </c>
    </row>
    <row r="853" spans="1:10" x14ac:dyDescent="0.3">
      <c r="A853" s="3" t="s">
        <v>894</v>
      </c>
      <c r="B853" s="4">
        <v>43365</v>
      </c>
      <c r="C853">
        <v>6</v>
      </c>
      <c r="D853" t="s">
        <v>44</v>
      </c>
      <c r="E853" t="s">
        <v>42</v>
      </c>
      <c r="F853" t="e" vm="3">
        <v>#VALUE!</v>
      </c>
      <c r="G853" t="s">
        <v>37</v>
      </c>
      <c r="H853">
        <v>399</v>
      </c>
      <c r="I853">
        <v>9</v>
      </c>
      <c r="J853">
        <v>3591</v>
      </c>
    </row>
    <row r="854" spans="1:10" x14ac:dyDescent="0.3">
      <c r="A854" s="3" t="s">
        <v>895</v>
      </c>
      <c r="B854" s="4">
        <v>43365</v>
      </c>
      <c r="C854">
        <v>14</v>
      </c>
      <c r="D854" t="s">
        <v>34</v>
      </c>
      <c r="E854" t="s">
        <v>59</v>
      </c>
      <c r="F854" t="e" vm="1">
        <v>#VALUE!</v>
      </c>
      <c r="G854" t="s">
        <v>37</v>
      </c>
      <c r="H854">
        <v>399</v>
      </c>
      <c r="I854">
        <v>4</v>
      </c>
      <c r="J854">
        <v>1596</v>
      </c>
    </row>
    <row r="855" spans="1:10" x14ac:dyDescent="0.3">
      <c r="A855" s="3" t="s">
        <v>896</v>
      </c>
      <c r="B855" s="4">
        <v>43365</v>
      </c>
      <c r="C855">
        <v>7</v>
      </c>
      <c r="D855" t="s">
        <v>84</v>
      </c>
      <c r="E855" t="s">
        <v>20</v>
      </c>
      <c r="F855" t="e" vm="3">
        <v>#VALUE!</v>
      </c>
      <c r="G855" t="s">
        <v>13</v>
      </c>
      <c r="H855">
        <v>199</v>
      </c>
      <c r="I855">
        <v>5</v>
      </c>
      <c r="J855">
        <v>995</v>
      </c>
    </row>
    <row r="856" spans="1:10" x14ac:dyDescent="0.3">
      <c r="A856" s="3" t="s">
        <v>897</v>
      </c>
      <c r="B856" s="4">
        <v>43365</v>
      </c>
      <c r="C856">
        <v>9</v>
      </c>
      <c r="D856" t="s">
        <v>19</v>
      </c>
      <c r="E856" t="s">
        <v>20</v>
      </c>
      <c r="F856" t="e" vm="3">
        <v>#VALUE!</v>
      </c>
      <c r="G856" t="s">
        <v>17</v>
      </c>
      <c r="H856">
        <v>289</v>
      </c>
      <c r="I856">
        <v>7</v>
      </c>
      <c r="J856">
        <v>2023</v>
      </c>
    </row>
    <row r="857" spans="1:10" x14ac:dyDescent="0.3">
      <c r="A857" s="3" t="s">
        <v>898</v>
      </c>
      <c r="B857" s="4">
        <v>43365</v>
      </c>
      <c r="C857">
        <v>19</v>
      </c>
      <c r="D857" t="s">
        <v>52</v>
      </c>
      <c r="E857" t="s">
        <v>32</v>
      </c>
      <c r="F857" t="e" vm="4">
        <v>#VALUE!</v>
      </c>
      <c r="G857" t="s">
        <v>21</v>
      </c>
      <c r="H857">
        <v>159</v>
      </c>
      <c r="I857">
        <v>3</v>
      </c>
      <c r="J857">
        <v>477</v>
      </c>
    </row>
    <row r="858" spans="1:10" x14ac:dyDescent="0.3">
      <c r="A858" s="3" t="s">
        <v>899</v>
      </c>
      <c r="B858" s="4">
        <v>43366</v>
      </c>
      <c r="C858">
        <v>19</v>
      </c>
      <c r="D858" t="s">
        <v>52</v>
      </c>
      <c r="E858" t="s">
        <v>24</v>
      </c>
      <c r="F858" t="e" vm="4">
        <v>#VALUE!</v>
      </c>
      <c r="G858" t="s">
        <v>17</v>
      </c>
      <c r="H858">
        <v>289</v>
      </c>
      <c r="I858">
        <v>8</v>
      </c>
      <c r="J858">
        <v>2312</v>
      </c>
    </row>
    <row r="859" spans="1:10" x14ac:dyDescent="0.3">
      <c r="A859" s="3" t="s">
        <v>900</v>
      </c>
      <c r="B859" s="4">
        <v>43367</v>
      </c>
      <c r="C859">
        <v>17</v>
      </c>
      <c r="D859" t="s">
        <v>31</v>
      </c>
      <c r="E859" t="s">
        <v>24</v>
      </c>
      <c r="F859" t="e" vm="4">
        <v>#VALUE!</v>
      </c>
      <c r="G859" t="s">
        <v>27</v>
      </c>
      <c r="H859">
        <v>69</v>
      </c>
      <c r="I859">
        <v>5</v>
      </c>
      <c r="J859">
        <v>345</v>
      </c>
    </row>
    <row r="860" spans="1:10" x14ac:dyDescent="0.3">
      <c r="A860" s="3" t="s">
        <v>901</v>
      </c>
      <c r="B860" s="4">
        <v>43367</v>
      </c>
      <c r="C860">
        <v>19</v>
      </c>
      <c r="D860" t="s">
        <v>52</v>
      </c>
      <c r="E860" t="s">
        <v>32</v>
      </c>
      <c r="F860" t="e" vm="4">
        <v>#VALUE!</v>
      </c>
      <c r="G860" t="s">
        <v>17</v>
      </c>
      <c r="H860">
        <v>289</v>
      </c>
      <c r="I860">
        <v>4</v>
      </c>
      <c r="J860">
        <v>1156</v>
      </c>
    </row>
    <row r="861" spans="1:10" x14ac:dyDescent="0.3">
      <c r="A861" s="3" t="s">
        <v>902</v>
      </c>
      <c r="B861" s="4">
        <v>43367</v>
      </c>
      <c r="C861">
        <v>6</v>
      </c>
      <c r="D861" t="s">
        <v>44</v>
      </c>
      <c r="E861" t="s">
        <v>42</v>
      </c>
      <c r="F861" t="e" vm="3">
        <v>#VALUE!</v>
      </c>
      <c r="G861" t="s">
        <v>13</v>
      </c>
      <c r="H861">
        <v>199</v>
      </c>
      <c r="I861">
        <v>8</v>
      </c>
      <c r="J861">
        <v>1592</v>
      </c>
    </row>
    <row r="862" spans="1:10" x14ac:dyDescent="0.3">
      <c r="A862" s="3" t="s">
        <v>903</v>
      </c>
      <c r="B862" s="4">
        <v>43367</v>
      </c>
      <c r="C862">
        <v>14</v>
      </c>
      <c r="D862" t="s">
        <v>34</v>
      </c>
      <c r="E862" t="s">
        <v>12</v>
      </c>
      <c r="F862" t="e" vm="1">
        <v>#VALUE!</v>
      </c>
      <c r="G862" t="s">
        <v>37</v>
      </c>
      <c r="H862">
        <v>399</v>
      </c>
      <c r="I862">
        <v>2</v>
      </c>
      <c r="J862">
        <v>798</v>
      </c>
    </row>
    <row r="863" spans="1:10" x14ac:dyDescent="0.3">
      <c r="A863" s="3" t="s">
        <v>904</v>
      </c>
      <c r="B863" s="4">
        <v>43368</v>
      </c>
      <c r="C863">
        <v>17</v>
      </c>
      <c r="D863" t="s">
        <v>31</v>
      </c>
      <c r="E863" t="s">
        <v>24</v>
      </c>
      <c r="F863" t="e" vm="4">
        <v>#VALUE!</v>
      </c>
      <c r="G863" t="s">
        <v>27</v>
      </c>
      <c r="H863">
        <v>69</v>
      </c>
      <c r="I863">
        <v>8</v>
      </c>
      <c r="J863">
        <v>552</v>
      </c>
    </row>
    <row r="864" spans="1:10" x14ac:dyDescent="0.3">
      <c r="A864" s="3" t="s">
        <v>905</v>
      </c>
      <c r="B864" s="4">
        <v>43368</v>
      </c>
      <c r="C864">
        <v>16</v>
      </c>
      <c r="D864" t="s">
        <v>26</v>
      </c>
      <c r="E864" t="s">
        <v>24</v>
      </c>
      <c r="F864" t="e" vm="4">
        <v>#VALUE!</v>
      </c>
      <c r="G864" t="s">
        <v>13</v>
      </c>
      <c r="H864">
        <v>199</v>
      </c>
      <c r="I864">
        <v>0</v>
      </c>
      <c r="J864">
        <v>0</v>
      </c>
    </row>
    <row r="865" spans="1:10" x14ac:dyDescent="0.3">
      <c r="A865" s="3" t="s">
        <v>906</v>
      </c>
      <c r="B865" s="4">
        <v>43368</v>
      </c>
      <c r="C865">
        <v>3</v>
      </c>
      <c r="D865" t="s">
        <v>39</v>
      </c>
      <c r="E865" t="s">
        <v>64</v>
      </c>
      <c r="F865" t="e" vm="2">
        <v>#VALUE!</v>
      </c>
      <c r="G865" t="s">
        <v>17</v>
      </c>
      <c r="H865">
        <v>289</v>
      </c>
      <c r="I865">
        <v>4</v>
      </c>
      <c r="J865">
        <v>1156</v>
      </c>
    </row>
    <row r="866" spans="1:10" x14ac:dyDescent="0.3">
      <c r="A866" s="3" t="s">
        <v>907</v>
      </c>
      <c r="B866" s="4">
        <v>43369</v>
      </c>
      <c r="C866">
        <v>16</v>
      </c>
      <c r="D866" t="s">
        <v>26</v>
      </c>
      <c r="E866" t="s">
        <v>24</v>
      </c>
      <c r="F866" t="e" vm="4">
        <v>#VALUE!</v>
      </c>
      <c r="G866" t="s">
        <v>27</v>
      </c>
      <c r="H866">
        <v>69</v>
      </c>
      <c r="I866">
        <v>6</v>
      </c>
      <c r="J866">
        <v>414</v>
      </c>
    </row>
    <row r="867" spans="1:10" x14ac:dyDescent="0.3">
      <c r="A867" s="3" t="s">
        <v>908</v>
      </c>
      <c r="B867" s="4">
        <v>43369</v>
      </c>
      <c r="C867">
        <v>19</v>
      </c>
      <c r="D867" t="s">
        <v>52</v>
      </c>
      <c r="E867" t="s">
        <v>32</v>
      </c>
      <c r="F867" t="e" vm="4">
        <v>#VALUE!</v>
      </c>
      <c r="G867" t="s">
        <v>27</v>
      </c>
      <c r="H867">
        <v>69</v>
      </c>
      <c r="I867">
        <v>2</v>
      </c>
      <c r="J867">
        <v>138</v>
      </c>
    </row>
    <row r="868" spans="1:10" x14ac:dyDescent="0.3">
      <c r="A868" s="3" t="s">
        <v>909</v>
      </c>
      <c r="B868" s="4">
        <v>43370</v>
      </c>
      <c r="C868">
        <v>7</v>
      </c>
      <c r="D868" t="s">
        <v>84</v>
      </c>
      <c r="E868" t="s">
        <v>42</v>
      </c>
      <c r="F868" t="e" vm="3">
        <v>#VALUE!</v>
      </c>
      <c r="G868" t="s">
        <v>13</v>
      </c>
      <c r="H868">
        <v>199</v>
      </c>
      <c r="I868">
        <v>6</v>
      </c>
      <c r="J868">
        <v>1194</v>
      </c>
    </row>
    <row r="869" spans="1:10" x14ac:dyDescent="0.3">
      <c r="A869" s="3" t="s">
        <v>910</v>
      </c>
      <c r="B869" s="4">
        <v>43370</v>
      </c>
      <c r="C869">
        <v>9</v>
      </c>
      <c r="D869" t="s">
        <v>19</v>
      </c>
      <c r="E869" t="s">
        <v>42</v>
      </c>
      <c r="F869" t="e" vm="3">
        <v>#VALUE!</v>
      </c>
      <c r="G869" t="s">
        <v>27</v>
      </c>
      <c r="H869">
        <v>69</v>
      </c>
      <c r="I869">
        <v>7</v>
      </c>
      <c r="J869">
        <v>483</v>
      </c>
    </row>
    <row r="870" spans="1:10" x14ac:dyDescent="0.3">
      <c r="A870" s="3" t="s">
        <v>911</v>
      </c>
      <c r="B870" s="4">
        <v>43371</v>
      </c>
      <c r="C870">
        <v>14</v>
      </c>
      <c r="D870" t="s">
        <v>34</v>
      </c>
      <c r="E870" t="s">
        <v>59</v>
      </c>
      <c r="F870" t="e" vm="1">
        <v>#VALUE!</v>
      </c>
      <c r="G870" t="s">
        <v>37</v>
      </c>
      <c r="H870">
        <v>399</v>
      </c>
      <c r="I870">
        <v>3</v>
      </c>
      <c r="J870">
        <v>1197</v>
      </c>
    </row>
    <row r="871" spans="1:10" x14ac:dyDescent="0.3">
      <c r="A871" s="3" t="s">
        <v>912</v>
      </c>
      <c r="B871" s="4">
        <v>43371</v>
      </c>
      <c r="C871">
        <v>3</v>
      </c>
      <c r="D871" t="s">
        <v>39</v>
      </c>
      <c r="E871" t="s">
        <v>64</v>
      </c>
      <c r="F871" t="e" vm="2">
        <v>#VALUE!</v>
      </c>
      <c r="G871" t="s">
        <v>21</v>
      </c>
      <c r="H871">
        <v>159</v>
      </c>
      <c r="I871">
        <v>5</v>
      </c>
      <c r="J871">
        <v>795</v>
      </c>
    </row>
    <row r="872" spans="1:10" x14ac:dyDescent="0.3">
      <c r="A872" s="3" t="s">
        <v>913</v>
      </c>
      <c r="B872" s="4">
        <v>43371</v>
      </c>
      <c r="C872">
        <v>9</v>
      </c>
      <c r="D872" t="s">
        <v>19</v>
      </c>
      <c r="E872" t="s">
        <v>42</v>
      </c>
      <c r="F872" t="e" vm="3">
        <v>#VALUE!</v>
      </c>
      <c r="G872" t="s">
        <v>27</v>
      </c>
      <c r="H872">
        <v>69</v>
      </c>
      <c r="I872">
        <v>6</v>
      </c>
      <c r="J872">
        <v>414</v>
      </c>
    </row>
    <row r="873" spans="1:10" x14ac:dyDescent="0.3">
      <c r="A873" s="3" t="s">
        <v>914</v>
      </c>
      <c r="B873" s="4">
        <v>43371</v>
      </c>
      <c r="C873">
        <v>1</v>
      </c>
      <c r="D873" t="s">
        <v>15</v>
      </c>
      <c r="E873" t="s">
        <v>16</v>
      </c>
      <c r="F873" t="e" vm="2">
        <v>#VALUE!</v>
      </c>
      <c r="G873" t="s">
        <v>21</v>
      </c>
      <c r="H873">
        <v>159</v>
      </c>
      <c r="I873">
        <v>5</v>
      </c>
      <c r="J873">
        <v>795</v>
      </c>
    </row>
    <row r="874" spans="1:10" x14ac:dyDescent="0.3">
      <c r="A874" s="3" t="s">
        <v>915</v>
      </c>
      <c r="B874" s="4">
        <v>43372</v>
      </c>
      <c r="C874">
        <v>20</v>
      </c>
      <c r="D874" t="s">
        <v>36</v>
      </c>
      <c r="E874" t="s">
        <v>24</v>
      </c>
      <c r="F874" t="e" vm="4">
        <v>#VALUE!</v>
      </c>
      <c r="G874" t="s">
        <v>13</v>
      </c>
      <c r="H874">
        <v>199</v>
      </c>
      <c r="I874">
        <v>3</v>
      </c>
      <c r="J874">
        <v>597</v>
      </c>
    </row>
    <row r="875" spans="1:10" x14ac:dyDescent="0.3">
      <c r="A875" s="3" t="s">
        <v>916</v>
      </c>
      <c r="B875" s="4">
        <v>43372</v>
      </c>
      <c r="C875">
        <v>3</v>
      </c>
      <c r="D875" t="s">
        <v>39</v>
      </c>
      <c r="E875" t="s">
        <v>64</v>
      </c>
      <c r="F875" t="e" vm="2">
        <v>#VALUE!</v>
      </c>
      <c r="G875" t="s">
        <v>17</v>
      </c>
      <c r="H875">
        <v>289</v>
      </c>
      <c r="I875">
        <v>8</v>
      </c>
      <c r="J875">
        <v>2312</v>
      </c>
    </row>
    <row r="876" spans="1:10" x14ac:dyDescent="0.3">
      <c r="A876" s="3" t="s">
        <v>917</v>
      </c>
      <c r="B876" s="4">
        <v>43372</v>
      </c>
      <c r="C876">
        <v>4</v>
      </c>
      <c r="D876" t="s">
        <v>47</v>
      </c>
      <c r="E876" t="s">
        <v>64</v>
      </c>
      <c r="F876" t="e" vm="2">
        <v>#VALUE!</v>
      </c>
      <c r="G876" t="s">
        <v>27</v>
      </c>
      <c r="H876">
        <v>69</v>
      </c>
      <c r="I876">
        <v>6</v>
      </c>
      <c r="J876">
        <v>414</v>
      </c>
    </row>
    <row r="877" spans="1:10" x14ac:dyDescent="0.3">
      <c r="A877" s="3" t="s">
        <v>918</v>
      </c>
      <c r="B877" s="4">
        <v>43372</v>
      </c>
      <c r="C877">
        <v>7</v>
      </c>
      <c r="D877" t="s">
        <v>84</v>
      </c>
      <c r="E877" t="s">
        <v>42</v>
      </c>
      <c r="F877" t="e" vm="3">
        <v>#VALUE!</v>
      </c>
      <c r="G877" t="s">
        <v>17</v>
      </c>
      <c r="H877">
        <v>289</v>
      </c>
      <c r="I877">
        <v>0</v>
      </c>
      <c r="J877">
        <v>0</v>
      </c>
    </row>
    <row r="878" spans="1:10" x14ac:dyDescent="0.3">
      <c r="A878" s="3" t="s">
        <v>919</v>
      </c>
      <c r="B878" s="4">
        <v>43373</v>
      </c>
      <c r="C878">
        <v>11</v>
      </c>
      <c r="D878" t="s">
        <v>11</v>
      </c>
      <c r="E878" t="s">
        <v>12</v>
      </c>
      <c r="F878" t="e" vm="1">
        <v>#VALUE!</v>
      </c>
      <c r="G878" t="s">
        <v>17</v>
      </c>
      <c r="H878">
        <v>289</v>
      </c>
      <c r="I878">
        <v>1</v>
      </c>
      <c r="J878">
        <v>289</v>
      </c>
    </row>
    <row r="879" spans="1:10" x14ac:dyDescent="0.3">
      <c r="A879" s="3" t="s">
        <v>920</v>
      </c>
      <c r="B879" s="4">
        <v>43373</v>
      </c>
      <c r="C879">
        <v>15</v>
      </c>
      <c r="D879" t="s">
        <v>114</v>
      </c>
      <c r="E879" t="s">
        <v>59</v>
      </c>
      <c r="F879" t="e" vm="1">
        <v>#VALUE!</v>
      </c>
      <c r="G879" t="s">
        <v>21</v>
      </c>
      <c r="H879">
        <v>159</v>
      </c>
      <c r="I879">
        <v>0</v>
      </c>
      <c r="J879">
        <v>0</v>
      </c>
    </row>
    <row r="880" spans="1:10" x14ac:dyDescent="0.3">
      <c r="A880" s="3" t="s">
        <v>921</v>
      </c>
      <c r="B880" s="4">
        <v>43373</v>
      </c>
      <c r="C880">
        <v>20</v>
      </c>
      <c r="D880" t="s">
        <v>36</v>
      </c>
      <c r="E880" t="s">
        <v>32</v>
      </c>
      <c r="F880" t="e" vm="4">
        <v>#VALUE!</v>
      </c>
      <c r="G880" t="s">
        <v>13</v>
      </c>
      <c r="H880">
        <v>199</v>
      </c>
      <c r="I880">
        <v>1</v>
      </c>
      <c r="J880">
        <v>199</v>
      </c>
    </row>
    <row r="881" spans="1:10" x14ac:dyDescent="0.3">
      <c r="A881" s="3" t="s">
        <v>922</v>
      </c>
      <c r="B881" s="4">
        <v>43373</v>
      </c>
      <c r="C881">
        <v>6</v>
      </c>
      <c r="D881" t="s">
        <v>44</v>
      </c>
      <c r="E881" t="s">
        <v>20</v>
      </c>
      <c r="F881" t="e" vm="3">
        <v>#VALUE!</v>
      </c>
      <c r="G881" t="s">
        <v>13</v>
      </c>
      <c r="H881">
        <v>199</v>
      </c>
      <c r="I881">
        <v>7</v>
      </c>
      <c r="J881">
        <v>1393</v>
      </c>
    </row>
    <row r="882" spans="1:10" x14ac:dyDescent="0.3">
      <c r="A882" s="3" t="s">
        <v>923</v>
      </c>
      <c r="B882" s="4">
        <v>43374</v>
      </c>
      <c r="C882">
        <v>9</v>
      </c>
      <c r="D882" t="s">
        <v>19</v>
      </c>
      <c r="E882" t="s">
        <v>20</v>
      </c>
      <c r="F882" t="e" vm="3">
        <v>#VALUE!</v>
      </c>
      <c r="G882" t="s">
        <v>37</v>
      </c>
      <c r="H882">
        <v>399</v>
      </c>
      <c r="I882">
        <v>7</v>
      </c>
      <c r="J882">
        <v>2793</v>
      </c>
    </row>
    <row r="883" spans="1:10" x14ac:dyDescent="0.3">
      <c r="A883" s="3" t="s">
        <v>924</v>
      </c>
      <c r="B883" s="4">
        <v>43374</v>
      </c>
      <c r="C883">
        <v>7</v>
      </c>
      <c r="D883" t="s">
        <v>84</v>
      </c>
      <c r="E883" t="s">
        <v>42</v>
      </c>
      <c r="F883" t="e" vm="3">
        <v>#VALUE!</v>
      </c>
      <c r="G883" t="s">
        <v>21</v>
      </c>
      <c r="H883">
        <v>159</v>
      </c>
      <c r="I883">
        <v>2</v>
      </c>
      <c r="J883">
        <v>318</v>
      </c>
    </row>
    <row r="884" spans="1:10" x14ac:dyDescent="0.3">
      <c r="A884" s="3" t="s">
        <v>925</v>
      </c>
      <c r="B884" s="4">
        <v>43375</v>
      </c>
      <c r="C884">
        <v>3</v>
      </c>
      <c r="D884" t="s">
        <v>39</v>
      </c>
      <c r="E884" t="s">
        <v>64</v>
      </c>
      <c r="F884" t="e" vm="2">
        <v>#VALUE!</v>
      </c>
      <c r="G884" t="s">
        <v>13</v>
      </c>
      <c r="H884">
        <v>199</v>
      </c>
      <c r="I884">
        <v>5</v>
      </c>
      <c r="J884">
        <v>995</v>
      </c>
    </row>
    <row r="885" spans="1:10" x14ac:dyDescent="0.3">
      <c r="A885" s="3" t="s">
        <v>926</v>
      </c>
      <c r="B885" s="4">
        <v>43375</v>
      </c>
      <c r="C885">
        <v>14</v>
      </c>
      <c r="D885" t="s">
        <v>34</v>
      </c>
      <c r="E885" t="s">
        <v>59</v>
      </c>
      <c r="F885" t="e" vm="1">
        <v>#VALUE!</v>
      </c>
      <c r="G885" t="s">
        <v>17</v>
      </c>
      <c r="H885">
        <v>289</v>
      </c>
      <c r="I885">
        <v>9</v>
      </c>
      <c r="J885">
        <v>2601</v>
      </c>
    </row>
    <row r="886" spans="1:10" x14ac:dyDescent="0.3">
      <c r="A886" s="3" t="s">
        <v>927</v>
      </c>
      <c r="B886" s="4">
        <v>43375</v>
      </c>
      <c r="C886">
        <v>15</v>
      </c>
      <c r="D886" t="s">
        <v>114</v>
      </c>
      <c r="E886" t="s">
        <v>59</v>
      </c>
      <c r="F886" t="e" vm="1">
        <v>#VALUE!</v>
      </c>
      <c r="G886" t="s">
        <v>21</v>
      </c>
      <c r="H886">
        <v>159</v>
      </c>
      <c r="I886">
        <v>8</v>
      </c>
      <c r="J886">
        <v>1272</v>
      </c>
    </row>
    <row r="887" spans="1:10" x14ac:dyDescent="0.3">
      <c r="A887" s="3" t="s">
        <v>928</v>
      </c>
      <c r="B887" s="4">
        <v>43376</v>
      </c>
      <c r="C887">
        <v>20</v>
      </c>
      <c r="D887" t="s">
        <v>36</v>
      </c>
      <c r="E887" t="s">
        <v>24</v>
      </c>
      <c r="F887" t="e" vm="4">
        <v>#VALUE!</v>
      </c>
      <c r="G887" t="s">
        <v>21</v>
      </c>
      <c r="H887">
        <v>159</v>
      </c>
      <c r="I887">
        <v>1</v>
      </c>
      <c r="J887">
        <v>159</v>
      </c>
    </row>
    <row r="888" spans="1:10" x14ac:dyDescent="0.3">
      <c r="A888" s="3" t="s">
        <v>929</v>
      </c>
      <c r="B888" s="4">
        <v>43377</v>
      </c>
      <c r="C888">
        <v>20</v>
      </c>
      <c r="D888" t="s">
        <v>36</v>
      </c>
      <c r="E888" t="s">
        <v>32</v>
      </c>
      <c r="F888" t="e" vm="4">
        <v>#VALUE!</v>
      </c>
      <c r="G888" t="s">
        <v>17</v>
      </c>
      <c r="H888">
        <v>289</v>
      </c>
      <c r="I888">
        <v>1</v>
      </c>
      <c r="J888">
        <v>289</v>
      </c>
    </row>
    <row r="889" spans="1:10" x14ac:dyDescent="0.3">
      <c r="A889" s="3" t="s">
        <v>930</v>
      </c>
      <c r="B889" s="4">
        <v>43377</v>
      </c>
      <c r="C889">
        <v>15</v>
      </c>
      <c r="D889" t="s">
        <v>114</v>
      </c>
      <c r="E889" t="s">
        <v>12</v>
      </c>
      <c r="F889" t="e" vm="1">
        <v>#VALUE!</v>
      </c>
      <c r="G889" t="s">
        <v>13</v>
      </c>
      <c r="H889">
        <v>199</v>
      </c>
      <c r="I889">
        <v>3</v>
      </c>
      <c r="J889">
        <v>597</v>
      </c>
    </row>
    <row r="890" spans="1:10" x14ac:dyDescent="0.3">
      <c r="A890" s="3" t="s">
        <v>931</v>
      </c>
      <c r="B890" s="4">
        <v>43378</v>
      </c>
      <c r="C890">
        <v>20</v>
      </c>
      <c r="D890" t="s">
        <v>36</v>
      </c>
      <c r="E890" t="s">
        <v>24</v>
      </c>
      <c r="F890" t="e" vm="4">
        <v>#VALUE!</v>
      </c>
      <c r="G890" t="s">
        <v>13</v>
      </c>
      <c r="H890">
        <v>199</v>
      </c>
      <c r="I890">
        <v>3</v>
      </c>
      <c r="J890">
        <v>597</v>
      </c>
    </row>
    <row r="891" spans="1:10" x14ac:dyDescent="0.3">
      <c r="A891" s="3" t="s">
        <v>932</v>
      </c>
      <c r="B891" s="4">
        <v>43378</v>
      </c>
      <c r="C891">
        <v>9</v>
      </c>
      <c r="D891" t="s">
        <v>19</v>
      </c>
      <c r="E891" t="s">
        <v>42</v>
      </c>
      <c r="F891" t="e" vm="3">
        <v>#VALUE!</v>
      </c>
      <c r="G891" t="s">
        <v>17</v>
      </c>
      <c r="H891">
        <v>289</v>
      </c>
      <c r="I891">
        <v>9</v>
      </c>
      <c r="J891">
        <v>2601</v>
      </c>
    </row>
    <row r="892" spans="1:10" x14ac:dyDescent="0.3">
      <c r="A892" s="3" t="s">
        <v>933</v>
      </c>
      <c r="B892" s="4">
        <v>43378</v>
      </c>
      <c r="C892">
        <v>4</v>
      </c>
      <c r="D892" t="s">
        <v>47</v>
      </c>
      <c r="E892" t="s">
        <v>16</v>
      </c>
      <c r="F892" t="e" vm="2">
        <v>#VALUE!</v>
      </c>
      <c r="G892" t="s">
        <v>13</v>
      </c>
      <c r="H892">
        <v>199</v>
      </c>
      <c r="I892">
        <v>9</v>
      </c>
      <c r="J892">
        <v>1791</v>
      </c>
    </row>
    <row r="893" spans="1:10" x14ac:dyDescent="0.3">
      <c r="A893" s="3" t="s">
        <v>934</v>
      </c>
      <c r="B893" s="4">
        <v>43378</v>
      </c>
      <c r="C893">
        <v>16</v>
      </c>
      <c r="D893" t="s">
        <v>26</v>
      </c>
      <c r="E893" t="s">
        <v>32</v>
      </c>
      <c r="F893" t="e" vm="4">
        <v>#VALUE!</v>
      </c>
      <c r="G893" t="s">
        <v>21</v>
      </c>
      <c r="H893">
        <v>159</v>
      </c>
      <c r="I893">
        <v>7</v>
      </c>
      <c r="J893">
        <v>1113</v>
      </c>
    </row>
    <row r="894" spans="1:10" x14ac:dyDescent="0.3">
      <c r="A894" s="3" t="s">
        <v>935</v>
      </c>
      <c r="B894" s="4">
        <v>43378</v>
      </c>
      <c r="C894">
        <v>5</v>
      </c>
      <c r="D894" t="s">
        <v>56</v>
      </c>
      <c r="E894" t="s">
        <v>64</v>
      </c>
      <c r="F894" t="e" vm="2">
        <v>#VALUE!</v>
      </c>
      <c r="G894" t="s">
        <v>27</v>
      </c>
      <c r="H894">
        <v>69</v>
      </c>
      <c r="I894">
        <v>3</v>
      </c>
      <c r="J894">
        <v>207</v>
      </c>
    </row>
    <row r="895" spans="1:10" x14ac:dyDescent="0.3">
      <c r="A895" s="3" t="s">
        <v>936</v>
      </c>
      <c r="B895" s="4">
        <v>43379</v>
      </c>
      <c r="C895">
        <v>11</v>
      </c>
      <c r="D895" t="s">
        <v>11</v>
      </c>
      <c r="E895" t="s">
        <v>59</v>
      </c>
      <c r="F895" t="e" vm="1">
        <v>#VALUE!</v>
      </c>
      <c r="G895" t="s">
        <v>21</v>
      </c>
      <c r="H895">
        <v>159</v>
      </c>
      <c r="I895">
        <v>6</v>
      </c>
      <c r="J895">
        <v>954</v>
      </c>
    </row>
    <row r="896" spans="1:10" x14ac:dyDescent="0.3">
      <c r="A896" s="3" t="s">
        <v>937</v>
      </c>
      <c r="B896" s="4">
        <v>43379</v>
      </c>
      <c r="C896">
        <v>9</v>
      </c>
      <c r="D896" t="s">
        <v>19</v>
      </c>
      <c r="E896" t="s">
        <v>20</v>
      </c>
      <c r="F896" t="e" vm="3">
        <v>#VALUE!</v>
      </c>
      <c r="G896" t="s">
        <v>13</v>
      </c>
      <c r="H896">
        <v>199</v>
      </c>
      <c r="I896">
        <v>2</v>
      </c>
      <c r="J896">
        <v>398</v>
      </c>
    </row>
    <row r="897" spans="1:10" x14ac:dyDescent="0.3">
      <c r="A897" s="3" t="s">
        <v>938</v>
      </c>
      <c r="B897" s="4">
        <v>43379</v>
      </c>
      <c r="C897">
        <v>6</v>
      </c>
      <c r="D897" t="s">
        <v>44</v>
      </c>
      <c r="E897" t="s">
        <v>42</v>
      </c>
      <c r="F897" t="e" vm="3">
        <v>#VALUE!</v>
      </c>
      <c r="G897" t="s">
        <v>13</v>
      </c>
      <c r="H897">
        <v>199</v>
      </c>
      <c r="I897">
        <v>8</v>
      </c>
      <c r="J897">
        <v>1592</v>
      </c>
    </row>
    <row r="898" spans="1:10" x14ac:dyDescent="0.3">
      <c r="A898" s="3" t="s">
        <v>939</v>
      </c>
      <c r="B898" s="4">
        <v>43379</v>
      </c>
      <c r="C898">
        <v>4</v>
      </c>
      <c r="D898" t="s">
        <v>47</v>
      </c>
      <c r="E898" t="s">
        <v>16</v>
      </c>
      <c r="F898" t="e" vm="2">
        <v>#VALUE!</v>
      </c>
      <c r="G898" t="s">
        <v>37</v>
      </c>
      <c r="H898">
        <v>399</v>
      </c>
      <c r="I898">
        <v>0</v>
      </c>
      <c r="J898">
        <v>0</v>
      </c>
    </row>
    <row r="899" spans="1:10" x14ac:dyDescent="0.3">
      <c r="A899" s="3" t="s">
        <v>940</v>
      </c>
      <c r="B899" s="4">
        <v>43379</v>
      </c>
      <c r="C899">
        <v>17</v>
      </c>
      <c r="D899" t="s">
        <v>31</v>
      </c>
      <c r="E899" t="s">
        <v>32</v>
      </c>
      <c r="F899" t="e" vm="4">
        <v>#VALUE!</v>
      </c>
      <c r="G899" t="s">
        <v>13</v>
      </c>
      <c r="H899">
        <v>199</v>
      </c>
      <c r="I899">
        <v>2</v>
      </c>
      <c r="J899">
        <v>398</v>
      </c>
    </row>
    <row r="900" spans="1:10" x14ac:dyDescent="0.3">
      <c r="A900" s="3" t="s">
        <v>941</v>
      </c>
      <c r="B900" s="4">
        <v>43380</v>
      </c>
      <c r="C900">
        <v>1</v>
      </c>
      <c r="D900" t="s">
        <v>15</v>
      </c>
      <c r="E900" t="s">
        <v>64</v>
      </c>
      <c r="F900" t="e" vm="2">
        <v>#VALUE!</v>
      </c>
      <c r="G900" t="s">
        <v>13</v>
      </c>
      <c r="H900">
        <v>199</v>
      </c>
      <c r="I900">
        <v>4</v>
      </c>
      <c r="J900">
        <v>796</v>
      </c>
    </row>
    <row r="901" spans="1:10" x14ac:dyDescent="0.3">
      <c r="A901" s="3" t="s">
        <v>942</v>
      </c>
      <c r="B901" s="4">
        <v>43380</v>
      </c>
      <c r="C901">
        <v>4</v>
      </c>
      <c r="D901" t="s">
        <v>47</v>
      </c>
      <c r="E901" t="s">
        <v>16</v>
      </c>
      <c r="F901" t="e" vm="2">
        <v>#VALUE!</v>
      </c>
      <c r="G901" t="s">
        <v>21</v>
      </c>
      <c r="H901">
        <v>159</v>
      </c>
      <c r="I901">
        <v>5</v>
      </c>
      <c r="J901">
        <v>795</v>
      </c>
    </row>
    <row r="902" spans="1:10" x14ac:dyDescent="0.3">
      <c r="A902" s="3" t="s">
        <v>943</v>
      </c>
      <c r="B902" s="4">
        <v>43381</v>
      </c>
      <c r="C902">
        <v>15</v>
      </c>
      <c r="D902" t="s">
        <v>114</v>
      </c>
      <c r="E902" t="s">
        <v>12</v>
      </c>
      <c r="F902" t="e" vm="1">
        <v>#VALUE!</v>
      </c>
      <c r="G902" t="s">
        <v>37</v>
      </c>
      <c r="H902">
        <v>399</v>
      </c>
      <c r="I902">
        <v>7</v>
      </c>
      <c r="J902">
        <v>2793</v>
      </c>
    </row>
    <row r="903" spans="1:10" x14ac:dyDescent="0.3">
      <c r="A903" s="3" t="s">
        <v>944</v>
      </c>
      <c r="B903" s="4">
        <v>43382</v>
      </c>
      <c r="C903">
        <v>13</v>
      </c>
      <c r="D903" t="s">
        <v>29</v>
      </c>
      <c r="E903" t="s">
        <v>12</v>
      </c>
      <c r="F903" t="e" vm="1">
        <v>#VALUE!</v>
      </c>
      <c r="G903" t="s">
        <v>37</v>
      </c>
      <c r="H903">
        <v>399</v>
      </c>
      <c r="I903">
        <v>4</v>
      </c>
      <c r="J903">
        <v>1596</v>
      </c>
    </row>
    <row r="904" spans="1:10" x14ac:dyDescent="0.3">
      <c r="A904" s="3" t="s">
        <v>945</v>
      </c>
      <c r="B904" s="4">
        <v>43383</v>
      </c>
      <c r="C904">
        <v>6</v>
      </c>
      <c r="D904" t="s">
        <v>44</v>
      </c>
      <c r="E904" t="s">
        <v>20</v>
      </c>
      <c r="F904" t="e" vm="3">
        <v>#VALUE!</v>
      </c>
      <c r="G904" t="s">
        <v>17</v>
      </c>
      <c r="H904">
        <v>289</v>
      </c>
      <c r="I904">
        <v>3</v>
      </c>
      <c r="J904">
        <v>867</v>
      </c>
    </row>
    <row r="905" spans="1:10" x14ac:dyDescent="0.3">
      <c r="A905" s="3" t="s">
        <v>946</v>
      </c>
      <c r="B905" s="4">
        <v>43383</v>
      </c>
      <c r="C905">
        <v>5</v>
      </c>
      <c r="D905" t="s">
        <v>56</v>
      </c>
      <c r="E905" t="s">
        <v>16</v>
      </c>
      <c r="F905" t="e" vm="2">
        <v>#VALUE!</v>
      </c>
      <c r="G905" t="s">
        <v>17</v>
      </c>
      <c r="H905">
        <v>289</v>
      </c>
      <c r="I905">
        <v>1</v>
      </c>
      <c r="J905">
        <v>289</v>
      </c>
    </row>
    <row r="906" spans="1:10" x14ac:dyDescent="0.3">
      <c r="A906" s="3" t="s">
        <v>947</v>
      </c>
      <c r="B906" s="4">
        <v>43384</v>
      </c>
      <c r="C906">
        <v>13</v>
      </c>
      <c r="D906" t="s">
        <v>29</v>
      </c>
      <c r="E906" t="s">
        <v>12</v>
      </c>
      <c r="F906" t="e" vm="1">
        <v>#VALUE!</v>
      </c>
      <c r="G906" t="s">
        <v>17</v>
      </c>
      <c r="H906">
        <v>289</v>
      </c>
      <c r="I906">
        <v>7</v>
      </c>
      <c r="J906">
        <v>2023</v>
      </c>
    </row>
    <row r="907" spans="1:10" x14ac:dyDescent="0.3">
      <c r="A907" s="3" t="s">
        <v>948</v>
      </c>
      <c r="B907" s="4">
        <v>43384</v>
      </c>
      <c r="C907">
        <v>19</v>
      </c>
      <c r="D907" t="s">
        <v>52</v>
      </c>
      <c r="E907" t="s">
        <v>24</v>
      </c>
      <c r="F907" t="e" vm="4">
        <v>#VALUE!</v>
      </c>
      <c r="G907" t="s">
        <v>13</v>
      </c>
      <c r="H907">
        <v>199</v>
      </c>
      <c r="I907">
        <v>5</v>
      </c>
      <c r="J907">
        <v>995</v>
      </c>
    </row>
    <row r="908" spans="1:10" x14ac:dyDescent="0.3">
      <c r="A908" s="3" t="s">
        <v>949</v>
      </c>
      <c r="B908" s="4">
        <v>43385</v>
      </c>
      <c r="C908">
        <v>10</v>
      </c>
      <c r="D908" t="s">
        <v>54</v>
      </c>
      <c r="E908" t="s">
        <v>20</v>
      </c>
      <c r="F908" t="e" vm="3">
        <v>#VALUE!</v>
      </c>
      <c r="G908" t="s">
        <v>13</v>
      </c>
      <c r="H908">
        <v>199</v>
      </c>
      <c r="I908">
        <v>1</v>
      </c>
      <c r="J908">
        <v>199</v>
      </c>
    </row>
    <row r="909" spans="1:10" x14ac:dyDescent="0.3">
      <c r="A909" s="3" t="s">
        <v>950</v>
      </c>
      <c r="B909" s="4">
        <v>43385</v>
      </c>
      <c r="C909">
        <v>20</v>
      </c>
      <c r="D909" t="s">
        <v>36</v>
      </c>
      <c r="E909" t="s">
        <v>24</v>
      </c>
      <c r="F909" t="e" vm="4">
        <v>#VALUE!</v>
      </c>
      <c r="G909" t="s">
        <v>17</v>
      </c>
      <c r="H909">
        <v>289</v>
      </c>
      <c r="I909">
        <v>3</v>
      </c>
      <c r="J909">
        <v>867</v>
      </c>
    </row>
    <row r="910" spans="1:10" x14ac:dyDescent="0.3">
      <c r="A910" s="3" t="s">
        <v>951</v>
      </c>
      <c r="B910" s="4">
        <v>43386</v>
      </c>
      <c r="C910">
        <v>7</v>
      </c>
      <c r="D910" t="s">
        <v>84</v>
      </c>
      <c r="E910" t="s">
        <v>42</v>
      </c>
      <c r="F910" t="e" vm="3">
        <v>#VALUE!</v>
      </c>
      <c r="G910" t="s">
        <v>21</v>
      </c>
      <c r="H910">
        <v>159</v>
      </c>
      <c r="I910">
        <v>8</v>
      </c>
      <c r="J910">
        <v>1272</v>
      </c>
    </row>
    <row r="911" spans="1:10" x14ac:dyDescent="0.3">
      <c r="A911" s="3" t="s">
        <v>952</v>
      </c>
      <c r="B911" s="4">
        <v>43386</v>
      </c>
      <c r="C911">
        <v>19</v>
      </c>
      <c r="D911" t="s">
        <v>52</v>
      </c>
      <c r="E911" t="s">
        <v>24</v>
      </c>
      <c r="F911" t="e" vm="4">
        <v>#VALUE!</v>
      </c>
      <c r="G911" t="s">
        <v>13</v>
      </c>
      <c r="H911">
        <v>199</v>
      </c>
      <c r="I911">
        <v>3</v>
      </c>
      <c r="J911">
        <v>597</v>
      </c>
    </row>
    <row r="912" spans="1:10" x14ac:dyDescent="0.3">
      <c r="A912" s="3" t="s">
        <v>953</v>
      </c>
      <c r="B912" s="4">
        <v>43386</v>
      </c>
      <c r="C912">
        <v>18</v>
      </c>
      <c r="D912" t="s">
        <v>23</v>
      </c>
      <c r="E912" t="s">
        <v>24</v>
      </c>
      <c r="F912" t="e" vm="4">
        <v>#VALUE!</v>
      </c>
      <c r="G912" t="s">
        <v>27</v>
      </c>
      <c r="H912">
        <v>69</v>
      </c>
      <c r="I912">
        <v>9</v>
      </c>
      <c r="J912">
        <v>621</v>
      </c>
    </row>
    <row r="913" spans="1:10" x14ac:dyDescent="0.3">
      <c r="A913" s="3" t="s">
        <v>954</v>
      </c>
      <c r="B913" s="4">
        <v>43386</v>
      </c>
      <c r="C913">
        <v>13</v>
      </c>
      <c r="D913" t="s">
        <v>29</v>
      </c>
      <c r="E913" t="s">
        <v>12</v>
      </c>
      <c r="F913" t="e" vm="1">
        <v>#VALUE!</v>
      </c>
      <c r="G913" t="s">
        <v>17</v>
      </c>
      <c r="H913">
        <v>289</v>
      </c>
      <c r="I913">
        <v>8</v>
      </c>
      <c r="J913">
        <v>2312</v>
      </c>
    </row>
    <row r="914" spans="1:10" x14ac:dyDescent="0.3">
      <c r="A914" s="3" t="s">
        <v>955</v>
      </c>
      <c r="B914" s="4">
        <v>43386</v>
      </c>
      <c r="C914">
        <v>9</v>
      </c>
      <c r="D914" t="s">
        <v>19</v>
      </c>
      <c r="E914" t="s">
        <v>42</v>
      </c>
      <c r="F914" t="e" vm="3">
        <v>#VALUE!</v>
      </c>
      <c r="G914" t="s">
        <v>13</v>
      </c>
      <c r="H914">
        <v>199</v>
      </c>
      <c r="I914">
        <v>5</v>
      </c>
      <c r="J914">
        <v>995</v>
      </c>
    </row>
    <row r="915" spans="1:10" x14ac:dyDescent="0.3">
      <c r="A915" s="3" t="s">
        <v>956</v>
      </c>
      <c r="B915" s="4">
        <v>43386</v>
      </c>
      <c r="C915">
        <v>14</v>
      </c>
      <c r="D915" t="s">
        <v>34</v>
      </c>
      <c r="E915" t="s">
        <v>12</v>
      </c>
      <c r="F915" t="e" vm="1">
        <v>#VALUE!</v>
      </c>
      <c r="G915" t="s">
        <v>21</v>
      </c>
      <c r="H915">
        <v>159</v>
      </c>
      <c r="I915">
        <v>7</v>
      </c>
      <c r="J915">
        <v>1113</v>
      </c>
    </row>
    <row r="916" spans="1:10" x14ac:dyDescent="0.3">
      <c r="A916" s="3" t="s">
        <v>957</v>
      </c>
      <c r="B916" s="4">
        <v>43387</v>
      </c>
      <c r="C916">
        <v>3</v>
      </c>
      <c r="D916" t="s">
        <v>39</v>
      </c>
      <c r="E916" t="s">
        <v>16</v>
      </c>
      <c r="F916" t="e" vm="2">
        <v>#VALUE!</v>
      </c>
      <c r="G916" t="s">
        <v>27</v>
      </c>
      <c r="H916">
        <v>69</v>
      </c>
      <c r="I916">
        <v>2</v>
      </c>
      <c r="J916">
        <v>138</v>
      </c>
    </row>
    <row r="917" spans="1:10" x14ac:dyDescent="0.3">
      <c r="A917" s="3" t="s">
        <v>958</v>
      </c>
      <c r="B917" s="4">
        <v>43387</v>
      </c>
      <c r="C917">
        <v>10</v>
      </c>
      <c r="D917" t="s">
        <v>54</v>
      </c>
      <c r="E917" t="s">
        <v>42</v>
      </c>
      <c r="F917" t="e" vm="3">
        <v>#VALUE!</v>
      </c>
      <c r="G917" t="s">
        <v>17</v>
      </c>
      <c r="H917">
        <v>289</v>
      </c>
      <c r="I917">
        <v>5</v>
      </c>
      <c r="J917">
        <v>1445</v>
      </c>
    </row>
    <row r="918" spans="1:10" x14ac:dyDescent="0.3">
      <c r="A918" s="3" t="s">
        <v>959</v>
      </c>
      <c r="B918" s="4">
        <v>43388</v>
      </c>
      <c r="C918">
        <v>18</v>
      </c>
      <c r="D918" t="s">
        <v>23</v>
      </c>
      <c r="E918" t="s">
        <v>32</v>
      </c>
      <c r="F918" t="e" vm="4">
        <v>#VALUE!</v>
      </c>
      <c r="G918" t="s">
        <v>27</v>
      </c>
      <c r="H918">
        <v>69</v>
      </c>
      <c r="I918">
        <v>2</v>
      </c>
      <c r="J918">
        <v>138</v>
      </c>
    </row>
    <row r="919" spans="1:10" x14ac:dyDescent="0.3">
      <c r="A919" s="3" t="s">
        <v>960</v>
      </c>
      <c r="B919" s="4">
        <v>43388</v>
      </c>
      <c r="C919">
        <v>18</v>
      </c>
      <c r="D919" t="s">
        <v>23</v>
      </c>
      <c r="E919" t="s">
        <v>32</v>
      </c>
      <c r="F919" t="e" vm="4">
        <v>#VALUE!</v>
      </c>
      <c r="G919" t="s">
        <v>21</v>
      </c>
      <c r="H919">
        <v>159</v>
      </c>
      <c r="I919">
        <v>5</v>
      </c>
      <c r="J919">
        <v>795</v>
      </c>
    </row>
    <row r="920" spans="1:10" x14ac:dyDescent="0.3">
      <c r="A920" s="3" t="s">
        <v>961</v>
      </c>
      <c r="B920" s="4">
        <v>43388</v>
      </c>
      <c r="C920">
        <v>14</v>
      </c>
      <c r="D920" t="s">
        <v>34</v>
      </c>
      <c r="E920" t="s">
        <v>59</v>
      </c>
      <c r="F920" t="e" vm="1">
        <v>#VALUE!</v>
      </c>
      <c r="G920" t="s">
        <v>37</v>
      </c>
      <c r="H920">
        <v>399</v>
      </c>
      <c r="I920">
        <v>9</v>
      </c>
      <c r="J920">
        <v>3591</v>
      </c>
    </row>
    <row r="921" spans="1:10" x14ac:dyDescent="0.3">
      <c r="A921" s="3" t="s">
        <v>962</v>
      </c>
      <c r="B921" s="4">
        <v>43388</v>
      </c>
      <c r="C921">
        <v>2</v>
      </c>
      <c r="D921" t="s">
        <v>102</v>
      </c>
      <c r="E921" t="s">
        <v>64</v>
      </c>
      <c r="F921" t="e" vm="2">
        <v>#VALUE!</v>
      </c>
      <c r="G921" t="s">
        <v>13</v>
      </c>
      <c r="H921">
        <v>199</v>
      </c>
      <c r="I921">
        <v>3</v>
      </c>
      <c r="J921">
        <v>597</v>
      </c>
    </row>
    <row r="922" spans="1:10" x14ac:dyDescent="0.3">
      <c r="A922" s="3" t="s">
        <v>963</v>
      </c>
      <c r="B922" s="4">
        <v>43389</v>
      </c>
      <c r="C922">
        <v>17</v>
      </c>
      <c r="D922" t="s">
        <v>31</v>
      </c>
      <c r="E922" t="s">
        <v>24</v>
      </c>
      <c r="F922" t="e" vm="4">
        <v>#VALUE!</v>
      </c>
      <c r="G922" t="s">
        <v>37</v>
      </c>
      <c r="H922">
        <v>399</v>
      </c>
      <c r="I922">
        <v>6</v>
      </c>
      <c r="J922">
        <v>2394</v>
      </c>
    </row>
    <row r="923" spans="1:10" x14ac:dyDescent="0.3">
      <c r="A923" s="3" t="s">
        <v>964</v>
      </c>
      <c r="B923" s="4">
        <v>43389</v>
      </c>
      <c r="C923">
        <v>1</v>
      </c>
      <c r="D923" t="s">
        <v>15</v>
      </c>
      <c r="E923" t="s">
        <v>16</v>
      </c>
      <c r="F923" t="e" vm="2">
        <v>#VALUE!</v>
      </c>
      <c r="G923" t="s">
        <v>17</v>
      </c>
      <c r="H923">
        <v>289</v>
      </c>
      <c r="I923">
        <v>7</v>
      </c>
      <c r="J923">
        <v>2023</v>
      </c>
    </row>
    <row r="924" spans="1:10" x14ac:dyDescent="0.3">
      <c r="A924" s="3" t="s">
        <v>965</v>
      </c>
      <c r="B924" s="4">
        <v>43389</v>
      </c>
      <c r="C924">
        <v>15</v>
      </c>
      <c r="D924" t="s">
        <v>114</v>
      </c>
      <c r="E924" t="s">
        <v>59</v>
      </c>
      <c r="F924" t="e" vm="1">
        <v>#VALUE!</v>
      </c>
      <c r="G924" t="s">
        <v>21</v>
      </c>
      <c r="H924">
        <v>159</v>
      </c>
      <c r="I924">
        <v>3</v>
      </c>
      <c r="J924">
        <v>477</v>
      </c>
    </row>
    <row r="925" spans="1:10" x14ac:dyDescent="0.3">
      <c r="A925" s="3" t="s">
        <v>966</v>
      </c>
      <c r="B925" s="4">
        <v>43389</v>
      </c>
      <c r="C925">
        <v>11</v>
      </c>
      <c r="D925" t="s">
        <v>11</v>
      </c>
      <c r="E925" t="s">
        <v>12</v>
      </c>
      <c r="F925" t="e" vm="1">
        <v>#VALUE!</v>
      </c>
      <c r="G925" t="s">
        <v>17</v>
      </c>
      <c r="H925">
        <v>289</v>
      </c>
      <c r="I925">
        <v>9</v>
      </c>
      <c r="J925">
        <v>2601</v>
      </c>
    </row>
    <row r="926" spans="1:10" x14ac:dyDescent="0.3">
      <c r="A926" s="3" t="s">
        <v>967</v>
      </c>
      <c r="B926" s="4">
        <v>43389</v>
      </c>
      <c r="C926">
        <v>12</v>
      </c>
      <c r="D926" t="s">
        <v>62</v>
      </c>
      <c r="E926" t="s">
        <v>12</v>
      </c>
      <c r="F926" t="e" vm="1">
        <v>#VALUE!</v>
      </c>
      <c r="G926" t="s">
        <v>13</v>
      </c>
      <c r="H926">
        <v>199</v>
      </c>
      <c r="I926">
        <v>7</v>
      </c>
      <c r="J926">
        <v>1393</v>
      </c>
    </row>
    <row r="927" spans="1:10" x14ac:dyDescent="0.3">
      <c r="A927" s="3" t="s">
        <v>968</v>
      </c>
      <c r="B927" s="4">
        <v>43390</v>
      </c>
      <c r="C927">
        <v>1</v>
      </c>
      <c r="D927" t="s">
        <v>15</v>
      </c>
      <c r="E927" t="s">
        <v>64</v>
      </c>
      <c r="F927" t="e" vm="2">
        <v>#VALUE!</v>
      </c>
      <c r="G927" t="s">
        <v>13</v>
      </c>
      <c r="H927">
        <v>199</v>
      </c>
      <c r="I927">
        <v>0</v>
      </c>
      <c r="J927">
        <v>0</v>
      </c>
    </row>
    <row r="928" spans="1:10" x14ac:dyDescent="0.3">
      <c r="A928" s="3" t="s">
        <v>969</v>
      </c>
      <c r="B928" s="4">
        <v>43390</v>
      </c>
      <c r="C928">
        <v>8</v>
      </c>
      <c r="D928" t="s">
        <v>41</v>
      </c>
      <c r="E928" t="s">
        <v>42</v>
      </c>
      <c r="F928" t="e" vm="3">
        <v>#VALUE!</v>
      </c>
      <c r="G928" t="s">
        <v>13</v>
      </c>
      <c r="H928">
        <v>199</v>
      </c>
      <c r="I928">
        <v>8</v>
      </c>
      <c r="J928">
        <v>1592</v>
      </c>
    </row>
    <row r="929" spans="1:10" x14ac:dyDescent="0.3">
      <c r="A929" s="3" t="s">
        <v>970</v>
      </c>
      <c r="B929" s="4">
        <v>43390</v>
      </c>
      <c r="C929">
        <v>20</v>
      </c>
      <c r="D929" t="s">
        <v>36</v>
      </c>
      <c r="E929" t="s">
        <v>32</v>
      </c>
      <c r="F929" t="e" vm="4">
        <v>#VALUE!</v>
      </c>
      <c r="G929" t="s">
        <v>21</v>
      </c>
      <c r="H929">
        <v>159</v>
      </c>
      <c r="I929">
        <v>8</v>
      </c>
      <c r="J929">
        <v>1272</v>
      </c>
    </row>
    <row r="930" spans="1:10" x14ac:dyDescent="0.3">
      <c r="A930" s="3" t="s">
        <v>971</v>
      </c>
      <c r="B930" s="4">
        <v>43390</v>
      </c>
      <c r="C930">
        <v>14</v>
      </c>
      <c r="D930" t="s">
        <v>34</v>
      </c>
      <c r="E930" t="s">
        <v>59</v>
      </c>
      <c r="F930" t="e" vm="1">
        <v>#VALUE!</v>
      </c>
      <c r="G930" t="s">
        <v>21</v>
      </c>
      <c r="H930">
        <v>159</v>
      </c>
      <c r="I930">
        <v>5</v>
      </c>
      <c r="J930">
        <v>795</v>
      </c>
    </row>
    <row r="931" spans="1:10" x14ac:dyDescent="0.3">
      <c r="A931" s="3" t="s">
        <v>972</v>
      </c>
      <c r="B931" s="4">
        <v>43390</v>
      </c>
      <c r="C931">
        <v>10</v>
      </c>
      <c r="D931" t="s">
        <v>54</v>
      </c>
      <c r="E931" t="s">
        <v>42</v>
      </c>
      <c r="F931" t="e" vm="3">
        <v>#VALUE!</v>
      </c>
      <c r="G931" t="s">
        <v>13</v>
      </c>
      <c r="H931">
        <v>199</v>
      </c>
      <c r="I931">
        <v>3</v>
      </c>
      <c r="J931">
        <v>597</v>
      </c>
    </row>
    <row r="932" spans="1:10" x14ac:dyDescent="0.3">
      <c r="A932" s="3" t="s">
        <v>973</v>
      </c>
      <c r="B932" s="4">
        <v>43391</v>
      </c>
      <c r="C932">
        <v>17</v>
      </c>
      <c r="D932" t="s">
        <v>31</v>
      </c>
      <c r="E932" t="s">
        <v>32</v>
      </c>
      <c r="F932" t="e" vm="4">
        <v>#VALUE!</v>
      </c>
      <c r="G932" t="s">
        <v>37</v>
      </c>
      <c r="H932">
        <v>399</v>
      </c>
      <c r="I932">
        <v>0</v>
      </c>
      <c r="J932">
        <v>0</v>
      </c>
    </row>
    <row r="933" spans="1:10" x14ac:dyDescent="0.3">
      <c r="A933" s="3" t="s">
        <v>974</v>
      </c>
      <c r="B933" s="4">
        <v>43392</v>
      </c>
      <c r="C933">
        <v>5</v>
      </c>
      <c r="D933" t="s">
        <v>56</v>
      </c>
      <c r="E933" t="s">
        <v>64</v>
      </c>
      <c r="F933" t="e" vm="2">
        <v>#VALUE!</v>
      </c>
      <c r="G933" t="s">
        <v>13</v>
      </c>
      <c r="H933">
        <v>199</v>
      </c>
      <c r="I933">
        <v>6</v>
      </c>
      <c r="J933">
        <v>1194</v>
      </c>
    </row>
    <row r="934" spans="1:10" x14ac:dyDescent="0.3">
      <c r="A934" s="3" t="s">
        <v>975</v>
      </c>
      <c r="B934" s="4">
        <v>43392</v>
      </c>
      <c r="C934">
        <v>10</v>
      </c>
      <c r="D934" t="s">
        <v>54</v>
      </c>
      <c r="E934" t="s">
        <v>42</v>
      </c>
      <c r="F934" t="e" vm="3">
        <v>#VALUE!</v>
      </c>
      <c r="G934" t="s">
        <v>21</v>
      </c>
      <c r="H934">
        <v>159</v>
      </c>
      <c r="I934">
        <v>6</v>
      </c>
      <c r="J934">
        <v>954</v>
      </c>
    </row>
    <row r="935" spans="1:10" x14ac:dyDescent="0.3">
      <c r="A935" s="3" t="s">
        <v>976</v>
      </c>
      <c r="B935" s="4">
        <v>43393</v>
      </c>
      <c r="C935">
        <v>17</v>
      </c>
      <c r="D935" t="s">
        <v>31</v>
      </c>
      <c r="E935" t="s">
        <v>32</v>
      </c>
      <c r="F935" t="e" vm="4">
        <v>#VALUE!</v>
      </c>
      <c r="G935" t="s">
        <v>21</v>
      </c>
      <c r="H935">
        <v>159</v>
      </c>
      <c r="I935">
        <v>1</v>
      </c>
      <c r="J935">
        <v>159</v>
      </c>
    </row>
    <row r="936" spans="1:10" x14ac:dyDescent="0.3">
      <c r="A936" s="3" t="s">
        <v>977</v>
      </c>
      <c r="B936" s="4">
        <v>43393</v>
      </c>
      <c r="C936">
        <v>18</v>
      </c>
      <c r="D936" t="s">
        <v>23</v>
      </c>
      <c r="E936" t="s">
        <v>24</v>
      </c>
      <c r="F936" t="e" vm="4">
        <v>#VALUE!</v>
      </c>
      <c r="G936" t="s">
        <v>17</v>
      </c>
      <c r="H936">
        <v>289</v>
      </c>
      <c r="I936">
        <v>5</v>
      </c>
      <c r="J936">
        <v>1445</v>
      </c>
    </row>
    <row r="937" spans="1:10" x14ac:dyDescent="0.3">
      <c r="A937" s="3" t="s">
        <v>978</v>
      </c>
      <c r="B937" s="4">
        <v>43393</v>
      </c>
      <c r="C937">
        <v>2</v>
      </c>
      <c r="D937" t="s">
        <v>102</v>
      </c>
      <c r="E937" t="s">
        <v>16</v>
      </c>
      <c r="F937" t="e" vm="2">
        <v>#VALUE!</v>
      </c>
      <c r="G937" t="s">
        <v>27</v>
      </c>
      <c r="H937">
        <v>69</v>
      </c>
      <c r="I937">
        <v>8</v>
      </c>
      <c r="J937">
        <v>552</v>
      </c>
    </row>
    <row r="938" spans="1:10" x14ac:dyDescent="0.3">
      <c r="A938" s="3" t="s">
        <v>979</v>
      </c>
      <c r="B938" s="4">
        <v>43394</v>
      </c>
      <c r="C938">
        <v>17</v>
      </c>
      <c r="D938" t="s">
        <v>31</v>
      </c>
      <c r="E938" t="s">
        <v>24</v>
      </c>
      <c r="F938" t="e" vm="4">
        <v>#VALUE!</v>
      </c>
      <c r="G938" t="s">
        <v>27</v>
      </c>
      <c r="H938">
        <v>69</v>
      </c>
      <c r="I938">
        <v>5</v>
      </c>
      <c r="J938">
        <v>345</v>
      </c>
    </row>
    <row r="939" spans="1:10" x14ac:dyDescent="0.3">
      <c r="A939" s="3" t="s">
        <v>980</v>
      </c>
      <c r="B939" s="4">
        <v>43395</v>
      </c>
      <c r="C939">
        <v>10</v>
      </c>
      <c r="D939" t="s">
        <v>54</v>
      </c>
      <c r="E939" t="s">
        <v>20</v>
      </c>
      <c r="F939" t="e" vm="3">
        <v>#VALUE!</v>
      </c>
      <c r="G939" t="s">
        <v>37</v>
      </c>
      <c r="H939">
        <v>399</v>
      </c>
      <c r="I939">
        <v>0</v>
      </c>
      <c r="J939">
        <v>0</v>
      </c>
    </row>
    <row r="940" spans="1:10" x14ac:dyDescent="0.3">
      <c r="A940" s="3" t="s">
        <v>981</v>
      </c>
      <c r="B940" s="4">
        <v>43395</v>
      </c>
      <c r="C940">
        <v>1</v>
      </c>
      <c r="D940" t="s">
        <v>15</v>
      </c>
      <c r="E940" t="s">
        <v>64</v>
      </c>
      <c r="F940" t="e" vm="2">
        <v>#VALUE!</v>
      </c>
      <c r="G940" t="s">
        <v>17</v>
      </c>
      <c r="H940">
        <v>289</v>
      </c>
      <c r="I940">
        <v>7</v>
      </c>
      <c r="J940">
        <v>2023</v>
      </c>
    </row>
    <row r="941" spans="1:10" x14ac:dyDescent="0.3">
      <c r="A941" s="3" t="s">
        <v>982</v>
      </c>
      <c r="B941" s="4">
        <v>43395</v>
      </c>
      <c r="C941">
        <v>5</v>
      </c>
      <c r="D941" t="s">
        <v>56</v>
      </c>
      <c r="E941" t="s">
        <v>16</v>
      </c>
      <c r="F941" t="e" vm="2">
        <v>#VALUE!</v>
      </c>
      <c r="G941" t="s">
        <v>13</v>
      </c>
      <c r="H941">
        <v>199</v>
      </c>
      <c r="I941">
        <v>5</v>
      </c>
      <c r="J941">
        <v>995</v>
      </c>
    </row>
    <row r="942" spans="1:10" x14ac:dyDescent="0.3">
      <c r="A942" s="3" t="s">
        <v>983</v>
      </c>
      <c r="B942" s="4">
        <v>43395</v>
      </c>
      <c r="C942">
        <v>20</v>
      </c>
      <c r="D942" t="s">
        <v>36</v>
      </c>
      <c r="E942" t="s">
        <v>24</v>
      </c>
      <c r="F942" t="e" vm="4">
        <v>#VALUE!</v>
      </c>
      <c r="G942" t="s">
        <v>21</v>
      </c>
      <c r="H942">
        <v>159</v>
      </c>
      <c r="I942">
        <v>5</v>
      </c>
      <c r="J942">
        <v>795</v>
      </c>
    </row>
    <row r="943" spans="1:10" x14ac:dyDescent="0.3">
      <c r="A943" s="3" t="s">
        <v>984</v>
      </c>
      <c r="B943" s="4">
        <v>43395</v>
      </c>
      <c r="C943">
        <v>1</v>
      </c>
      <c r="D943" t="s">
        <v>15</v>
      </c>
      <c r="E943" t="s">
        <v>16</v>
      </c>
      <c r="F943" t="e" vm="2">
        <v>#VALUE!</v>
      </c>
      <c r="G943" t="s">
        <v>37</v>
      </c>
      <c r="H943">
        <v>399</v>
      </c>
      <c r="I943">
        <v>8</v>
      </c>
      <c r="J943">
        <v>3192</v>
      </c>
    </row>
    <row r="944" spans="1:10" x14ac:dyDescent="0.3">
      <c r="A944" s="3" t="s">
        <v>985</v>
      </c>
      <c r="B944" s="4">
        <v>43395</v>
      </c>
      <c r="C944">
        <v>6</v>
      </c>
      <c r="D944" t="s">
        <v>44</v>
      </c>
      <c r="E944" t="s">
        <v>20</v>
      </c>
      <c r="F944" t="e" vm="3">
        <v>#VALUE!</v>
      </c>
      <c r="G944" t="s">
        <v>21</v>
      </c>
      <c r="H944">
        <v>159</v>
      </c>
      <c r="I944">
        <v>6</v>
      </c>
      <c r="J944">
        <v>954</v>
      </c>
    </row>
    <row r="945" spans="1:10" x14ac:dyDescent="0.3">
      <c r="A945" s="3" t="s">
        <v>986</v>
      </c>
      <c r="B945" s="4">
        <v>43396</v>
      </c>
      <c r="C945">
        <v>4</v>
      </c>
      <c r="D945" t="s">
        <v>47</v>
      </c>
      <c r="E945" t="s">
        <v>64</v>
      </c>
      <c r="F945" t="e" vm="2">
        <v>#VALUE!</v>
      </c>
      <c r="G945" t="s">
        <v>37</v>
      </c>
      <c r="H945">
        <v>399</v>
      </c>
      <c r="I945">
        <v>1</v>
      </c>
      <c r="J945">
        <v>399</v>
      </c>
    </row>
    <row r="946" spans="1:10" x14ac:dyDescent="0.3">
      <c r="A946" s="3" t="s">
        <v>987</v>
      </c>
      <c r="B946" s="4">
        <v>43397</v>
      </c>
      <c r="C946">
        <v>17</v>
      </c>
      <c r="D946" t="s">
        <v>31</v>
      </c>
      <c r="E946" t="s">
        <v>32</v>
      </c>
      <c r="F946" t="e" vm="4">
        <v>#VALUE!</v>
      </c>
      <c r="G946" t="s">
        <v>13</v>
      </c>
      <c r="H946">
        <v>199</v>
      </c>
      <c r="I946">
        <v>5</v>
      </c>
      <c r="J946">
        <v>995</v>
      </c>
    </row>
    <row r="947" spans="1:10" x14ac:dyDescent="0.3">
      <c r="A947" s="3" t="s">
        <v>988</v>
      </c>
      <c r="B947" s="4">
        <v>43398</v>
      </c>
      <c r="C947">
        <v>1</v>
      </c>
      <c r="D947" t="s">
        <v>15</v>
      </c>
      <c r="E947" t="s">
        <v>16</v>
      </c>
      <c r="F947" t="e" vm="2">
        <v>#VALUE!</v>
      </c>
      <c r="G947" t="s">
        <v>13</v>
      </c>
      <c r="H947">
        <v>199</v>
      </c>
      <c r="I947">
        <v>1</v>
      </c>
      <c r="J947">
        <v>199</v>
      </c>
    </row>
    <row r="948" spans="1:10" x14ac:dyDescent="0.3">
      <c r="A948" s="3" t="s">
        <v>989</v>
      </c>
      <c r="B948" s="4">
        <v>43398</v>
      </c>
      <c r="C948">
        <v>15</v>
      </c>
      <c r="D948" t="s">
        <v>114</v>
      </c>
      <c r="E948" t="s">
        <v>12</v>
      </c>
      <c r="F948" t="e" vm="1">
        <v>#VALUE!</v>
      </c>
      <c r="G948" t="s">
        <v>27</v>
      </c>
      <c r="H948">
        <v>69</v>
      </c>
      <c r="I948">
        <v>4</v>
      </c>
      <c r="J948">
        <v>276</v>
      </c>
    </row>
    <row r="949" spans="1:10" x14ac:dyDescent="0.3">
      <c r="A949" s="3" t="s">
        <v>990</v>
      </c>
      <c r="B949" s="4">
        <v>43398</v>
      </c>
      <c r="C949">
        <v>9</v>
      </c>
      <c r="D949" t="s">
        <v>19</v>
      </c>
      <c r="E949" t="s">
        <v>42</v>
      </c>
      <c r="F949" t="e" vm="3">
        <v>#VALUE!</v>
      </c>
      <c r="G949" t="s">
        <v>13</v>
      </c>
      <c r="H949">
        <v>199</v>
      </c>
      <c r="I949">
        <v>5</v>
      </c>
      <c r="J949">
        <v>995</v>
      </c>
    </row>
    <row r="950" spans="1:10" x14ac:dyDescent="0.3">
      <c r="A950" s="3" t="s">
        <v>991</v>
      </c>
      <c r="B950" s="4">
        <v>43399</v>
      </c>
      <c r="C950">
        <v>6</v>
      </c>
      <c r="D950" t="s">
        <v>44</v>
      </c>
      <c r="E950" t="s">
        <v>42</v>
      </c>
      <c r="F950" t="e" vm="3">
        <v>#VALUE!</v>
      </c>
      <c r="G950" t="s">
        <v>37</v>
      </c>
      <c r="H950">
        <v>399</v>
      </c>
      <c r="I950">
        <v>5</v>
      </c>
      <c r="J950">
        <v>1995</v>
      </c>
    </row>
    <row r="951" spans="1:10" x14ac:dyDescent="0.3">
      <c r="A951" s="3" t="s">
        <v>992</v>
      </c>
      <c r="B951" s="4">
        <v>43399</v>
      </c>
      <c r="C951">
        <v>20</v>
      </c>
      <c r="D951" t="s">
        <v>36</v>
      </c>
      <c r="E951" t="s">
        <v>24</v>
      </c>
      <c r="F951" t="e" vm="4">
        <v>#VALUE!</v>
      </c>
      <c r="G951" t="s">
        <v>27</v>
      </c>
      <c r="H951">
        <v>69</v>
      </c>
      <c r="I951">
        <v>8</v>
      </c>
      <c r="J951">
        <v>552</v>
      </c>
    </row>
    <row r="952" spans="1:10" x14ac:dyDescent="0.3">
      <c r="A952" s="3" t="s">
        <v>993</v>
      </c>
      <c r="B952" s="4">
        <v>43400</v>
      </c>
      <c r="C952">
        <v>17</v>
      </c>
      <c r="D952" t="s">
        <v>31</v>
      </c>
      <c r="E952" t="s">
        <v>32</v>
      </c>
      <c r="F952" t="e" vm="4">
        <v>#VALUE!</v>
      </c>
      <c r="G952" t="s">
        <v>13</v>
      </c>
      <c r="H952">
        <v>199</v>
      </c>
      <c r="I952">
        <v>1</v>
      </c>
      <c r="J952">
        <v>199</v>
      </c>
    </row>
    <row r="953" spans="1:10" x14ac:dyDescent="0.3">
      <c r="A953" s="3" t="s">
        <v>994</v>
      </c>
      <c r="B953" s="4">
        <v>43400</v>
      </c>
      <c r="C953">
        <v>6</v>
      </c>
      <c r="D953" t="s">
        <v>44</v>
      </c>
      <c r="E953" t="s">
        <v>42</v>
      </c>
      <c r="F953" t="e" vm="3">
        <v>#VALUE!</v>
      </c>
      <c r="G953" t="s">
        <v>37</v>
      </c>
      <c r="H953">
        <v>399</v>
      </c>
      <c r="I953">
        <v>7</v>
      </c>
      <c r="J953">
        <v>2793</v>
      </c>
    </row>
    <row r="954" spans="1:10" x14ac:dyDescent="0.3">
      <c r="A954" s="3" t="s">
        <v>995</v>
      </c>
      <c r="B954" s="4">
        <v>43400</v>
      </c>
      <c r="C954">
        <v>3</v>
      </c>
      <c r="D954" t="s">
        <v>39</v>
      </c>
      <c r="E954" t="s">
        <v>64</v>
      </c>
      <c r="F954" t="e" vm="2">
        <v>#VALUE!</v>
      </c>
      <c r="G954" t="s">
        <v>13</v>
      </c>
      <c r="H954">
        <v>199</v>
      </c>
      <c r="I954">
        <v>1</v>
      </c>
      <c r="J954">
        <v>199</v>
      </c>
    </row>
    <row r="955" spans="1:10" x14ac:dyDescent="0.3">
      <c r="A955" s="3" t="s">
        <v>996</v>
      </c>
      <c r="B955" s="4">
        <v>43400</v>
      </c>
      <c r="C955">
        <v>4</v>
      </c>
      <c r="D955" t="s">
        <v>47</v>
      </c>
      <c r="E955" t="s">
        <v>16</v>
      </c>
      <c r="F955" t="e" vm="2">
        <v>#VALUE!</v>
      </c>
      <c r="G955" t="s">
        <v>13</v>
      </c>
      <c r="H955">
        <v>199</v>
      </c>
      <c r="I955">
        <v>8</v>
      </c>
      <c r="J955">
        <v>1592</v>
      </c>
    </row>
    <row r="956" spans="1:10" x14ac:dyDescent="0.3">
      <c r="A956" s="3" t="s">
        <v>997</v>
      </c>
      <c r="B956" s="4">
        <v>43401</v>
      </c>
      <c r="C956">
        <v>10</v>
      </c>
      <c r="D956" t="s">
        <v>54</v>
      </c>
      <c r="E956" t="s">
        <v>20</v>
      </c>
      <c r="F956" t="e" vm="3">
        <v>#VALUE!</v>
      </c>
      <c r="G956" t="s">
        <v>13</v>
      </c>
      <c r="H956">
        <v>199</v>
      </c>
      <c r="I956">
        <v>0</v>
      </c>
      <c r="J956">
        <v>0</v>
      </c>
    </row>
    <row r="957" spans="1:10" x14ac:dyDescent="0.3">
      <c r="A957" s="3" t="s">
        <v>998</v>
      </c>
      <c r="B957" s="4">
        <v>43402</v>
      </c>
      <c r="C957">
        <v>6</v>
      </c>
      <c r="D957" t="s">
        <v>44</v>
      </c>
      <c r="E957" t="s">
        <v>20</v>
      </c>
      <c r="F957" t="e" vm="3">
        <v>#VALUE!</v>
      </c>
      <c r="G957" t="s">
        <v>21</v>
      </c>
      <c r="H957">
        <v>159</v>
      </c>
      <c r="I957">
        <v>4</v>
      </c>
      <c r="J957">
        <v>636</v>
      </c>
    </row>
    <row r="958" spans="1:10" x14ac:dyDescent="0.3">
      <c r="A958" s="3" t="s">
        <v>999</v>
      </c>
      <c r="B958" s="4">
        <v>43402</v>
      </c>
      <c r="C958">
        <v>17</v>
      </c>
      <c r="D958" t="s">
        <v>31</v>
      </c>
      <c r="E958" t="s">
        <v>32</v>
      </c>
      <c r="F958" t="e" vm="4">
        <v>#VALUE!</v>
      </c>
      <c r="G958" t="s">
        <v>17</v>
      </c>
      <c r="H958">
        <v>289</v>
      </c>
      <c r="I958">
        <v>9</v>
      </c>
      <c r="J958">
        <v>2601</v>
      </c>
    </row>
    <row r="959" spans="1:10" x14ac:dyDescent="0.3">
      <c r="A959" s="3" t="s">
        <v>1000</v>
      </c>
      <c r="B959" s="4">
        <v>43402</v>
      </c>
      <c r="C959">
        <v>9</v>
      </c>
      <c r="D959" t="s">
        <v>19</v>
      </c>
      <c r="E959" t="s">
        <v>20</v>
      </c>
      <c r="F959" t="e" vm="3">
        <v>#VALUE!</v>
      </c>
      <c r="G959" t="s">
        <v>37</v>
      </c>
      <c r="H959">
        <v>399</v>
      </c>
      <c r="I959">
        <v>2</v>
      </c>
      <c r="J959">
        <v>798</v>
      </c>
    </row>
    <row r="960" spans="1:10" x14ac:dyDescent="0.3">
      <c r="A960" s="3" t="s">
        <v>1001</v>
      </c>
      <c r="B960" s="4">
        <v>43402</v>
      </c>
      <c r="C960">
        <v>2</v>
      </c>
      <c r="D960" t="s">
        <v>102</v>
      </c>
      <c r="E960" t="s">
        <v>16</v>
      </c>
      <c r="F960" t="e" vm="2">
        <v>#VALUE!</v>
      </c>
      <c r="G960" t="s">
        <v>27</v>
      </c>
      <c r="H960">
        <v>69</v>
      </c>
      <c r="I960">
        <v>6</v>
      </c>
      <c r="J960">
        <v>414</v>
      </c>
    </row>
    <row r="961" spans="1:10" x14ac:dyDescent="0.3">
      <c r="A961" s="3" t="s">
        <v>1002</v>
      </c>
      <c r="B961" s="4">
        <v>43402</v>
      </c>
      <c r="C961">
        <v>9</v>
      </c>
      <c r="D961" t="s">
        <v>19</v>
      </c>
      <c r="E961" t="s">
        <v>20</v>
      </c>
      <c r="F961" t="e" vm="3">
        <v>#VALUE!</v>
      </c>
      <c r="G961" t="s">
        <v>27</v>
      </c>
      <c r="H961">
        <v>69</v>
      </c>
      <c r="I961">
        <v>6</v>
      </c>
      <c r="J961">
        <v>414</v>
      </c>
    </row>
    <row r="962" spans="1:10" x14ac:dyDescent="0.3">
      <c r="A962" s="3" t="s">
        <v>1003</v>
      </c>
      <c r="B962" s="4">
        <v>43402</v>
      </c>
      <c r="C962">
        <v>18</v>
      </c>
      <c r="D962" t="s">
        <v>23</v>
      </c>
      <c r="E962" t="s">
        <v>32</v>
      </c>
      <c r="F962" t="e" vm="4">
        <v>#VALUE!</v>
      </c>
      <c r="G962" t="s">
        <v>27</v>
      </c>
      <c r="H962">
        <v>69</v>
      </c>
      <c r="I962">
        <v>3</v>
      </c>
      <c r="J962">
        <v>207</v>
      </c>
    </row>
    <row r="963" spans="1:10" x14ac:dyDescent="0.3">
      <c r="A963" s="3" t="s">
        <v>1004</v>
      </c>
      <c r="B963" s="4">
        <v>43402</v>
      </c>
      <c r="C963">
        <v>9</v>
      </c>
      <c r="D963" t="s">
        <v>19</v>
      </c>
      <c r="E963" t="s">
        <v>20</v>
      </c>
      <c r="F963" t="e" vm="3">
        <v>#VALUE!</v>
      </c>
      <c r="G963" t="s">
        <v>27</v>
      </c>
      <c r="H963">
        <v>69</v>
      </c>
      <c r="I963">
        <v>2</v>
      </c>
      <c r="J963">
        <v>138</v>
      </c>
    </row>
    <row r="964" spans="1:10" x14ac:dyDescent="0.3">
      <c r="A964" s="3" t="s">
        <v>1005</v>
      </c>
      <c r="B964" s="4">
        <v>43402</v>
      </c>
      <c r="C964">
        <v>14</v>
      </c>
      <c r="D964" t="s">
        <v>34</v>
      </c>
      <c r="E964" t="s">
        <v>12</v>
      </c>
      <c r="F964" t="e" vm="1">
        <v>#VALUE!</v>
      </c>
      <c r="G964" t="s">
        <v>21</v>
      </c>
      <c r="H964">
        <v>159</v>
      </c>
      <c r="I964">
        <v>1</v>
      </c>
      <c r="J964">
        <v>159</v>
      </c>
    </row>
    <row r="965" spans="1:10" x14ac:dyDescent="0.3">
      <c r="A965" s="3" t="s">
        <v>1006</v>
      </c>
      <c r="B965" s="4">
        <v>43402</v>
      </c>
      <c r="C965">
        <v>7</v>
      </c>
      <c r="D965" t="s">
        <v>84</v>
      </c>
      <c r="E965" t="s">
        <v>20</v>
      </c>
      <c r="F965" t="e" vm="3">
        <v>#VALUE!</v>
      </c>
      <c r="G965" t="s">
        <v>37</v>
      </c>
      <c r="H965">
        <v>399</v>
      </c>
      <c r="I965">
        <v>2</v>
      </c>
      <c r="J965">
        <v>798</v>
      </c>
    </row>
    <row r="966" spans="1:10" x14ac:dyDescent="0.3">
      <c r="A966" s="3" t="s">
        <v>1007</v>
      </c>
      <c r="B966" s="4">
        <v>43402</v>
      </c>
      <c r="C966">
        <v>2</v>
      </c>
      <c r="D966" t="s">
        <v>102</v>
      </c>
      <c r="E966" t="s">
        <v>64</v>
      </c>
      <c r="F966" t="e" vm="2">
        <v>#VALUE!</v>
      </c>
      <c r="G966" t="s">
        <v>13</v>
      </c>
      <c r="H966">
        <v>199</v>
      </c>
      <c r="I966">
        <v>7</v>
      </c>
      <c r="J966">
        <v>1393</v>
      </c>
    </row>
    <row r="967" spans="1:10" x14ac:dyDescent="0.3">
      <c r="A967" s="3" t="s">
        <v>1008</v>
      </c>
      <c r="B967" s="4">
        <v>43402</v>
      </c>
      <c r="C967">
        <v>18</v>
      </c>
      <c r="D967" t="s">
        <v>23</v>
      </c>
      <c r="E967" t="s">
        <v>32</v>
      </c>
      <c r="F967" t="e" vm="4">
        <v>#VALUE!</v>
      </c>
      <c r="G967" t="s">
        <v>21</v>
      </c>
      <c r="H967">
        <v>159</v>
      </c>
      <c r="I967">
        <v>7</v>
      </c>
      <c r="J967">
        <v>1113</v>
      </c>
    </row>
    <row r="968" spans="1:10" x14ac:dyDescent="0.3">
      <c r="A968" s="3" t="s">
        <v>1009</v>
      </c>
      <c r="B968" s="4">
        <v>43403</v>
      </c>
      <c r="C968">
        <v>14</v>
      </c>
      <c r="D968" t="s">
        <v>34</v>
      </c>
      <c r="E968" t="s">
        <v>59</v>
      </c>
      <c r="F968" t="e" vm="1">
        <v>#VALUE!</v>
      </c>
      <c r="G968" t="s">
        <v>37</v>
      </c>
      <c r="H968">
        <v>399</v>
      </c>
      <c r="I968">
        <v>1</v>
      </c>
      <c r="J968">
        <v>399</v>
      </c>
    </row>
    <row r="969" spans="1:10" x14ac:dyDescent="0.3">
      <c r="A969" s="3" t="s">
        <v>1010</v>
      </c>
      <c r="B969" s="4">
        <v>43403</v>
      </c>
      <c r="C969">
        <v>19</v>
      </c>
      <c r="D969" t="s">
        <v>52</v>
      </c>
      <c r="E969" t="s">
        <v>24</v>
      </c>
      <c r="F969" t="e" vm="4">
        <v>#VALUE!</v>
      </c>
      <c r="G969" t="s">
        <v>27</v>
      </c>
      <c r="H969">
        <v>69</v>
      </c>
      <c r="I969">
        <v>3</v>
      </c>
      <c r="J969">
        <v>207</v>
      </c>
    </row>
    <row r="970" spans="1:10" x14ac:dyDescent="0.3">
      <c r="A970" s="3" t="s">
        <v>1011</v>
      </c>
      <c r="B970" s="4">
        <v>43403</v>
      </c>
      <c r="C970">
        <v>7</v>
      </c>
      <c r="D970" t="s">
        <v>84</v>
      </c>
      <c r="E970" t="s">
        <v>42</v>
      </c>
      <c r="F970" t="e" vm="3">
        <v>#VALUE!</v>
      </c>
      <c r="G970" t="s">
        <v>21</v>
      </c>
      <c r="H970">
        <v>159</v>
      </c>
      <c r="I970">
        <v>1</v>
      </c>
      <c r="J970">
        <v>159</v>
      </c>
    </row>
    <row r="971" spans="1:10" x14ac:dyDescent="0.3">
      <c r="A971" s="3" t="s">
        <v>1012</v>
      </c>
      <c r="B971" s="4">
        <v>43404</v>
      </c>
      <c r="C971">
        <v>7</v>
      </c>
      <c r="D971" t="s">
        <v>84</v>
      </c>
      <c r="E971" t="s">
        <v>42</v>
      </c>
      <c r="F971" t="e" vm="3">
        <v>#VALUE!</v>
      </c>
      <c r="G971" t="s">
        <v>37</v>
      </c>
      <c r="H971">
        <v>399</v>
      </c>
      <c r="I971">
        <v>0</v>
      </c>
      <c r="J971">
        <v>0</v>
      </c>
    </row>
    <row r="972" spans="1:10" x14ac:dyDescent="0.3">
      <c r="A972" s="3" t="s">
        <v>1013</v>
      </c>
      <c r="B972" s="4">
        <v>43405</v>
      </c>
      <c r="C972">
        <v>14</v>
      </c>
      <c r="D972" t="s">
        <v>34</v>
      </c>
      <c r="E972" t="s">
        <v>59</v>
      </c>
      <c r="F972" t="e" vm="1">
        <v>#VALUE!</v>
      </c>
      <c r="G972" t="s">
        <v>13</v>
      </c>
      <c r="H972">
        <v>199</v>
      </c>
      <c r="I972">
        <v>0</v>
      </c>
      <c r="J972">
        <v>0</v>
      </c>
    </row>
    <row r="973" spans="1:10" x14ac:dyDescent="0.3">
      <c r="A973" s="3" t="s">
        <v>1014</v>
      </c>
      <c r="B973" s="4">
        <v>43406</v>
      </c>
      <c r="C973">
        <v>19</v>
      </c>
      <c r="D973" t="s">
        <v>52</v>
      </c>
      <c r="E973" t="s">
        <v>24</v>
      </c>
      <c r="F973" t="e" vm="4">
        <v>#VALUE!</v>
      </c>
      <c r="G973" t="s">
        <v>21</v>
      </c>
      <c r="H973">
        <v>159</v>
      </c>
      <c r="I973">
        <v>4</v>
      </c>
      <c r="J973">
        <v>636</v>
      </c>
    </row>
    <row r="974" spans="1:10" x14ac:dyDescent="0.3">
      <c r="A974" s="3" t="s">
        <v>1015</v>
      </c>
      <c r="B974" s="4">
        <v>43407</v>
      </c>
      <c r="C974">
        <v>13</v>
      </c>
      <c r="D974" t="s">
        <v>29</v>
      </c>
      <c r="E974" t="s">
        <v>12</v>
      </c>
      <c r="F974" t="e" vm="1">
        <v>#VALUE!</v>
      </c>
      <c r="G974" t="s">
        <v>37</v>
      </c>
      <c r="H974">
        <v>399</v>
      </c>
      <c r="I974">
        <v>0</v>
      </c>
      <c r="J974">
        <v>0</v>
      </c>
    </row>
    <row r="975" spans="1:10" x14ac:dyDescent="0.3">
      <c r="A975" s="3" t="s">
        <v>1016</v>
      </c>
      <c r="B975" s="4">
        <v>43408</v>
      </c>
      <c r="C975">
        <v>1</v>
      </c>
      <c r="D975" t="s">
        <v>15</v>
      </c>
      <c r="E975" t="s">
        <v>16</v>
      </c>
      <c r="F975" t="e" vm="2">
        <v>#VALUE!</v>
      </c>
      <c r="G975" t="s">
        <v>27</v>
      </c>
      <c r="H975">
        <v>69</v>
      </c>
      <c r="I975">
        <v>7</v>
      </c>
      <c r="J975">
        <v>483</v>
      </c>
    </row>
    <row r="976" spans="1:10" x14ac:dyDescent="0.3">
      <c r="A976" s="3" t="s">
        <v>1017</v>
      </c>
      <c r="B976" s="4">
        <v>43408</v>
      </c>
      <c r="C976">
        <v>13</v>
      </c>
      <c r="D976" t="s">
        <v>29</v>
      </c>
      <c r="E976" t="s">
        <v>59</v>
      </c>
      <c r="F976" t="e" vm="1">
        <v>#VALUE!</v>
      </c>
      <c r="G976" t="s">
        <v>21</v>
      </c>
      <c r="H976">
        <v>159</v>
      </c>
      <c r="I976">
        <v>2</v>
      </c>
      <c r="J976">
        <v>318</v>
      </c>
    </row>
    <row r="977" spans="1:10" x14ac:dyDescent="0.3">
      <c r="A977" s="3" t="s">
        <v>1018</v>
      </c>
      <c r="B977" s="4">
        <v>43408</v>
      </c>
      <c r="C977">
        <v>2</v>
      </c>
      <c r="D977" t="s">
        <v>102</v>
      </c>
      <c r="E977" t="s">
        <v>64</v>
      </c>
      <c r="F977" t="e" vm="2">
        <v>#VALUE!</v>
      </c>
      <c r="G977" t="s">
        <v>27</v>
      </c>
      <c r="H977">
        <v>69</v>
      </c>
      <c r="I977">
        <v>1</v>
      </c>
      <c r="J977">
        <v>69</v>
      </c>
    </row>
    <row r="978" spans="1:10" x14ac:dyDescent="0.3">
      <c r="A978" s="3" t="s">
        <v>1019</v>
      </c>
      <c r="B978" s="4">
        <v>43409</v>
      </c>
      <c r="C978">
        <v>5</v>
      </c>
      <c r="D978" t="s">
        <v>56</v>
      </c>
      <c r="E978" t="s">
        <v>64</v>
      </c>
      <c r="F978" t="e" vm="2">
        <v>#VALUE!</v>
      </c>
      <c r="G978" t="s">
        <v>13</v>
      </c>
      <c r="H978">
        <v>199</v>
      </c>
      <c r="I978">
        <v>9</v>
      </c>
      <c r="J978">
        <v>1791</v>
      </c>
    </row>
    <row r="979" spans="1:10" x14ac:dyDescent="0.3">
      <c r="A979" s="3" t="s">
        <v>1020</v>
      </c>
      <c r="B979" s="4">
        <v>43410</v>
      </c>
      <c r="C979">
        <v>20</v>
      </c>
      <c r="D979" t="s">
        <v>36</v>
      </c>
      <c r="E979" t="s">
        <v>24</v>
      </c>
      <c r="F979" t="e" vm="4">
        <v>#VALUE!</v>
      </c>
      <c r="G979" t="s">
        <v>21</v>
      </c>
      <c r="H979">
        <v>159</v>
      </c>
      <c r="I979">
        <v>0</v>
      </c>
      <c r="J979">
        <v>0</v>
      </c>
    </row>
    <row r="980" spans="1:10" x14ac:dyDescent="0.3">
      <c r="A980" s="3" t="s">
        <v>1021</v>
      </c>
      <c r="B980" s="4">
        <v>43411</v>
      </c>
      <c r="C980">
        <v>16</v>
      </c>
      <c r="D980" t="s">
        <v>26</v>
      </c>
      <c r="E980" t="s">
        <v>24</v>
      </c>
      <c r="F980" t="e" vm="4">
        <v>#VALUE!</v>
      </c>
      <c r="G980" t="s">
        <v>27</v>
      </c>
      <c r="H980">
        <v>69</v>
      </c>
      <c r="I980">
        <v>9</v>
      </c>
      <c r="J980">
        <v>621</v>
      </c>
    </row>
    <row r="981" spans="1:10" x14ac:dyDescent="0.3">
      <c r="A981" s="3" t="s">
        <v>1022</v>
      </c>
      <c r="B981" s="4">
        <v>43411</v>
      </c>
      <c r="C981">
        <v>9</v>
      </c>
      <c r="D981" t="s">
        <v>19</v>
      </c>
      <c r="E981" t="s">
        <v>42</v>
      </c>
      <c r="F981" t="e" vm="3">
        <v>#VALUE!</v>
      </c>
      <c r="G981" t="s">
        <v>17</v>
      </c>
      <c r="H981">
        <v>289</v>
      </c>
      <c r="I981">
        <v>9</v>
      </c>
      <c r="J981">
        <v>2601</v>
      </c>
    </row>
    <row r="982" spans="1:10" x14ac:dyDescent="0.3">
      <c r="A982" s="3" t="s">
        <v>1023</v>
      </c>
      <c r="B982" s="4">
        <v>43411</v>
      </c>
      <c r="C982">
        <v>2</v>
      </c>
      <c r="D982" t="s">
        <v>102</v>
      </c>
      <c r="E982" t="s">
        <v>16</v>
      </c>
      <c r="F982" t="e" vm="2">
        <v>#VALUE!</v>
      </c>
      <c r="G982" t="s">
        <v>37</v>
      </c>
      <c r="H982">
        <v>399</v>
      </c>
      <c r="I982">
        <v>4</v>
      </c>
      <c r="J982">
        <v>1596</v>
      </c>
    </row>
    <row r="983" spans="1:10" x14ac:dyDescent="0.3">
      <c r="A983" s="3" t="s">
        <v>1024</v>
      </c>
      <c r="B983" s="4">
        <v>43412</v>
      </c>
      <c r="C983">
        <v>8</v>
      </c>
      <c r="D983" t="s">
        <v>41</v>
      </c>
      <c r="E983" t="s">
        <v>42</v>
      </c>
      <c r="F983" t="e" vm="3">
        <v>#VALUE!</v>
      </c>
      <c r="G983" t="s">
        <v>13</v>
      </c>
      <c r="H983">
        <v>199</v>
      </c>
      <c r="I983">
        <v>1</v>
      </c>
      <c r="J983">
        <v>199</v>
      </c>
    </row>
    <row r="984" spans="1:10" x14ac:dyDescent="0.3">
      <c r="A984" s="3" t="s">
        <v>1025</v>
      </c>
      <c r="B984" s="4">
        <v>43412</v>
      </c>
      <c r="C984">
        <v>18</v>
      </c>
      <c r="D984" t="s">
        <v>23</v>
      </c>
      <c r="E984" t="s">
        <v>32</v>
      </c>
      <c r="F984" t="e" vm="4">
        <v>#VALUE!</v>
      </c>
      <c r="G984" t="s">
        <v>37</v>
      </c>
      <c r="H984">
        <v>399</v>
      </c>
      <c r="I984">
        <v>9</v>
      </c>
      <c r="J984">
        <v>3591</v>
      </c>
    </row>
    <row r="985" spans="1:10" x14ac:dyDescent="0.3">
      <c r="A985" s="3" t="s">
        <v>1026</v>
      </c>
      <c r="B985" s="4">
        <v>43412</v>
      </c>
      <c r="C985">
        <v>12</v>
      </c>
      <c r="D985" t="s">
        <v>62</v>
      </c>
      <c r="E985" t="s">
        <v>12</v>
      </c>
      <c r="F985" t="e" vm="1">
        <v>#VALUE!</v>
      </c>
      <c r="G985" t="s">
        <v>27</v>
      </c>
      <c r="H985">
        <v>69</v>
      </c>
      <c r="I985">
        <v>0</v>
      </c>
      <c r="J985">
        <v>0</v>
      </c>
    </row>
    <row r="986" spans="1:10" x14ac:dyDescent="0.3">
      <c r="A986" s="3" t="s">
        <v>1027</v>
      </c>
      <c r="B986" s="4">
        <v>43412</v>
      </c>
      <c r="C986">
        <v>10</v>
      </c>
      <c r="D986" t="s">
        <v>54</v>
      </c>
      <c r="E986" t="s">
        <v>20</v>
      </c>
      <c r="F986" t="e" vm="3">
        <v>#VALUE!</v>
      </c>
      <c r="G986" t="s">
        <v>21</v>
      </c>
      <c r="H986">
        <v>159</v>
      </c>
      <c r="I986">
        <v>9</v>
      </c>
      <c r="J986">
        <v>1431</v>
      </c>
    </row>
    <row r="987" spans="1:10" x14ac:dyDescent="0.3">
      <c r="A987" s="3" t="s">
        <v>1028</v>
      </c>
      <c r="B987" s="4">
        <v>43412</v>
      </c>
      <c r="C987">
        <v>9</v>
      </c>
      <c r="D987" t="s">
        <v>19</v>
      </c>
      <c r="E987" t="s">
        <v>42</v>
      </c>
      <c r="F987" t="e" vm="3">
        <v>#VALUE!</v>
      </c>
      <c r="G987" t="s">
        <v>21</v>
      </c>
      <c r="H987">
        <v>159</v>
      </c>
      <c r="I987">
        <v>7</v>
      </c>
      <c r="J987">
        <v>1113</v>
      </c>
    </row>
    <row r="988" spans="1:10" x14ac:dyDescent="0.3">
      <c r="A988" s="3" t="s">
        <v>1029</v>
      </c>
      <c r="B988" s="4">
        <v>43413</v>
      </c>
      <c r="C988">
        <v>8</v>
      </c>
      <c r="D988" t="s">
        <v>41</v>
      </c>
      <c r="E988" t="s">
        <v>20</v>
      </c>
      <c r="F988" t="e" vm="3">
        <v>#VALUE!</v>
      </c>
      <c r="G988" t="s">
        <v>13</v>
      </c>
      <c r="H988">
        <v>199</v>
      </c>
      <c r="I988">
        <v>7</v>
      </c>
      <c r="J988">
        <v>1393</v>
      </c>
    </row>
    <row r="989" spans="1:10" x14ac:dyDescent="0.3">
      <c r="A989" s="3" t="s">
        <v>1030</v>
      </c>
      <c r="B989" s="4">
        <v>43413</v>
      </c>
      <c r="C989">
        <v>17</v>
      </c>
      <c r="D989" t="s">
        <v>31</v>
      </c>
      <c r="E989" t="s">
        <v>24</v>
      </c>
      <c r="F989" t="e" vm="4">
        <v>#VALUE!</v>
      </c>
      <c r="G989" t="s">
        <v>13</v>
      </c>
      <c r="H989">
        <v>199</v>
      </c>
      <c r="I989">
        <v>2</v>
      </c>
      <c r="J989">
        <v>398</v>
      </c>
    </row>
    <row r="990" spans="1:10" x14ac:dyDescent="0.3">
      <c r="A990" s="3" t="s">
        <v>1031</v>
      </c>
      <c r="B990" s="4">
        <v>43413</v>
      </c>
      <c r="C990">
        <v>4</v>
      </c>
      <c r="D990" t="s">
        <v>47</v>
      </c>
      <c r="E990" t="s">
        <v>16</v>
      </c>
      <c r="F990" t="e" vm="2">
        <v>#VALUE!</v>
      </c>
      <c r="G990" t="s">
        <v>21</v>
      </c>
      <c r="H990">
        <v>159</v>
      </c>
      <c r="I990">
        <v>9</v>
      </c>
      <c r="J990">
        <v>1431</v>
      </c>
    </row>
    <row r="991" spans="1:10" x14ac:dyDescent="0.3">
      <c r="A991" s="3" t="s">
        <v>1032</v>
      </c>
      <c r="B991" s="4">
        <v>43413</v>
      </c>
      <c r="C991">
        <v>16</v>
      </c>
      <c r="D991" t="s">
        <v>26</v>
      </c>
      <c r="E991" t="s">
        <v>32</v>
      </c>
      <c r="F991" t="e" vm="4">
        <v>#VALUE!</v>
      </c>
      <c r="G991" t="s">
        <v>17</v>
      </c>
      <c r="H991">
        <v>289</v>
      </c>
      <c r="I991">
        <v>4</v>
      </c>
      <c r="J991">
        <v>1156</v>
      </c>
    </row>
    <row r="992" spans="1:10" x14ac:dyDescent="0.3">
      <c r="A992" s="3" t="s">
        <v>1033</v>
      </c>
      <c r="B992" s="4">
        <v>43413</v>
      </c>
      <c r="C992">
        <v>18</v>
      </c>
      <c r="D992" t="s">
        <v>23</v>
      </c>
      <c r="E992" t="s">
        <v>24</v>
      </c>
      <c r="F992" t="e" vm="4">
        <v>#VALUE!</v>
      </c>
      <c r="G992" t="s">
        <v>37</v>
      </c>
      <c r="H992">
        <v>399</v>
      </c>
      <c r="I992">
        <v>9</v>
      </c>
      <c r="J992">
        <v>3591</v>
      </c>
    </row>
    <row r="993" spans="1:10" x14ac:dyDescent="0.3">
      <c r="A993" s="3" t="s">
        <v>1034</v>
      </c>
      <c r="B993" s="4">
        <v>43414</v>
      </c>
      <c r="C993">
        <v>19</v>
      </c>
      <c r="D993" t="s">
        <v>52</v>
      </c>
      <c r="E993" t="s">
        <v>32</v>
      </c>
      <c r="F993" t="e" vm="4">
        <v>#VALUE!</v>
      </c>
      <c r="G993" t="s">
        <v>13</v>
      </c>
      <c r="H993">
        <v>199</v>
      </c>
      <c r="I993">
        <v>8</v>
      </c>
      <c r="J993">
        <v>1592</v>
      </c>
    </row>
    <row r="994" spans="1:10" x14ac:dyDescent="0.3">
      <c r="A994" s="3" t="s">
        <v>1035</v>
      </c>
      <c r="B994" s="4">
        <v>43414</v>
      </c>
      <c r="C994">
        <v>10</v>
      </c>
      <c r="D994" t="s">
        <v>54</v>
      </c>
      <c r="E994" t="s">
        <v>42</v>
      </c>
      <c r="F994" t="e" vm="3">
        <v>#VALUE!</v>
      </c>
      <c r="G994" t="s">
        <v>37</v>
      </c>
      <c r="H994">
        <v>399</v>
      </c>
      <c r="I994">
        <v>6</v>
      </c>
      <c r="J994">
        <v>2394</v>
      </c>
    </row>
    <row r="995" spans="1:10" x14ac:dyDescent="0.3">
      <c r="A995" s="3" t="s">
        <v>1036</v>
      </c>
      <c r="B995" s="4">
        <v>43414</v>
      </c>
      <c r="C995">
        <v>5</v>
      </c>
      <c r="D995" t="s">
        <v>56</v>
      </c>
      <c r="E995" t="s">
        <v>16</v>
      </c>
      <c r="F995" t="e" vm="2">
        <v>#VALUE!</v>
      </c>
      <c r="G995" t="s">
        <v>21</v>
      </c>
      <c r="H995">
        <v>159</v>
      </c>
      <c r="I995">
        <v>4</v>
      </c>
      <c r="J995">
        <v>636</v>
      </c>
    </row>
    <row r="996" spans="1:10" x14ac:dyDescent="0.3">
      <c r="A996" s="3" t="s">
        <v>1037</v>
      </c>
      <c r="B996" s="4">
        <v>43415</v>
      </c>
      <c r="C996">
        <v>10</v>
      </c>
      <c r="D996" t="s">
        <v>54</v>
      </c>
      <c r="E996" t="s">
        <v>20</v>
      </c>
      <c r="F996" t="e" vm="3">
        <v>#VALUE!</v>
      </c>
      <c r="G996" t="s">
        <v>27</v>
      </c>
      <c r="H996">
        <v>69</v>
      </c>
      <c r="I996">
        <v>1</v>
      </c>
      <c r="J996">
        <v>69</v>
      </c>
    </row>
    <row r="997" spans="1:10" x14ac:dyDescent="0.3">
      <c r="A997" s="3" t="s">
        <v>1038</v>
      </c>
      <c r="B997" s="4">
        <v>43415</v>
      </c>
      <c r="C997">
        <v>7</v>
      </c>
      <c r="D997" t="s">
        <v>84</v>
      </c>
      <c r="E997" t="s">
        <v>20</v>
      </c>
      <c r="F997" t="e" vm="3">
        <v>#VALUE!</v>
      </c>
      <c r="G997" t="s">
        <v>13</v>
      </c>
      <c r="H997">
        <v>199</v>
      </c>
      <c r="I997">
        <v>0</v>
      </c>
      <c r="J997">
        <v>0</v>
      </c>
    </row>
    <row r="998" spans="1:10" x14ac:dyDescent="0.3">
      <c r="A998" s="3" t="s">
        <v>1039</v>
      </c>
      <c r="B998" s="4">
        <v>43415</v>
      </c>
      <c r="C998">
        <v>13</v>
      </c>
      <c r="D998" t="s">
        <v>29</v>
      </c>
      <c r="E998" t="s">
        <v>59</v>
      </c>
      <c r="F998" t="e" vm="1">
        <v>#VALUE!</v>
      </c>
      <c r="G998" t="s">
        <v>13</v>
      </c>
      <c r="H998">
        <v>199</v>
      </c>
      <c r="I998">
        <v>9</v>
      </c>
      <c r="J998">
        <v>1791</v>
      </c>
    </row>
    <row r="999" spans="1:10" x14ac:dyDescent="0.3">
      <c r="A999" s="3" t="s">
        <v>1040</v>
      </c>
      <c r="B999" s="4">
        <v>43416</v>
      </c>
      <c r="C999">
        <v>14</v>
      </c>
      <c r="D999" t="s">
        <v>34</v>
      </c>
      <c r="E999" t="s">
        <v>59</v>
      </c>
      <c r="F999" t="e" vm="1">
        <v>#VALUE!</v>
      </c>
      <c r="G999" t="s">
        <v>13</v>
      </c>
      <c r="H999">
        <v>199</v>
      </c>
      <c r="I999">
        <v>5</v>
      </c>
      <c r="J999">
        <v>995</v>
      </c>
    </row>
    <row r="1000" spans="1:10" x14ac:dyDescent="0.3">
      <c r="A1000" s="3" t="s">
        <v>1041</v>
      </c>
      <c r="B1000" s="4">
        <v>43417</v>
      </c>
      <c r="C1000">
        <v>2</v>
      </c>
      <c r="D1000" t="s">
        <v>102</v>
      </c>
      <c r="E1000" t="s">
        <v>16</v>
      </c>
      <c r="F1000" t="e" vm="2">
        <v>#VALUE!</v>
      </c>
      <c r="G1000" t="s">
        <v>13</v>
      </c>
      <c r="H1000">
        <v>199</v>
      </c>
      <c r="I1000">
        <v>3</v>
      </c>
      <c r="J1000">
        <v>597</v>
      </c>
    </row>
    <row r="1001" spans="1:10" x14ac:dyDescent="0.3">
      <c r="A1001" s="3" t="s">
        <v>1042</v>
      </c>
      <c r="B1001" s="4">
        <v>43418</v>
      </c>
      <c r="C1001">
        <v>1</v>
      </c>
      <c r="D1001" t="s">
        <v>15</v>
      </c>
      <c r="E1001" t="s">
        <v>64</v>
      </c>
      <c r="F1001" t="e" vm="2">
        <v>#VALUE!</v>
      </c>
      <c r="G1001" t="s">
        <v>13</v>
      </c>
      <c r="H1001">
        <v>199</v>
      </c>
      <c r="I1001">
        <v>7</v>
      </c>
      <c r="J1001">
        <v>1393</v>
      </c>
    </row>
    <row r="1002" spans="1:10" x14ac:dyDescent="0.3">
      <c r="A1002" s="3" t="s">
        <v>1043</v>
      </c>
      <c r="B1002" s="4">
        <v>43419</v>
      </c>
      <c r="C1002">
        <v>15</v>
      </c>
      <c r="D1002" t="s">
        <v>114</v>
      </c>
      <c r="E1002" t="s">
        <v>12</v>
      </c>
      <c r="F1002" t="e" vm="1">
        <v>#VALUE!</v>
      </c>
      <c r="G1002" t="s">
        <v>17</v>
      </c>
      <c r="H1002">
        <v>289</v>
      </c>
      <c r="I1002">
        <v>7</v>
      </c>
      <c r="J1002">
        <v>2023</v>
      </c>
    </row>
    <row r="1003" spans="1:10" x14ac:dyDescent="0.3">
      <c r="A1003" s="3" t="s">
        <v>1044</v>
      </c>
      <c r="B1003" s="4">
        <v>43419</v>
      </c>
      <c r="C1003">
        <v>2</v>
      </c>
      <c r="D1003" t="s">
        <v>102</v>
      </c>
      <c r="E1003" t="s">
        <v>64</v>
      </c>
      <c r="F1003" t="e" vm="2">
        <v>#VALUE!</v>
      </c>
      <c r="G1003" t="s">
        <v>13</v>
      </c>
      <c r="H1003">
        <v>199</v>
      </c>
      <c r="I1003">
        <v>2</v>
      </c>
      <c r="J1003">
        <v>398</v>
      </c>
    </row>
    <row r="1004" spans="1:10" x14ac:dyDescent="0.3">
      <c r="A1004" s="3" t="s">
        <v>1045</v>
      </c>
      <c r="B1004" s="4">
        <v>43419</v>
      </c>
      <c r="C1004">
        <v>10</v>
      </c>
      <c r="D1004" t="s">
        <v>54</v>
      </c>
      <c r="E1004" t="s">
        <v>42</v>
      </c>
      <c r="F1004" t="e" vm="3">
        <v>#VALUE!</v>
      </c>
      <c r="G1004" t="s">
        <v>21</v>
      </c>
      <c r="H1004">
        <v>159</v>
      </c>
      <c r="I1004">
        <v>4</v>
      </c>
      <c r="J1004">
        <v>636</v>
      </c>
    </row>
    <row r="1005" spans="1:10" x14ac:dyDescent="0.3">
      <c r="A1005" s="3" t="s">
        <v>1046</v>
      </c>
      <c r="B1005" s="4">
        <v>43419</v>
      </c>
      <c r="C1005">
        <v>17</v>
      </c>
      <c r="D1005" t="s">
        <v>31</v>
      </c>
      <c r="E1005" t="s">
        <v>24</v>
      </c>
      <c r="F1005" t="e" vm="4">
        <v>#VALUE!</v>
      </c>
      <c r="G1005" t="s">
        <v>13</v>
      </c>
      <c r="H1005">
        <v>199</v>
      </c>
      <c r="I1005">
        <v>9</v>
      </c>
      <c r="J1005">
        <v>1791</v>
      </c>
    </row>
    <row r="1006" spans="1:10" x14ac:dyDescent="0.3">
      <c r="A1006" s="3" t="s">
        <v>1047</v>
      </c>
      <c r="B1006" s="4">
        <v>43419</v>
      </c>
      <c r="C1006">
        <v>10</v>
      </c>
      <c r="D1006" t="s">
        <v>54</v>
      </c>
      <c r="E1006" t="s">
        <v>20</v>
      </c>
      <c r="F1006" t="e" vm="3">
        <v>#VALUE!</v>
      </c>
      <c r="G1006" t="s">
        <v>13</v>
      </c>
      <c r="H1006">
        <v>199</v>
      </c>
      <c r="I1006">
        <v>1</v>
      </c>
      <c r="J1006">
        <v>199</v>
      </c>
    </row>
    <row r="1007" spans="1:10" x14ac:dyDescent="0.3">
      <c r="A1007" s="3" t="s">
        <v>1048</v>
      </c>
      <c r="B1007" s="4">
        <v>43419</v>
      </c>
      <c r="C1007">
        <v>19</v>
      </c>
      <c r="D1007" t="s">
        <v>52</v>
      </c>
      <c r="E1007" t="s">
        <v>24</v>
      </c>
      <c r="F1007" t="e" vm="4">
        <v>#VALUE!</v>
      </c>
      <c r="G1007" t="s">
        <v>21</v>
      </c>
      <c r="H1007">
        <v>159</v>
      </c>
      <c r="I1007">
        <v>2</v>
      </c>
      <c r="J1007">
        <v>318</v>
      </c>
    </row>
    <row r="1008" spans="1:10" x14ac:dyDescent="0.3">
      <c r="A1008" s="3" t="s">
        <v>1049</v>
      </c>
      <c r="B1008" s="4">
        <v>43419</v>
      </c>
      <c r="C1008">
        <v>6</v>
      </c>
      <c r="D1008" t="s">
        <v>44</v>
      </c>
      <c r="E1008" t="s">
        <v>20</v>
      </c>
      <c r="F1008" t="e" vm="3">
        <v>#VALUE!</v>
      </c>
      <c r="G1008" t="s">
        <v>13</v>
      </c>
      <c r="H1008">
        <v>199</v>
      </c>
      <c r="I1008">
        <v>7</v>
      </c>
      <c r="J1008">
        <v>1393</v>
      </c>
    </row>
    <row r="1009" spans="1:10" x14ac:dyDescent="0.3">
      <c r="A1009" s="3" t="s">
        <v>1050</v>
      </c>
      <c r="B1009" s="4">
        <v>43420</v>
      </c>
      <c r="C1009">
        <v>15</v>
      </c>
      <c r="D1009" t="s">
        <v>114</v>
      </c>
      <c r="E1009" t="s">
        <v>12</v>
      </c>
      <c r="F1009" t="e" vm="1">
        <v>#VALUE!</v>
      </c>
      <c r="G1009" t="s">
        <v>17</v>
      </c>
      <c r="H1009">
        <v>289</v>
      </c>
      <c r="I1009">
        <v>1</v>
      </c>
      <c r="J1009">
        <v>289</v>
      </c>
    </row>
    <row r="1010" spans="1:10" x14ac:dyDescent="0.3">
      <c r="A1010" s="3" t="s">
        <v>1051</v>
      </c>
      <c r="B1010" s="4">
        <v>43420</v>
      </c>
      <c r="C1010">
        <v>8</v>
      </c>
      <c r="D1010" t="s">
        <v>41</v>
      </c>
      <c r="E1010" t="s">
        <v>20</v>
      </c>
      <c r="F1010" t="e" vm="3">
        <v>#VALUE!</v>
      </c>
      <c r="G1010" t="s">
        <v>37</v>
      </c>
      <c r="H1010">
        <v>399</v>
      </c>
      <c r="I1010">
        <v>0</v>
      </c>
      <c r="J1010">
        <v>0</v>
      </c>
    </row>
    <row r="1011" spans="1:10" x14ac:dyDescent="0.3">
      <c r="A1011" s="3" t="s">
        <v>1052</v>
      </c>
      <c r="B1011" s="4">
        <v>43421</v>
      </c>
      <c r="C1011">
        <v>1</v>
      </c>
      <c r="D1011" t="s">
        <v>15</v>
      </c>
      <c r="E1011" t="s">
        <v>16</v>
      </c>
      <c r="F1011" t="e" vm="2">
        <v>#VALUE!</v>
      </c>
      <c r="G1011" t="s">
        <v>13</v>
      </c>
      <c r="H1011">
        <v>199</v>
      </c>
      <c r="I1011">
        <v>2</v>
      </c>
      <c r="J1011">
        <v>398</v>
      </c>
    </row>
    <row r="1012" spans="1:10" x14ac:dyDescent="0.3">
      <c r="A1012" s="3" t="s">
        <v>1053</v>
      </c>
      <c r="B1012" s="4">
        <v>43421</v>
      </c>
      <c r="C1012">
        <v>7</v>
      </c>
      <c r="D1012" t="s">
        <v>84</v>
      </c>
      <c r="E1012" t="s">
        <v>42</v>
      </c>
      <c r="F1012" t="e" vm="3">
        <v>#VALUE!</v>
      </c>
      <c r="G1012" t="s">
        <v>17</v>
      </c>
      <c r="H1012">
        <v>289</v>
      </c>
      <c r="I1012">
        <v>0</v>
      </c>
      <c r="J1012">
        <v>0</v>
      </c>
    </row>
    <row r="1013" spans="1:10" x14ac:dyDescent="0.3">
      <c r="A1013" s="3" t="s">
        <v>1054</v>
      </c>
      <c r="B1013" s="4">
        <v>43421</v>
      </c>
      <c r="C1013">
        <v>3</v>
      </c>
      <c r="D1013" t="s">
        <v>39</v>
      </c>
      <c r="E1013" t="s">
        <v>64</v>
      </c>
      <c r="F1013" t="e" vm="2">
        <v>#VALUE!</v>
      </c>
      <c r="G1013" t="s">
        <v>17</v>
      </c>
      <c r="H1013">
        <v>289</v>
      </c>
      <c r="I1013">
        <v>4</v>
      </c>
      <c r="J1013">
        <v>1156</v>
      </c>
    </row>
    <row r="1014" spans="1:10" x14ac:dyDescent="0.3">
      <c r="A1014" s="3" t="s">
        <v>1055</v>
      </c>
      <c r="B1014" s="4">
        <v>43421</v>
      </c>
      <c r="C1014">
        <v>9</v>
      </c>
      <c r="D1014" t="s">
        <v>19</v>
      </c>
      <c r="E1014" t="s">
        <v>42</v>
      </c>
      <c r="F1014" t="e" vm="3">
        <v>#VALUE!</v>
      </c>
      <c r="G1014" t="s">
        <v>27</v>
      </c>
      <c r="H1014">
        <v>69</v>
      </c>
      <c r="I1014">
        <v>8</v>
      </c>
      <c r="J1014">
        <v>552</v>
      </c>
    </row>
    <row r="1015" spans="1:10" x14ac:dyDescent="0.3">
      <c r="A1015" s="3" t="s">
        <v>1056</v>
      </c>
      <c r="B1015" s="4">
        <v>43422</v>
      </c>
      <c r="C1015">
        <v>2</v>
      </c>
      <c r="D1015" t="s">
        <v>102</v>
      </c>
      <c r="E1015" t="s">
        <v>64</v>
      </c>
      <c r="F1015" t="e" vm="2">
        <v>#VALUE!</v>
      </c>
      <c r="G1015" t="s">
        <v>13</v>
      </c>
      <c r="H1015">
        <v>199</v>
      </c>
      <c r="I1015">
        <v>6</v>
      </c>
      <c r="J1015">
        <v>1194</v>
      </c>
    </row>
    <row r="1016" spans="1:10" x14ac:dyDescent="0.3">
      <c r="A1016" s="3" t="s">
        <v>1057</v>
      </c>
      <c r="B1016" s="4">
        <v>43423</v>
      </c>
      <c r="C1016">
        <v>5</v>
      </c>
      <c r="D1016" t="s">
        <v>56</v>
      </c>
      <c r="E1016" t="s">
        <v>16</v>
      </c>
      <c r="F1016" t="e" vm="2">
        <v>#VALUE!</v>
      </c>
      <c r="G1016" t="s">
        <v>37</v>
      </c>
      <c r="H1016">
        <v>399</v>
      </c>
      <c r="I1016">
        <v>2</v>
      </c>
      <c r="J1016">
        <v>798</v>
      </c>
    </row>
    <row r="1017" spans="1:10" x14ac:dyDescent="0.3">
      <c r="A1017" s="3" t="s">
        <v>1058</v>
      </c>
      <c r="B1017" s="4">
        <v>43423</v>
      </c>
      <c r="C1017">
        <v>6</v>
      </c>
      <c r="D1017" t="s">
        <v>44</v>
      </c>
      <c r="E1017" t="s">
        <v>20</v>
      </c>
      <c r="F1017" t="e" vm="3">
        <v>#VALUE!</v>
      </c>
      <c r="G1017" t="s">
        <v>17</v>
      </c>
      <c r="H1017">
        <v>289</v>
      </c>
      <c r="I1017">
        <v>5</v>
      </c>
      <c r="J1017">
        <v>1445</v>
      </c>
    </row>
    <row r="1018" spans="1:10" x14ac:dyDescent="0.3">
      <c r="A1018" s="3" t="s">
        <v>1059</v>
      </c>
      <c r="B1018" s="4">
        <v>43423</v>
      </c>
      <c r="C1018">
        <v>12</v>
      </c>
      <c r="D1018" t="s">
        <v>62</v>
      </c>
      <c r="E1018" t="s">
        <v>12</v>
      </c>
      <c r="F1018" t="e" vm="1">
        <v>#VALUE!</v>
      </c>
      <c r="G1018" t="s">
        <v>13</v>
      </c>
      <c r="H1018">
        <v>199</v>
      </c>
      <c r="I1018">
        <v>4</v>
      </c>
      <c r="J1018">
        <v>796</v>
      </c>
    </row>
    <row r="1019" spans="1:10" x14ac:dyDescent="0.3">
      <c r="A1019" s="3" t="s">
        <v>1060</v>
      </c>
      <c r="B1019" s="4">
        <v>43423</v>
      </c>
      <c r="C1019">
        <v>5</v>
      </c>
      <c r="D1019" t="s">
        <v>56</v>
      </c>
      <c r="E1019" t="s">
        <v>64</v>
      </c>
      <c r="F1019" t="e" vm="2">
        <v>#VALUE!</v>
      </c>
      <c r="G1019" t="s">
        <v>37</v>
      </c>
      <c r="H1019">
        <v>399</v>
      </c>
      <c r="I1019">
        <v>1</v>
      </c>
      <c r="J1019">
        <v>399</v>
      </c>
    </row>
    <row r="1020" spans="1:10" x14ac:dyDescent="0.3">
      <c r="A1020" s="3" t="s">
        <v>1061</v>
      </c>
      <c r="B1020" s="4">
        <v>43424</v>
      </c>
      <c r="C1020">
        <v>5</v>
      </c>
      <c r="D1020" t="s">
        <v>56</v>
      </c>
      <c r="E1020" t="s">
        <v>64</v>
      </c>
      <c r="F1020" t="e" vm="2">
        <v>#VALUE!</v>
      </c>
      <c r="G1020" t="s">
        <v>37</v>
      </c>
      <c r="H1020">
        <v>399</v>
      </c>
      <c r="I1020">
        <v>8</v>
      </c>
      <c r="J1020">
        <v>3192</v>
      </c>
    </row>
    <row r="1021" spans="1:10" x14ac:dyDescent="0.3">
      <c r="A1021" s="3" t="s">
        <v>1062</v>
      </c>
      <c r="B1021" s="4">
        <v>43425</v>
      </c>
      <c r="C1021">
        <v>20</v>
      </c>
      <c r="D1021" t="s">
        <v>36</v>
      </c>
      <c r="E1021" t="s">
        <v>32</v>
      </c>
      <c r="F1021" t="e" vm="4">
        <v>#VALUE!</v>
      </c>
      <c r="G1021" t="s">
        <v>27</v>
      </c>
      <c r="H1021">
        <v>69</v>
      </c>
      <c r="I1021">
        <v>9</v>
      </c>
      <c r="J1021">
        <v>621</v>
      </c>
    </row>
    <row r="1022" spans="1:10" x14ac:dyDescent="0.3">
      <c r="A1022" s="3" t="s">
        <v>1063</v>
      </c>
      <c r="B1022" s="4">
        <v>43425</v>
      </c>
      <c r="C1022">
        <v>16</v>
      </c>
      <c r="D1022" t="s">
        <v>26</v>
      </c>
      <c r="E1022" t="s">
        <v>24</v>
      </c>
      <c r="F1022" t="e" vm="4">
        <v>#VALUE!</v>
      </c>
      <c r="G1022" t="s">
        <v>37</v>
      </c>
      <c r="H1022">
        <v>399</v>
      </c>
      <c r="I1022">
        <v>3</v>
      </c>
      <c r="J1022">
        <v>1197</v>
      </c>
    </row>
    <row r="1023" spans="1:10" x14ac:dyDescent="0.3">
      <c r="A1023" s="3" t="s">
        <v>1064</v>
      </c>
      <c r="B1023" s="4">
        <v>43426</v>
      </c>
      <c r="C1023">
        <v>1</v>
      </c>
      <c r="D1023" t="s">
        <v>15</v>
      </c>
      <c r="E1023" t="s">
        <v>64</v>
      </c>
      <c r="F1023" t="e" vm="2">
        <v>#VALUE!</v>
      </c>
      <c r="G1023" t="s">
        <v>21</v>
      </c>
      <c r="H1023">
        <v>159</v>
      </c>
      <c r="I1023">
        <v>6</v>
      </c>
      <c r="J1023">
        <v>954</v>
      </c>
    </row>
    <row r="1024" spans="1:10" x14ac:dyDescent="0.3">
      <c r="A1024" s="3" t="s">
        <v>1065</v>
      </c>
      <c r="B1024" s="4">
        <v>43426</v>
      </c>
      <c r="C1024">
        <v>5</v>
      </c>
      <c r="D1024" t="s">
        <v>56</v>
      </c>
      <c r="E1024" t="s">
        <v>64</v>
      </c>
      <c r="F1024" t="e" vm="2">
        <v>#VALUE!</v>
      </c>
      <c r="G1024" t="s">
        <v>37</v>
      </c>
      <c r="H1024">
        <v>399</v>
      </c>
      <c r="I1024">
        <v>6</v>
      </c>
      <c r="J1024">
        <v>2394</v>
      </c>
    </row>
    <row r="1025" spans="1:10" x14ac:dyDescent="0.3">
      <c r="A1025" s="3" t="s">
        <v>1066</v>
      </c>
      <c r="B1025" s="4">
        <v>43426</v>
      </c>
      <c r="C1025">
        <v>15</v>
      </c>
      <c r="D1025" t="s">
        <v>114</v>
      </c>
      <c r="E1025" t="s">
        <v>59</v>
      </c>
      <c r="F1025" t="e" vm="1">
        <v>#VALUE!</v>
      </c>
      <c r="G1025" t="s">
        <v>27</v>
      </c>
      <c r="H1025">
        <v>69</v>
      </c>
      <c r="I1025">
        <v>7</v>
      </c>
      <c r="J1025">
        <v>483</v>
      </c>
    </row>
    <row r="1026" spans="1:10" x14ac:dyDescent="0.3">
      <c r="A1026" s="3" t="s">
        <v>1067</v>
      </c>
      <c r="B1026" s="4">
        <v>43426</v>
      </c>
      <c r="C1026">
        <v>2</v>
      </c>
      <c r="D1026" t="s">
        <v>102</v>
      </c>
      <c r="E1026" t="s">
        <v>64</v>
      </c>
      <c r="F1026" t="e" vm="2">
        <v>#VALUE!</v>
      </c>
      <c r="G1026" t="s">
        <v>13</v>
      </c>
      <c r="H1026">
        <v>199</v>
      </c>
      <c r="I1026">
        <v>9</v>
      </c>
      <c r="J1026">
        <v>1791</v>
      </c>
    </row>
    <row r="1027" spans="1:10" x14ac:dyDescent="0.3">
      <c r="A1027" s="3" t="s">
        <v>1068</v>
      </c>
      <c r="B1027" s="4">
        <v>43426</v>
      </c>
      <c r="C1027">
        <v>8</v>
      </c>
      <c r="D1027" t="s">
        <v>41</v>
      </c>
      <c r="E1027" t="s">
        <v>20</v>
      </c>
      <c r="F1027" t="e" vm="3">
        <v>#VALUE!</v>
      </c>
      <c r="G1027" t="s">
        <v>21</v>
      </c>
      <c r="H1027">
        <v>159</v>
      </c>
      <c r="I1027">
        <v>6</v>
      </c>
      <c r="J1027">
        <v>954</v>
      </c>
    </row>
    <row r="1028" spans="1:10" x14ac:dyDescent="0.3">
      <c r="A1028" s="3" t="s">
        <v>1069</v>
      </c>
      <c r="B1028" s="4">
        <v>43426</v>
      </c>
      <c r="C1028">
        <v>3</v>
      </c>
      <c r="D1028" t="s">
        <v>39</v>
      </c>
      <c r="E1028" t="s">
        <v>64</v>
      </c>
      <c r="F1028" t="e" vm="2">
        <v>#VALUE!</v>
      </c>
      <c r="G1028" t="s">
        <v>27</v>
      </c>
      <c r="H1028">
        <v>69</v>
      </c>
      <c r="I1028">
        <v>5</v>
      </c>
      <c r="J1028">
        <v>345</v>
      </c>
    </row>
    <row r="1029" spans="1:10" x14ac:dyDescent="0.3">
      <c r="A1029" s="3" t="s">
        <v>1070</v>
      </c>
      <c r="B1029" s="4">
        <v>43426</v>
      </c>
      <c r="C1029">
        <v>20</v>
      </c>
      <c r="D1029" t="s">
        <v>36</v>
      </c>
      <c r="E1029" t="s">
        <v>24</v>
      </c>
      <c r="F1029" t="e" vm="4">
        <v>#VALUE!</v>
      </c>
      <c r="G1029" t="s">
        <v>21</v>
      </c>
      <c r="H1029">
        <v>159</v>
      </c>
      <c r="I1029">
        <v>0</v>
      </c>
      <c r="J1029">
        <v>0</v>
      </c>
    </row>
    <row r="1030" spans="1:10" x14ac:dyDescent="0.3">
      <c r="A1030" s="3" t="s">
        <v>1071</v>
      </c>
      <c r="B1030" s="4">
        <v>43426</v>
      </c>
      <c r="C1030">
        <v>8</v>
      </c>
      <c r="D1030" t="s">
        <v>41</v>
      </c>
      <c r="E1030" t="s">
        <v>20</v>
      </c>
      <c r="F1030" t="e" vm="3">
        <v>#VALUE!</v>
      </c>
      <c r="G1030" t="s">
        <v>37</v>
      </c>
      <c r="H1030">
        <v>399</v>
      </c>
      <c r="I1030">
        <v>9</v>
      </c>
      <c r="J1030">
        <v>3591</v>
      </c>
    </row>
    <row r="1031" spans="1:10" x14ac:dyDescent="0.3">
      <c r="A1031" s="3" t="s">
        <v>1072</v>
      </c>
      <c r="B1031" s="4">
        <v>43426</v>
      </c>
      <c r="C1031">
        <v>7</v>
      </c>
      <c r="D1031" t="s">
        <v>84</v>
      </c>
      <c r="E1031" t="s">
        <v>20</v>
      </c>
      <c r="F1031" t="e" vm="3">
        <v>#VALUE!</v>
      </c>
      <c r="G1031" t="s">
        <v>37</v>
      </c>
      <c r="H1031">
        <v>399</v>
      </c>
      <c r="I1031">
        <v>5</v>
      </c>
      <c r="J1031">
        <v>1995</v>
      </c>
    </row>
    <row r="1032" spans="1:10" x14ac:dyDescent="0.3">
      <c r="A1032" s="3" t="s">
        <v>1073</v>
      </c>
      <c r="B1032" s="4">
        <v>43426</v>
      </c>
      <c r="C1032">
        <v>10</v>
      </c>
      <c r="D1032" t="s">
        <v>54</v>
      </c>
      <c r="E1032" t="s">
        <v>42</v>
      </c>
      <c r="F1032" t="e" vm="3">
        <v>#VALUE!</v>
      </c>
      <c r="G1032" t="s">
        <v>37</v>
      </c>
      <c r="H1032">
        <v>399</v>
      </c>
      <c r="I1032">
        <v>0</v>
      </c>
      <c r="J1032">
        <v>0</v>
      </c>
    </row>
    <row r="1033" spans="1:10" x14ac:dyDescent="0.3">
      <c r="A1033" s="3" t="s">
        <v>1074</v>
      </c>
      <c r="B1033" s="4">
        <v>43426</v>
      </c>
      <c r="C1033">
        <v>13</v>
      </c>
      <c r="D1033" t="s">
        <v>29</v>
      </c>
      <c r="E1033" t="s">
        <v>12</v>
      </c>
      <c r="F1033" t="e" vm="1">
        <v>#VALUE!</v>
      </c>
      <c r="G1033" t="s">
        <v>13</v>
      </c>
      <c r="H1033">
        <v>199</v>
      </c>
      <c r="I1033">
        <v>7</v>
      </c>
      <c r="J1033">
        <v>1393</v>
      </c>
    </row>
    <row r="1034" spans="1:10" x14ac:dyDescent="0.3">
      <c r="A1034" s="3" t="s">
        <v>1075</v>
      </c>
      <c r="B1034" s="4">
        <v>43427</v>
      </c>
      <c r="C1034">
        <v>15</v>
      </c>
      <c r="D1034" t="s">
        <v>114</v>
      </c>
      <c r="E1034" t="s">
        <v>12</v>
      </c>
      <c r="F1034" t="e" vm="1">
        <v>#VALUE!</v>
      </c>
      <c r="G1034" t="s">
        <v>27</v>
      </c>
      <c r="H1034">
        <v>69</v>
      </c>
      <c r="I1034">
        <v>7</v>
      </c>
      <c r="J1034">
        <v>483</v>
      </c>
    </row>
    <row r="1035" spans="1:10" x14ac:dyDescent="0.3">
      <c r="A1035" s="3" t="s">
        <v>1076</v>
      </c>
      <c r="B1035" s="4">
        <v>43427</v>
      </c>
      <c r="C1035">
        <v>3</v>
      </c>
      <c r="D1035" t="s">
        <v>39</v>
      </c>
      <c r="E1035" t="s">
        <v>16</v>
      </c>
      <c r="F1035" t="e" vm="2">
        <v>#VALUE!</v>
      </c>
      <c r="G1035" t="s">
        <v>37</v>
      </c>
      <c r="H1035">
        <v>399</v>
      </c>
      <c r="I1035">
        <v>2</v>
      </c>
      <c r="J1035">
        <v>798</v>
      </c>
    </row>
    <row r="1036" spans="1:10" x14ac:dyDescent="0.3">
      <c r="A1036" s="3" t="s">
        <v>1077</v>
      </c>
      <c r="B1036" s="4">
        <v>43427</v>
      </c>
      <c r="C1036">
        <v>4</v>
      </c>
      <c r="D1036" t="s">
        <v>47</v>
      </c>
      <c r="E1036" t="s">
        <v>16</v>
      </c>
      <c r="F1036" t="e" vm="2">
        <v>#VALUE!</v>
      </c>
      <c r="G1036" t="s">
        <v>37</v>
      </c>
      <c r="H1036">
        <v>399</v>
      </c>
      <c r="I1036">
        <v>6</v>
      </c>
      <c r="J1036">
        <v>2394</v>
      </c>
    </row>
    <row r="1037" spans="1:10" x14ac:dyDescent="0.3">
      <c r="A1037" s="3" t="s">
        <v>1078</v>
      </c>
      <c r="B1037" s="4">
        <v>43427</v>
      </c>
      <c r="C1037">
        <v>13</v>
      </c>
      <c r="D1037" t="s">
        <v>29</v>
      </c>
      <c r="E1037" t="s">
        <v>12</v>
      </c>
      <c r="F1037" t="e" vm="1">
        <v>#VALUE!</v>
      </c>
      <c r="G1037" t="s">
        <v>37</v>
      </c>
      <c r="H1037">
        <v>399</v>
      </c>
      <c r="I1037">
        <v>9</v>
      </c>
      <c r="J1037">
        <v>3591</v>
      </c>
    </row>
    <row r="1038" spans="1:10" x14ac:dyDescent="0.3">
      <c r="A1038" s="3" t="s">
        <v>1079</v>
      </c>
      <c r="B1038" s="4">
        <v>43427</v>
      </c>
      <c r="C1038">
        <v>12</v>
      </c>
      <c r="D1038" t="s">
        <v>62</v>
      </c>
      <c r="E1038" t="s">
        <v>12</v>
      </c>
      <c r="F1038" t="e" vm="1">
        <v>#VALUE!</v>
      </c>
      <c r="G1038" t="s">
        <v>17</v>
      </c>
      <c r="H1038">
        <v>289</v>
      </c>
      <c r="I1038">
        <v>6</v>
      </c>
      <c r="J1038">
        <v>1734</v>
      </c>
    </row>
    <row r="1039" spans="1:10" x14ac:dyDescent="0.3">
      <c r="A1039" s="3" t="s">
        <v>1080</v>
      </c>
      <c r="B1039" s="4">
        <v>43427</v>
      </c>
      <c r="C1039">
        <v>17</v>
      </c>
      <c r="D1039" t="s">
        <v>31</v>
      </c>
      <c r="E1039" t="s">
        <v>32</v>
      </c>
      <c r="F1039" t="e" vm="4">
        <v>#VALUE!</v>
      </c>
      <c r="G1039" t="s">
        <v>13</v>
      </c>
      <c r="H1039">
        <v>199</v>
      </c>
      <c r="I1039">
        <v>3</v>
      </c>
      <c r="J1039">
        <v>597</v>
      </c>
    </row>
    <row r="1040" spans="1:10" x14ac:dyDescent="0.3">
      <c r="A1040" s="3" t="s">
        <v>1081</v>
      </c>
      <c r="B1040" s="4">
        <v>43428</v>
      </c>
      <c r="C1040">
        <v>13</v>
      </c>
      <c r="D1040" t="s">
        <v>29</v>
      </c>
      <c r="E1040" t="s">
        <v>59</v>
      </c>
      <c r="F1040" t="e" vm="1">
        <v>#VALUE!</v>
      </c>
      <c r="G1040" t="s">
        <v>17</v>
      </c>
      <c r="H1040">
        <v>289</v>
      </c>
      <c r="I1040">
        <v>1</v>
      </c>
      <c r="J1040">
        <v>289</v>
      </c>
    </row>
    <row r="1041" spans="1:10" x14ac:dyDescent="0.3">
      <c r="A1041" s="3" t="s">
        <v>1082</v>
      </c>
      <c r="B1041" s="4">
        <v>43428</v>
      </c>
      <c r="C1041">
        <v>7</v>
      </c>
      <c r="D1041" t="s">
        <v>84</v>
      </c>
      <c r="E1041" t="s">
        <v>42</v>
      </c>
      <c r="F1041" t="e" vm="3">
        <v>#VALUE!</v>
      </c>
      <c r="G1041" t="s">
        <v>13</v>
      </c>
      <c r="H1041">
        <v>199</v>
      </c>
      <c r="I1041">
        <v>5</v>
      </c>
      <c r="J1041">
        <v>995</v>
      </c>
    </row>
    <row r="1042" spans="1:10" x14ac:dyDescent="0.3">
      <c r="A1042" s="3" t="s">
        <v>1083</v>
      </c>
      <c r="B1042" s="4">
        <v>43428</v>
      </c>
      <c r="C1042">
        <v>18</v>
      </c>
      <c r="D1042" t="s">
        <v>23</v>
      </c>
      <c r="E1042" t="s">
        <v>32</v>
      </c>
      <c r="F1042" t="e" vm="4">
        <v>#VALUE!</v>
      </c>
      <c r="G1042" t="s">
        <v>21</v>
      </c>
      <c r="H1042">
        <v>159</v>
      </c>
      <c r="I1042">
        <v>2</v>
      </c>
      <c r="J1042">
        <v>318</v>
      </c>
    </row>
    <row r="1043" spans="1:10" x14ac:dyDescent="0.3">
      <c r="A1043" s="3" t="s">
        <v>1084</v>
      </c>
      <c r="B1043" s="4">
        <v>43428</v>
      </c>
      <c r="C1043">
        <v>14</v>
      </c>
      <c r="D1043" t="s">
        <v>34</v>
      </c>
      <c r="E1043" t="s">
        <v>59</v>
      </c>
      <c r="F1043" t="e" vm="1">
        <v>#VALUE!</v>
      </c>
      <c r="G1043" t="s">
        <v>17</v>
      </c>
      <c r="H1043">
        <v>289</v>
      </c>
      <c r="I1043">
        <v>2</v>
      </c>
      <c r="J1043">
        <v>578</v>
      </c>
    </row>
    <row r="1044" spans="1:10" x14ac:dyDescent="0.3">
      <c r="A1044" s="3" t="s">
        <v>1085</v>
      </c>
      <c r="B1044" s="4">
        <v>43428</v>
      </c>
      <c r="C1044">
        <v>3</v>
      </c>
      <c r="D1044" t="s">
        <v>39</v>
      </c>
      <c r="E1044" t="s">
        <v>64</v>
      </c>
      <c r="F1044" t="e" vm="2">
        <v>#VALUE!</v>
      </c>
      <c r="G1044" t="s">
        <v>27</v>
      </c>
      <c r="H1044">
        <v>69</v>
      </c>
      <c r="I1044">
        <v>4</v>
      </c>
      <c r="J1044">
        <v>276</v>
      </c>
    </row>
    <row r="1045" spans="1:10" x14ac:dyDescent="0.3">
      <c r="A1045" s="3" t="s">
        <v>1086</v>
      </c>
      <c r="B1045" s="4">
        <v>43428</v>
      </c>
      <c r="C1045">
        <v>9</v>
      </c>
      <c r="D1045" t="s">
        <v>19</v>
      </c>
      <c r="E1045" t="s">
        <v>42</v>
      </c>
      <c r="F1045" t="e" vm="3">
        <v>#VALUE!</v>
      </c>
      <c r="G1045" t="s">
        <v>37</v>
      </c>
      <c r="H1045">
        <v>399</v>
      </c>
      <c r="I1045">
        <v>1</v>
      </c>
      <c r="J1045">
        <v>399</v>
      </c>
    </row>
    <row r="1046" spans="1:10" x14ac:dyDescent="0.3">
      <c r="A1046" s="3" t="s">
        <v>1087</v>
      </c>
      <c r="B1046" s="4">
        <v>43428</v>
      </c>
      <c r="C1046">
        <v>11</v>
      </c>
      <c r="D1046" t="s">
        <v>11</v>
      </c>
      <c r="E1046" t="s">
        <v>59</v>
      </c>
      <c r="F1046" t="e" vm="1">
        <v>#VALUE!</v>
      </c>
      <c r="G1046" t="s">
        <v>37</v>
      </c>
      <c r="H1046">
        <v>399</v>
      </c>
      <c r="I1046">
        <v>3</v>
      </c>
      <c r="J1046">
        <v>1197</v>
      </c>
    </row>
    <row r="1047" spans="1:10" x14ac:dyDescent="0.3">
      <c r="A1047" s="3" t="s">
        <v>1088</v>
      </c>
      <c r="B1047" s="4">
        <v>43429</v>
      </c>
      <c r="C1047">
        <v>4</v>
      </c>
      <c r="D1047" t="s">
        <v>47</v>
      </c>
      <c r="E1047" t="s">
        <v>64</v>
      </c>
      <c r="F1047" t="e" vm="2">
        <v>#VALUE!</v>
      </c>
      <c r="G1047" t="s">
        <v>37</v>
      </c>
      <c r="H1047">
        <v>399</v>
      </c>
      <c r="I1047">
        <v>5</v>
      </c>
      <c r="J1047">
        <v>1995</v>
      </c>
    </row>
    <row r="1048" spans="1:10" x14ac:dyDescent="0.3">
      <c r="A1048" s="3" t="s">
        <v>1089</v>
      </c>
      <c r="B1048" s="4">
        <v>43430</v>
      </c>
      <c r="C1048">
        <v>6</v>
      </c>
      <c r="D1048" t="s">
        <v>44</v>
      </c>
      <c r="E1048" t="s">
        <v>42</v>
      </c>
      <c r="F1048" t="e" vm="3">
        <v>#VALUE!</v>
      </c>
      <c r="G1048" t="s">
        <v>17</v>
      </c>
      <c r="H1048">
        <v>289</v>
      </c>
      <c r="I1048">
        <v>1</v>
      </c>
      <c r="J1048">
        <v>289</v>
      </c>
    </row>
    <row r="1049" spans="1:10" x14ac:dyDescent="0.3">
      <c r="A1049" s="3" t="s">
        <v>1090</v>
      </c>
      <c r="B1049" s="4">
        <v>43430</v>
      </c>
      <c r="C1049">
        <v>13</v>
      </c>
      <c r="D1049" t="s">
        <v>29</v>
      </c>
      <c r="E1049" t="s">
        <v>59</v>
      </c>
      <c r="F1049" t="e" vm="1">
        <v>#VALUE!</v>
      </c>
      <c r="G1049" t="s">
        <v>17</v>
      </c>
      <c r="H1049">
        <v>289</v>
      </c>
      <c r="I1049">
        <v>7</v>
      </c>
      <c r="J1049">
        <v>2023</v>
      </c>
    </row>
    <row r="1050" spans="1:10" x14ac:dyDescent="0.3">
      <c r="A1050" s="3" t="s">
        <v>1091</v>
      </c>
      <c r="B1050" s="4">
        <v>43431</v>
      </c>
      <c r="C1050">
        <v>2</v>
      </c>
      <c r="D1050" t="s">
        <v>102</v>
      </c>
      <c r="E1050" t="s">
        <v>16</v>
      </c>
      <c r="F1050" t="e" vm="2">
        <v>#VALUE!</v>
      </c>
      <c r="G1050" t="s">
        <v>37</v>
      </c>
      <c r="H1050">
        <v>399</v>
      </c>
      <c r="I1050">
        <v>8</v>
      </c>
      <c r="J1050">
        <v>3192</v>
      </c>
    </row>
    <row r="1051" spans="1:10" x14ac:dyDescent="0.3">
      <c r="A1051" s="3" t="s">
        <v>1092</v>
      </c>
      <c r="B1051" s="4">
        <v>43431</v>
      </c>
      <c r="C1051">
        <v>4</v>
      </c>
      <c r="D1051" t="s">
        <v>47</v>
      </c>
      <c r="E1051" t="s">
        <v>64</v>
      </c>
      <c r="F1051" t="e" vm="2">
        <v>#VALUE!</v>
      </c>
      <c r="G1051" t="s">
        <v>37</v>
      </c>
      <c r="H1051">
        <v>399</v>
      </c>
      <c r="I1051">
        <v>6</v>
      </c>
      <c r="J1051">
        <v>2394</v>
      </c>
    </row>
    <row r="1052" spans="1:10" x14ac:dyDescent="0.3">
      <c r="A1052" s="3" t="s">
        <v>1093</v>
      </c>
      <c r="B1052" s="4">
        <v>43431</v>
      </c>
      <c r="C1052">
        <v>1</v>
      </c>
      <c r="D1052" t="s">
        <v>15</v>
      </c>
      <c r="E1052" t="s">
        <v>64</v>
      </c>
      <c r="F1052" t="e" vm="2">
        <v>#VALUE!</v>
      </c>
      <c r="G1052" t="s">
        <v>27</v>
      </c>
      <c r="H1052">
        <v>69</v>
      </c>
      <c r="I1052">
        <v>9</v>
      </c>
      <c r="J1052">
        <v>621</v>
      </c>
    </row>
    <row r="1053" spans="1:10" x14ac:dyDescent="0.3">
      <c r="A1053" s="3" t="s">
        <v>1094</v>
      </c>
      <c r="B1053" s="4">
        <v>43432</v>
      </c>
      <c r="C1053">
        <v>10</v>
      </c>
      <c r="D1053" t="s">
        <v>54</v>
      </c>
      <c r="E1053" t="s">
        <v>20</v>
      </c>
      <c r="F1053" t="e" vm="3">
        <v>#VALUE!</v>
      </c>
      <c r="G1053" t="s">
        <v>27</v>
      </c>
      <c r="H1053">
        <v>69</v>
      </c>
      <c r="I1053">
        <v>7</v>
      </c>
      <c r="J1053">
        <v>483</v>
      </c>
    </row>
    <row r="1054" spans="1:10" x14ac:dyDescent="0.3">
      <c r="A1054" s="3" t="s">
        <v>1095</v>
      </c>
      <c r="B1054" s="4">
        <v>43432</v>
      </c>
      <c r="C1054">
        <v>15</v>
      </c>
      <c r="D1054" t="s">
        <v>114</v>
      </c>
      <c r="E1054" t="s">
        <v>59</v>
      </c>
      <c r="F1054" t="e" vm="1">
        <v>#VALUE!</v>
      </c>
      <c r="G1054" t="s">
        <v>27</v>
      </c>
      <c r="H1054">
        <v>69</v>
      </c>
      <c r="I1054">
        <v>1</v>
      </c>
      <c r="J1054">
        <v>69</v>
      </c>
    </row>
    <row r="1055" spans="1:10" x14ac:dyDescent="0.3">
      <c r="A1055" s="3" t="s">
        <v>1096</v>
      </c>
      <c r="B1055" s="4">
        <v>43432</v>
      </c>
      <c r="C1055">
        <v>6</v>
      </c>
      <c r="D1055" t="s">
        <v>44</v>
      </c>
      <c r="E1055" t="s">
        <v>42</v>
      </c>
      <c r="F1055" t="e" vm="3">
        <v>#VALUE!</v>
      </c>
      <c r="G1055" t="s">
        <v>21</v>
      </c>
      <c r="H1055">
        <v>159</v>
      </c>
      <c r="I1055">
        <v>2</v>
      </c>
      <c r="J1055">
        <v>318</v>
      </c>
    </row>
    <row r="1056" spans="1:10" x14ac:dyDescent="0.3">
      <c r="A1056" s="3" t="s">
        <v>1097</v>
      </c>
      <c r="B1056" s="4">
        <v>43432</v>
      </c>
      <c r="C1056">
        <v>11</v>
      </c>
      <c r="D1056" t="s">
        <v>11</v>
      </c>
      <c r="E1056" t="s">
        <v>12</v>
      </c>
      <c r="F1056" t="e" vm="1">
        <v>#VALUE!</v>
      </c>
      <c r="G1056" t="s">
        <v>17</v>
      </c>
      <c r="H1056">
        <v>289</v>
      </c>
      <c r="I1056">
        <v>8</v>
      </c>
      <c r="J1056">
        <v>2312</v>
      </c>
    </row>
    <row r="1057" spans="1:10" x14ac:dyDescent="0.3">
      <c r="A1057" s="3" t="s">
        <v>1098</v>
      </c>
      <c r="B1057" s="4">
        <v>43432</v>
      </c>
      <c r="C1057">
        <v>4</v>
      </c>
      <c r="D1057" t="s">
        <v>47</v>
      </c>
      <c r="E1057" t="s">
        <v>16</v>
      </c>
      <c r="F1057" t="e" vm="2">
        <v>#VALUE!</v>
      </c>
      <c r="G1057" t="s">
        <v>17</v>
      </c>
      <c r="H1057">
        <v>289</v>
      </c>
      <c r="I1057">
        <v>7</v>
      </c>
      <c r="J1057">
        <v>2023</v>
      </c>
    </row>
    <row r="1058" spans="1:10" x14ac:dyDescent="0.3">
      <c r="A1058" s="3" t="s">
        <v>1099</v>
      </c>
      <c r="B1058" s="4">
        <v>43433</v>
      </c>
      <c r="C1058">
        <v>8</v>
      </c>
      <c r="D1058" t="s">
        <v>41</v>
      </c>
      <c r="E1058" t="s">
        <v>42</v>
      </c>
      <c r="F1058" t="e" vm="3">
        <v>#VALUE!</v>
      </c>
      <c r="G1058" t="s">
        <v>13</v>
      </c>
      <c r="H1058">
        <v>199</v>
      </c>
      <c r="I1058">
        <v>3</v>
      </c>
      <c r="J1058">
        <v>597</v>
      </c>
    </row>
    <row r="1059" spans="1:10" x14ac:dyDescent="0.3">
      <c r="A1059" s="3" t="s">
        <v>1100</v>
      </c>
      <c r="B1059" s="4">
        <v>43433</v>
      </c>
      <c r="C1059">
        <v>9</v>
      </c>
      <c r="D1059" t="s">
        <v>19</v>
      </c>
      <c r="E1059" t="s">
        <v>42</v>
      </c>
      <c r="F1059" t="e" vm="3">
        <v>#VALUE!</v>
      </c>
      <c r="G1059" t="s">
        <v>37</v>
      </c>
      <c r="H1059">
        <v>399</v>
      </c>
      <c r="I1059">
        <v>6</v>
      </c>
      <c r="J1059">
        <v>2394</v>
      </c>
    </row>
    <row r="1060" spans="1:10" x14ac:dyDescent="0.3">
      <c r="A1060" s="3" t="s">
        <v>1101</v>
      </c>
      <c r="B1060" s="4">
        <v>43433</v>
      </c>
      <c r="C1060">
        <v>12</v>
      </c>
      <c r="D1060" t="s">
        <v>62</v>
      </c>
      <c r="E1060" t="s">
        <v>59</v>
      </c>
      <c r="F1060" t="e" vm="1">
        <v>#VALUE!</v>
      </c>
      <c r="G1060" t="s">
        <v>17</v>
      </c>
      <c r="H1060">
        <v>289</v>
      </c>
      <c r="I1060">
        <v>9</v>
      </c>
      <c r="J1060">
        <v>2601</v>
      </c>
    </row>
    <row r="1061" spans="1:10" x14ac:dyDescent="0.3">
      <c r="A1061" s="3" t="s">
        <v>1102</v>
      </c>
      <c r="B1061" s="4">
        <v>43434</v>
      </c>
      <c r="C1061">
        <v>2</v>
      </c>
      <c r="D1061" t="s">
        <v>102</v>
      </c>
      <c r="E1061" t="s">
        <v>16</v>
      </c>
      <c r="F1061" t="e" vm="2">
        <v>#VALUE!</v>
      </c>
      <c r="G1061" t="s">
        <v>21</v>
      </c>
      <c r="H1061">
        <v>159</v>
      </c>
      <c r="I1061">
        <v>1</v>
      </c>
      <c r="J1061">
        <v>159</v>
      </c>
    </row>
    <row r="1062" spans="1:10" x14ac:dyDescent="0.3">
      <c r="A1062" s="3" t="s">
        <v>1103</v>
      </c>
      <c r="B1062" s="4">
        <v>43435</v>
      </c>
      <c r="C1062">
        <v>8</v>
      </c>
      <c r="D1062" t="s">
        <v>41</v>
      </c>
      <c r="E1062" t="s">
        <v>42</v>
      </c>
      <c r="F1062" t="e" vm="3">
        <v>#VALUE!</v>
      </c>
      <c r="G1062" t="s">
        <v>37</v>
      </c>
      <c r="H1062">
        <v>399</v>
      </c>
      <c r="I1062">
        <v>5</v>
      </c>
      <c r="J1062">
        <v>1995</v>
      </c>
    </row>
    <row r="1063" spans="1:10" x14ac:dyDescent="0.3">
      <c r="A1063" s="3" t="s">
        <v>1104</v>
      </c>
      <c r="B1063" s="4">
        <v>43435</v>
      </c>
      <c r="C1063">
        <v>17</v>
      </c>
      <c r="D1063" t="s">
        <v>31</v>
      </c>
      <c r="E1063" t="s">
        <v>32</v>
      </c>
      <c r="F1063" t="e" vm="4">
        <v>#VALUE!</v>
      </c>
      <c r="G1063" t="s">
        <v>17</v>
      </c>
      <c r="H1063">
        <v>289</v>
      </c>
      <c r="I1063">
        <v>0</v>
      </c>
      <c r="J1063">
        <v>0</v>
      </c>
    </row>
    <row r="1064" spans="1:10" x14ac:dyDescent="0.3">
      <c r="A1064" s="3" t="s">
        <v>1105</v>
      </c>
      <c r="B1064" s="4">
        <v>43436</v>
      </c>
      <c r="C1064">
        <v>7</v>
      </c>
      <c r="D1064" t="s">
        <v>84</v>
      </c>
      <c r="E1064" t="s">
        <v>42</v>
      </c>
      <c r="F1064" t="e" vm="3">
        <v>#VALUE!</v>
      </c>
      <c r="G1064" t="s">
        <v>37</v>
      </c>
      <c r="H1064">
        <v>399</v>
      </c>
      <c r="I1064">
        <v>3</v>
      </c>
      <c r="J1064">
        <v>1197</v>
      </c>
    </row>
    <row r="1065" spans="1:10" x14ac:dyDescent="0.3">
      <c r="A1065" s="3" t="s">
        <v>1106</v>
      </c>
      <c r="B1065" s="4">
        <v>43437</v>
      </c>
      <c r="C1065">
        <v>1</v>
      </c>
      <c r="D1065" t="s">
        <v>15</v>
      </c>
      <c r="E1065" t="s">
        <v>64</v>
      </c>
      <c r="F1065" t="e" vm="2">
        <v>#VALUE!</v>
      </c>
      <c r="G1065" t="s">
        <v>17</v>
      </c>
      <c r="H1065">
        <v>289</v>
      </c>
      <c r="I1065">
        <v>4</v>
      </c>
      <c r="J1065">
        <v>1156</v>
      </c>
    </row>
    <row r="1066" spans="1:10" x14ac:dyDescent="0.3">
      <c r="A1066" s="3" t="s">
        <v>1107</v>
      </c>
      <c r="B1066" s="4">
        <v>43437</v>
      </c>
      <c r="C1066">
        <v>19</v>
      </c>
      <c r="D1066" t="s">
        <v>52</v>
      </c>
      <c r="E1066" t="s">
        <v>24</v>
      </c>
      <c r="F1066" t="e" vm="4">
        <v>#VALUE!</v>
      </c>
      <c r="G1066" t="s">
        <v>17</v>
      </c>
      <c r="H1066">
        <v>289</v>
      </c>
      <c r="I1066">
        <v>2</v>
      </c>
      <c r="J1066">
        <v>578</v>
      </c>
    </row>
    <row r="1067" spans="1:10" x14ac:dyDescent="0.3">
      <c r="A1067" s="3" t="s">
        <v>1108</v>
      </c>
      <c r="B1067" s="4">
        <v>43438</v>
      </c>
      <c r="C1067">
        <v>2</v>
      </c>
      <c r="D1067" t="s">
        <v>102</v>
      </c>
      <c r="E1067" t="s">
        <v>16</v>
      </c>
      <c r="F1067" t="e" vm="2">
        <v>#VALUE!</v>
      </c>
      <c r="G1067" t="s">
        <v>27</v>
      </c>
      <c r="H1067">
        <v>69</v>
      </c>
      <c r="I1067">
        <v>7</v>
      </c>
      <c r="J1067">
        <v>483</v>
      </c>
    </row>
    <row r="1068" spans="1:10" x14ac:dyDescent="0.3">
      <c r="A1068" s="3" t="s">
        <v>1109</v>
      </c>
      <c r="B1068" s="4">
        <v>43438</v>
      </c>
      <c r="C1068">
        <v>16</v>
      </c>
      <c r="D1068" t="s">
        <v>26</v>
      </c>
      <c r="E1068" t="s">
        <v>32</v>
      </c>
      <c r="F1068" t="e" vm="4">
        <v>#VALUE!</v>
      </c>
      <c r="G1068" t="s">
        <v>37</v>
      </c>
      <c r="H1068">
        <v>399</v>
      </c>
      <c r="I1068">
        <v>0</v>
      </c>
      <c r="J1068">
        <v>0</v>
      </c>
    </row>
    <row r="1069" spans="1:10" x14ac:dyDescent="0.3">
      <c r="A1069" s="3" t="s">
        <v>1110</v>
      </c>
      <c r="B1069" s="4">
        <v>43439</v>
      </c>
      <c r="C1069">
        <v>5</v>
      </c>
      <c r="D1069" t="s">
        <v>56</v>
      </c>
      <c r="E1069" t="s">
        <v>64</v>
      </c>
      <c r="F1069" t="e" vm="2">
        <v>#VALUE!</v>
      </c>
      <c r="G1069" t="s">
        <v>37</v>
      </c>
      <c r="H1069">
        <v>399</v>
      </c>
      <c r="I1069">
        <v>4</v>
      </c>
      <c r="J1069">
        <v>1596</v>
      </c>
    </row>
    <row r="1070" spans="1:10" x14ac:dyDescent="0.3">
      <c r="A1070" s="3" t="s">
        <v>1111</v>
      </c>
      <c r="B1070" s="4">
        <v>43440</v>
      </c>
      <c r="C1070">
        <v>4</v>
      </c>
      <c r="D1070" t="s">
        <v>47</v>
      </c>
      <c r="E1070" t="s">
        <v>16</v>
      </c>
      <c r="F1070" t="e" vm="2">
        <v>#VALUE!</v>
      </c>
      <c r="G1070" t="s">
        <v>13</v>
      </c>
      <c r="H1070">
        <v>199</v>
      </c>
      <c r="I1070">
        <v>2</v>
      </c>
      <c r="J1070">
        <v>398</v>
      </c>
    </row>
    <row r="1071" spans="1:10" x14ac:dyDescent="0.3">
      <c r="A1071" s="3" t="s">
        <v>1112</v>
      </c>
      <c r="B1071" s="4">
        <v>43440</v>
      </c>
      <c r="C1071">
        <v>14</v>
      </c>
      <c r="D1071" t="s">
        <v>34</v>
      </c>
      <c r="E1071" t="s">
        <v>12</v>
      </c>
      <c r="F1071" t="e" vm="1">
        <v>#VALUE!</v>
      </c>
      <c r="G1071" t="s">
        <v>13</v>
      </c>
      <c r="H1071">
        <v>199</v>
      </c>
      <c r="I1071">
        <v>3</v>
      </c>
      <c r="J1071">
        <v>597</v>
      </c>
    </row>
    <row r="1072" spans="1:10" x14ac:dyDescent="0.3">
      <c r="A1072" s="3" t="s">
        <v>1113</v>
      </c>
      <c r="B1072" s="4">
        <v>43440</v>
      </c>
      <c r="C1072">
        <v>4</v>
      </c>
      <c r="D1072" t="s">
        <v>47</v>
      </c>
      <c r="E1072" t="s">
        <v>16</v>
      </c>
      <c r="F1072" t="e" vm="2">
        <v>#VALUE!</v>
      </c>
      <c r="G1072" t="s">
        <v>13</v>
      </c>
      <c r="H1072">
        <v>199</v>
      </c>
      <c r="I1072">
        <v>5</v>
      </c>
      <c r="J1072">
        <v>995</v>
      </c>
    </row>
    <row r="1073" spans="1:10" x14ac:dyDescent="0.3">
      <c r="A1073" s="3" t="s">
        <v>1114</v>
      </c>
      <c r="B1073" s="4">
        <v>43441</v>
      </c>
      <c r="C1073">
        <v>4</v>
      </c>
      <c r="D1073" t="s">
        <v>47</v>
      </c>
      <c r="E1073" t="s">
        <v>16</v>
      </c>
      <c r="F1073" t="e" vm="2">
        <v>#VALUE!</v>
      </c>
      <c r="G1073" t="s">
        <v>27</v>
      </c>
      <c r="H1073">
        <v>69</v>
      </c>
      <c r="I1073">
        <v>7</v>
      </c>
      <c r="J1073">
        <v>483</v>
      </c>
    </row>
    <row r="1074" spans="1:10" x14ac:dyDescent="0.3">
      <c r="A1074" s="3" t="s">
        <v>1115</v>
      </c>
      <c r="B1074" s="4">
        <v>43441</v>
      </c>
      <c r="C1074">
        <v>9</v>
      </c>
      <c r="D1074" t="s">
        <v>19</v>
      </c>
      <c r="E1074" t="s">
        <v>20</v>
      </c>
      <c r="F1074" t="e" vm="3">
        <v>#VALUE!</v>
      </c>
      <c r="G1074" t="s">
        <v>17</v>
      </c>
      <c r="H1074">
        <v>289</v>
      </c>
      <c r="I1074">
        <v>7</v>
      </c>
      <c r="J1074">
        <v>2023</v>
      </c>
    </row>
    <row r="1075" spans="1:10" x14ac:dyDescent="0.3">
      <c r="A1075" s="3" t="s">
        <v>1116</v>
      </c>
      <c r="B1075" s="4">
        <v>43442</v>
      </c>
      <c r="C1075">
        <v>10</v>
      </c>
      <c r="D1075" t="s">
        <v>54</v>
      </c>
      <c r="E1075" t="s">
        <v>20</v>
      </c>
      <c r="F1075" t="e" vm="3">
        <v>#VALUE!</v>
      </c>
      <c r="G1075" t="s">
        <v>27</v>
      </c>
      <c r="H1075">
        <v>69</v>
      </c>
      <c r="I1075">
        <v>7</v>
      </c>
      <c r="J1075">
        <v>483</v>
      </c>
    </row>
    <row r="1076" spans="1:10" x14ac:dyDescent="0.3">
      <c r="A1076" s="3" t="s">
        <v>1117</v>
      </c>
      <c r="B1076" s="4">
        <v>43442</v>
      </c>
      <c r="C1076">
        <v>4</v>
      </c>
      <c r="D1076" t="s">
        <v>47</v>
      </c>
      <c r="E1076" t="s">
        <v>16</v>
      </c>
      <c r="F1076" t="e" vm="2">
        <v>#VALUE!</v>
      </c>
      <c r="G1076" t="s">
        <v>27</v>
      </c>
      <c r="H1076">
        <v>69</v>
      </c>
      <c r="I1076">
        <v>5</v>
      </c>
      <c r="J1076">
        <v>345</v>
      </c>
    </row>
    <row r="1077" spans="1:10" x14ac:dyDescent="0.3">
      <c r="A1077" s="3" t="s">
        <v>1118</v>
      </c>
      <c r="B1077" s="4">
        <v>43443</v>
      </c>
      <c r="C1077">
        <v>20</v>
      </c>
      <c r="D1077" t="s">
        <v>36</v>
      </c>
      <c r="E1077" t="s">
        <v>24</v>
      </c>
      <c r="F1077" t="e" vm="4">
        <v>#VALUE!</v>
      </c>
      <c r="G1077" t="s">
        <v>17</v>
      </c>
      <c r="H1077">
        <v>289</v>
      </c>
      <c r="I1077">
        <v>8</v>
      </c>
      <c r="J1077">
        <v>2312</v>
      </c>
    </row>
    <row r="1078" spans="1:10" x14ac:dyDescent="0.3">
      <c r="A1078" s="3" t="s">
        <v>1119</v>
      </c>
      <c r="B1078" s="4">
        <v>43444</v>
      </c>
      <c r="C1078">
        <v>11</v>
      </c>
      <c r="D1078" t="s">
        <v>11</v>
      </c>
      <c r="E1078" t="s">
        <v>12</v>
      </c>
      <c r="F1078" t="e" vm="1">
        <v>#VALUE!</v>
      </c>
      <c r="G1078" t="s">
        <v>17</v>
      </c>
      <c r="H1078">
        <v>289</v>
      </c>
      <c r="I1078">
        <v>9</v>
      </c>
      <c r="J1078">
        <v>2601</v>
      </c>
    </row>
    <row r="1079" spans="1:10" x14ac:dyDescent="0.3">
      <c r="A1079" s="3" t="s">
        <v>1120</v>
      </c>
      <c r="B1079" s="4">
        <v>43445</v>
      </c>
      <c r="C1079">
        <v>13</v>
      </c>
      <c r="D1079" t="s">
        <v>29</v>
      </c>
      <c r="E1079" t="s">
        <v>12</v>
      </c>
      <c r="F1079" t="e" vm="1">
        <v>#VALUE!</v>
      </c>
      <c r="G1079" t="s">
        <v>17</v>
      </c>
      <c r="H1079">
        <v>289</v>
      </c>
      <c r="I1079">
        <v>8</v>
      </c>
      <c r="J1079">
        <v>2312</v>
      </c>
    </row>
    <row r="1080" spans="1:10" x14ac:dyDescent="0.3">
      <c r="A1080" s="3" t="s">
        <v>1121</v>
      </c>
      <c r="B1080" s="4">
        <v>43445</v>
      </c>
      <c r="C1080">
        <v>10</v>
      </c>
      <c r="D1080" t="s">
        <v>54</v>
      </c>
      <c r="E1080" t="s">
        <v>20</v>
      </c>
      <c r="F1080" t="e" vm="3">
        <v>#VALUE!</v>
      </c>
      <c r="G1080" t="s">
        <v>27</v>
      </c>
      <c r="H1080">
        <v>69</v>
      </c>
      <c r="I1080">
        <v>6</v>
      </c>
      <c r="J1080">
        <v>414</v>
      </c>
    </row>
    <row r="1081" spans="1:10" x14ac:dyDescent="0.3">
      <c r="A1081" s="3" t="s">
        <v>1122</v>
      </c>
      <c r="B1081" s="4">
        <v>43445</v>
      </c>
      <c r="C1081">
        <v>19</v>
      </c>
      <c r="D1081" t="s">
        <v>52</v>
      </c>
      <c r="E1081" t="s">
        <v>24</v>
      </c>
      <c r="F1081" t="e" vm="4">
        <v>#VALUE!</v>
      </c>
      <c r="G1081" t="s">
        <v>17</v>
      </c>
      <c r="H1081">
        <v>289</v>
      </c>
      <c r="I1081">
        <v>9</v>
      </c>
      <c r="J1081">
        <v>2601</v>
      </c>
    </row>
    <row r="1082" spans="1:10" x14ac:dyDescent="0.3">
      <c r="A1082" s="3" t="s">
        <v>1123</v>
      </c>
      <c r="B1082" s="4">
        <v>43446</v>
      </c>
      <c r="C1082">
        <v>14</v>
      </c>
      <c r="D1082" t="s">
        <v>34</v>
      </c>
      <c r="E1082" t="s">
        <v>12</v>
      </c>
      <c r="F1082" t="e" vm="1">
        <v>#VALUE!</v>
      </c>
      <c r="G1082" t="s">
        <v>17</v>
      </c>
      <c r="H1082">
        <v>289</v>
      </c>
      <c r="I1082">
        <v>5</v>
      </c>
      <c r="J1082">
        <v>1445</v>
      </c>
    </row>
    <row r="1083" spans="1:10" x14ac:dyDescent="0.3">
      <c r="A1083" s="3" t="s">
        <v>1124</v>
      </c>
      <c r="B1083" s="4">
        <v>43447</v>
      </c>
      <c r="C1083">
        <v>16</v>
      </c>
      <c r="D1083" t="s">
        <v>26</v>
      </c>
      <c r="E1083" t="s">
        <v>24</v>
      </c>
      <c r="F1083" t="e" vm="4">
        <v>#VALUE!</v>
      </c>
      <c r="G1083" t="s">
        <v>21</v>
      </c>
      <c r="H1083">
        <v>159</v>
      </c>
      <c r="I1083">
        <v>0</v>
      </c>
      <c r="J1083">
        <v>0</v>
      </c>
    </row>
    <row r="1084" spans="1:10" x14ac:dyDescent="0.3">
      <c r="A1084" s="3" t="s">
        <v>1125</v>
      </c>
      <c r="B1084" s="4">
        <v>43447</v>
      </c>
      <c r="C1084">
        <v>13</v>
      </c>
      <c r="D1084" t="s">
        <v>29</v>
      </c>
      <c r="E1084" t="s">
        <v>12</v>
      </c>
      <c r="F1084" t="e" vm="1">
        <v>#VALUE!</v>
      </c>
      <c r="G1084" t="s">
        <v>17</v>
      </c>
      <c r="H1084">
        <v>289</v>
      </c>
      <c r="I1084">
        <v>5</v>
      </c>
      <c r="J1084">
        <v>1445</v>
      </c>
    </row>
    <row r="1085" spans="1:10" x14ac:dyDescent="0.3">
      <c r="A1085" s="3" t="s">
        <v>1126</v>
      </c>
      <c r="B1085" s="4">
        <v>43447</v>
      </c>
      <c r="C1085">
        <v>2</v>
      </c>
      <c r="D1085" t="s">
        <v>102</v>
      </c>
      <c r="E1085" t="s">
        <v>16</v>
      </c>
      <c r="F1085" t="e" vm="2">
        <v>#VALUE!</v>
      </c>
      <c r="G1085" t="s">
        <v>13</v>
      </c>
      <c r="H1085">
        <v>199</v>
      </c>
      <c r="I1085">
        <v>4</v>
      </c>
      <c r="J1085">
        <v>796</v>
      </c>
    </row>
    <row r="1086" spans="1:10" x14ac:dyDescent="0.3">
      <c r="A1086" s="3" t="s">
        <v>1127</v>
      </c>
      <c r="B1086" s="4">
        <v>43447</v>
      </c>
      <c r="C1086">
        <v>5</v>
      </c>
      <c r="D1086" t="s">
        <v>56</v>
      </c>
      <c r="E1086" t="s">
        <v>64</v>
      </c>
      <c r="F1086" t="e" vm="2">
        <v>#VALUE!</v>
      </c>
      <c r="G1086" t="s">
        <v>13</v>
      </c>
      <c r="H1086">
        <v>199</v>
      </c>
      <c r="I1086">
        <v>9</v>
      </c>
      <c r="J1086">
        <v>1791</v>
      </c>
    </row>
    <row r="1087" spans="1:10" x14ac:dyDescent="0.3">
      <c r="A1087" s="3" t="s">
        <v>1128</v>
      </c>
      <c r="B1087" s="4">
        <v>43447</v>
      </c>
      <c r="C1087">
        <v>11</v>
      </c>
      <c r="D1087" t="s">
        <v>11</v>
      </c>
      <c r="E1087" t="s">
        <v>59</v>
      </c>
      <c r="F1087" t="e" vm="1">
        <v>#VALUE!</v>
      </c>
      <c r="G1087" t="s">
        <v>27</v>
      </c>
      <c r="H1087">
        <v>69</v>
      </c>
      <c r="I1087">
        <v>1</v>
      </c>
      <c r="J1087">
        <v>69</v>
      </c>
    </row>
    <row r="1088" spans="1:10" x14ac:dyDescent="0.3">
      <c r="A1088" s="3" t="s">
        <v>1129</v>
      </c>
      <c r="B1088" s="4">
        <v>43447</v>
      </c>
      <c r="C1088">
        <v>3</v>
      </c>
      <c r="D1088" t="s">
        <v>39</v>
      </c>
      <c r="E1088" t="s">
        <v>16</v>
      </c>
      <c r="F1088" t="e" vm="2">
        <v>#VALUE!</v>
      </c>
      <c r="G1088" t="s">
        <v>27</v>
      </c>
      <c r="H1088">
        <v>69</v>
      </c>
      <c r="I1088">
        <v>5</v>
      </c>
      <c r="J1088">
        <v>345</v>
      </c>
    </row>
    <row r="1089" spans="1:10" x14ac:dyDescent="0.3">
      <c r="A1089" s="3" t="s">
        <v>1130</v>
      </c>
      <c r="B1089" s="4">
        <v>43447</v>
      </c>
      <c r="C1089">
        <v>11</v>
      </c>
      <c r="D1089" t="s">
        <v>11</v>
      </c>
      <c r="E1089" t="s">
        <v>59</v>
      </c>
      <c r="F1089" t="e" vm="1">
        <v>#VALUE!</v>
      </c>
      <c r="G1089" t="s">
        <v>21</v>
      </c>
      <c r="H1089">
        <v>159</v>
      </c>
      <c r="I1089">
        <v>3</v>
      </c>
      <c r="J1089">
        <v>477</v>
      </c>
    </row>
    <row r="1090" spans="1:10" x14ac:dyDescent="0.3">
      <c r="A1090" s="3" t="s">
        <v>1131</v>
      </c>
      <c r="B1090" s="4">
        <v>43447</v>
      </c>
      <c r="C1090">
        <v>1</v>
      </c>
      <c r="D1090" t="s">
        <v>15</v>
      </c>
      <c r="E1090" t="s">
        <v>16</v>
      </c>
      <c r="F1090" t="e" vm="2">
        <v>#VALUE!</v>
      </c>
      <c r="G1090" t="s">
        <v>37</v>
      </c>
      <c r="H1090">
        <v>399</v>
      </c>
      <c r="I1090">
        <v>1</v>
      </c>
      <c r="J1090">
        <v>399</v>
      </c>
    </row>
    <row r="1091" spans="1:10" x14ac:dyDescent="0.3">
      <c r="A1091" s="3" t="s">
        <v>1132</v>
      </c>
      <c r="B1091" s="4">
        <v>43448</v>
      </c>
      <c r="C1091">
        <v>18</v>
      </c>
      <c r="D1091" t="s">
        <v>23</v>
      </c>
      <c r="E1091" t="s">
        <v>24</v>
      </c>
      <c r="F1091" t="e" vm="4">
        <v>#VALUE!</v>
      </c>
      <c r="G1091" t="s">
        <v>17</v>
      </c>
      <c r="H1091">
        <v>289</v>
      </c>
      <c r="I1091">
        <v>9</v>
      </c>
      <c r="J1091">
        <v>2601</v>
      </c>
    </row>
    <row r="1092" spans="1:10" x14ac:dyDescent="0.3">
      <c r="A1092" s="3" t="s">
        <v>1133</v>
      </c>
      <c r="B1092" s="4">
        <v>43449</v>
      </c>
      <c r="C1092">
        <v>15</v>
      </c>
      <c r="D1092" t="s">
        <v>114</v>
      </c>
      <c r="E1092" t="s">
        <v>59</v>
      </c>
      <c r="F1092" t="e" vm="1">
        <v>#VALUE!</v>
      </c>
      <c r="G1092" t="s">
        <v>17</v>
      </c>
      <c r="H1092">
        <v>289</v>
      </c>
      <c r="I1092">
        <v>9</v>
      </c>
      <c r="J1092">
        <v>2601</v>
      </c>
    </row>
    <row r="1093" spans="1:10" x14ac:dyDescent="0.3">
      <c r="A1093" s="3" t="s">
        <v>1134</v>
      </c>
      <c r="B1093" s="4">
        <v>43449</v>
      </c>
      <c r="C1093">
        <v>8</v>
      </c>
      <c r="D1093" t="s">
        <v>41</v>
      </c>
      <c r="E1093" t="s">
        <v>20</v>
      </c>
      <c r="F1093" t="e" vm="3">
        <v>#VALUE!</v>
      </c>
      <c r="G1093" t="s">
        <v>17</v>
      </c>
      <c r="H1093">
        <v>289</v>
      </c>
      <c r="I1093">
        <v>2</v>
      </c>
      <c r="J1093">
        <v>578</v>
      </c>
    </row>
    <row r="1094" spans="1:10" x14ac:dyDescent="0.3">
      <c r="A1094" s="3" t="s">
        <v>1135</v>
      </c>
      <c r="B1094" s="4">
        <v>43450</v>
      </c>
      <c r="C1094">
        <v>18</v>
      </c>
      <c r="D1094" t="s">
        <v>23</v>
      </c>
      <c r="E1094" t="s">
        <v>24</v>
      </c>
      <c r="F1094" t="e" vm="4">
        <v>#VALUE!</v>
      </c>
      <c r="G1094" t="s">
        <v>21</v>
      </c>
      <c r="H1094">
        <v>159</v>
      </c>
      <c r="I1094">
        <v>4</v>
      </c>
      <c r="J1094">
        <v>636</v>
      </c>
    </row>
    <row r="1095" spans="1:10" x14ac:dyDescent="0.3">
      <c r="A1095" s="3" t="s">
        <v>1136</v>
      </c>
      <c r="B1095" s="4">
        <v>43450</v>
      </c>
      <c r="C1095">
        <v>5</v>
      </c>
      <c r="D1095" t="s">
        <v>56</v>
      </c>
      <c r="E1095" t="s">
        <v>64</v>
      </c>
      <c r="F1095" t="e" vm="2">
        <v>#VALUE!</v>
      </c>
      <c r="G1095" t="s">
        <v>27</v>
      </c>
      <c r="H1095">
        <v>69</v>
      </c>
      <c r="I1095">
        <v>1</v>
      </c>
      <c r="J1095">
        <v>69</v>
      </c>
    </row>
    <row r="1096" spans="1:10" x14ac:dyDescent="0.3">
      <c r="A1096" s="3" t="s">
        <v>1137</v>
      </c>
      <c r="B1096" s="4">
        <v>43450</v>
      </c>
      <c r="C1096">
        <v>20</v>
      </c>
      <c r="D1096" t="s">
        <v>36</v>
      </c>
      <c r="E1096" t="s">
        <v>32</v>
      </c>
      <c r="F1096" t="e" vm="4">
        <v>#VALUE!</v>
      </c>
      <c r="G1096" t="s">
        <v>17</v>
      </c>
      <c r="H1096">
        <v>289</v>
      </c>
      <c r="I1096">
        <v>3</v>
      </c>
      <c r="J1096">
        <v>867</v>
      </c>
    </row>
    <row r="1097" spans="1:10" x14ac:dyDescent="0.3">
      <c r="A1097" s="3" t="s">
        <v>1138</v>
      </c>
      <c r="B1097" s="4">
        <v>43451</v>
      </c>
      <c r="C1097">
        <v>12</v>
      </c>
      <c r="D1097" t="s">
        <v>62</v>
      </c>
      <c r="E1097" t="s">
        <v>12</v>
      </c>
      <c r="F1097" t="e" vm="1">
        <v>#VALUE!</v>
      </c>
      <c r="G1097" t="s">
        <v>37</v>
      </c>
      <c r="H1097">
        <v>399</v>
      </c>
      <c r="I1097">
        <v>5</v>
      </c>
      <c r="J1097">
        <v>1995</v>
      </c>
    </row>
    <row r="1098" spans="1:10" x14ac:dyDescent="0.3">
      <c r="A1098" s="3" t="s">
        <v>1139</v>
      </c>
      <c r="B1098" s="4">
        <v>43451</v>
      </c>
      <c r="C1098">
        <v>1</v>
      </c>
      <c r="D1098" t="s">
        <v>15</v>
      </c>
      <c r="E1098" t="s">
        <v>16</v>
      </c>
      <c r="F1098" t="e" vm="2">
        <v>#VALUE!</v>
      </c>
      <c r="G1098" t="s">
        <v>27</v>
      </c>
      <c r="H1098">
        <v>69</v>
      </c>
      <c r="I1098">
        <v>6</v>
      </c>
      <c r="J1098">
        <v>414</v>
      </c>
    </row>
    <row r="1099" spans="1:10" x14ac:dyDescent="0.3">
      <c r="A1099" s="3" t="s">
        <v>1140</v>
      </c>
      <c r="B1099" s="4">
        <v>43452</v>
      </c>
      <c r="C1099">
        <v>10</v>
      </c>
      <c r="D1099" t="s">
        <v>54</v>
      </c>
      <c r="E1099" t="s">
        <v>20</v>
      </c>
      <c r="F1099" t="e" vm="3">
        <v>#VALUE!</v>
      </c>
      <c r="G1099" t="s">
        <v>13</v>
      </c>
      <c r="H1099">
        <v>199</v>
      </c>
      <c r="I1099">
        <v>3</v>
      </c>
      <c r="J1099">
        <v>597</v>
      </c>
    </row>
    <row r="1100" spans="1:10" x14ac:dyDescent="0.3">
      <c r="A1100" s="3" t="s">
        <v>1141</v>
      </c>
      <c r="B1100" s="4">
        <v>43452</v>
      </c>
      <c r="C1100">
        <v>3</v>
      </c>
      <c r="D1100" t="s">
        <v>39</v>
      </c>
      <c r="E1100" t="s">
        <v>16</v>
      </c>
      <c r="F1100" t="e" vm="2">
        <v>#VALUE!</v>
      </c>
      <c r="G1100" t="s">
        <v>27</v>
      </c>
      <c r="H1100">
        <v>69</v>
      </c>
      <c r="I1100">
        <v>2</v>
      </c>
      <c r="J1100">
        <v>138</v>
      </c>
    </row>
    <row r="1101" spans="1:10" x14ac:dyDescent="0.3">
      <c r="A1101" s="3" t="s">
        <v>1142</v>
      </c>
      <c r="B1101" s="4">
        <v>43452</v>
      </c>
      <c r="C1101">
        <v>8</v>
      </c>
      <c r="D1101" t="s">
        <v>41</v>
      </c>
      <c r="E1101" t="s">
        <v>42</v>
      </c>
      <c r="F1101" t="e" vm="3">
        <v>#VALUE!</v>
      </c>
      <c r="G1101" t="s">
        <v>21</v>
      </c>
      <c r="H1101">
        <v>159</v>
      </c>
      <c r="I1101">
        <v>3</v>
      </c>
      <c r="J1101">
        <v>477</v>
      </c>
    </row>
    <row r="1102" spans="1:10" x14ac:dyDescent="0.3">
      <c r="A1102" s="3" t="s">
        <v>1143</v>
      </c>
      <c r="B1102" s="4">
        <v>43452</v>
      </c>
      <c r="C1102">
        <v>8</v>
      </c>
      <c r="D1102" t="s">
        <v>41</v>
      </c>
      <c r="E1102" t="s">
        <v>20</v>
      </c>
      <c r="F1102" t="e" vm="3">
        <v>#VALUE!</v>
      </c>
      <c r="G1102" t="s">
        <v>27</v>
      </c>
      <c r="H1102">
        <v>69</v>
      </c>
      <c r="I1102">
        <v>9</v>
      </c>
      <c r="J1102">
        <v>621</v>
      </c>
    </row>
    <row r="1103" spans="1:10" x14ac:dyDescent="0.3">
      <c r="A1103" s="3" t="s">
        <v>1144</v>
      </c>
      <c r="B1103" s="4">
        <v>43452</v>
      </c>
      <c r="C1103">
        <v>12</v>
      </c>
      <c r="D1103" t="s">
        <v>62</v>
      </c>
      <c r="E1103" t="s">
        <v>12</v>
      </c>
      <c r="F1103" t="e" vm="1">
        <v>#VALUE!</v>
      </c>
      <c r="G1103" t="s">
        <v>37</v>
      </c>
      <c r="H1103">
        <v>399</v>
      </c>
      <c r="I1103">
        <v>3</v>
      </c>
      <c r="J1103">
        <v>1197</v>
      </c>
    </row>
    <row r="1104" spans="1:10" x14ac:dyDescent="0.3">
      <c r="A1104" s="3" t="s">
        <v>1145</v>
      </c>
      <c r="B1104" s="4">
        <v>43452</v>
      </c>
      <c r="C1104">
        <v>5</v>
      </c>
      <c r="D1104" t="s">
        <v>56</v>
      </c>
      <c r="E1104" t="s">
        <v>64</v>
      </c>
      <c r="F1104" t="e" vm="2">
        <v>#VALUE!</v>
      </c>
      <c r="G1104" t="s">
        <v>37</v>
      </c>
      <c r="H1104">
        <v>399</v>
      </c>
      <c r="I1104">
        <v>0</v>
      </c>
      <c r="J1104">
        <v>0</v>
      </c>
    </row>
    <row r="1105" spans="1:10" x14ac:dyDescent="0.3">
      <c r="A1105" s="3" t="s">
        <v>1146</v>
      </c>
      <c r="B1105" s="4">
        <v>43452</v>
      </c>
      <c r="C1105">
        <v>12</v>
      </c>
      <c r="D1105" t="s">
        <v>62</v>
      </c>
      <c r="E1105" t="s">
        <v>59</v>
      </c>
      <c r="F1105" t="e" vm="1">
        <v>#VALUE!</v>
      </c>
      <c r="G1105" t="s">
        <v>13</v>
      </c>
      <c r="H1105">
        <v>199</v>
      </c>
      <c r="I1105">
        <v>2</v>
      </c>
      <c r="J1105">
        <v>398</v>
      </c>
    </row>
    <row r="1106" spans="1:10" x14ac:dyDescent="0.3">
      <c r="A1106" s="3" t="s">
        <v>1147</v>
      </c>
      <c r="B1106" s="4">
        <v>43452</v>
      </c>
      <c r="C1106">
        <v>12</v>
      </c>
      <c r="D1106" t="s">
        <v>62</v>
      </c>
      <c r="E1106" t="s">
        <v>12</v>
      </c>
      <c r="F1106" t="e" vm="1">
        <v>#VALUE!</v>
      </c>
      <c r="G1106" t="s">
        <v>21</v>
      </c>
      <c r="H1106">
        <v>159</v>
      </c>
      <c r="I1106">
        <v>7</v>
      </c>
      <c r="J1106">
        <v>1113</v>
      </c>
    </row>
    <row r="1107" spans="1:10" x14ac:dyDescent="0.3">
      <c r="A1107" s="3" t="s">
        <v>1148</v>
      </c>
      <c r="B1107" s="4">
        <v>43452</v>
      </c>
      <c r="C1107">
        <v>20</v>
      </c>
      <c r="D1107" t="s">
        <v>36</v>
      </c>
      <c r="E1107" t="s">
        <v>24</v>
      </c>
      <c r="F1107" t="e" vm="4">
        <v>#VALUE!</v>
      </c>
      <c r="G1107" t="s">
        <v>17</v>
      </c>
      <c r="H1107">
        <v>289</v>
      </c>
      <c r="I1107">
        <v>4</v>
      </c>
      <c r="J1107">
        <v>1156</v>
      </c>
    </row>
    <row r="1108" spans="1:10" x14ac:dyDescent="0.3">
      <c r="A1108" s="3" t="s">
        <v>1149</v>
      </c>
      <c r="B1108" s="4">
        <v>43452</v>
      </c>
      <c r="C1108">
        <v>7</v>
      </c>
      <c r="D1108" t="s">
        <v>84</v>
      </c>
      <c r="E1108" t="s">
        <v>42</v>
      </c>
      <c r="F1108" t="e" vm="3">
        <v>#VALUE!</v>
      </c>
      <c r="G1108" t="s">
        <v>13</v>
      </c>
      <c r="H1108">
        <v>199</v>
      </c>
      <c r="I1108">
        <v>9</v>
      </c>
      <c r="J1108">
        <v>1791</v>
      </c>
    </row>
    <row r="1109" spans="1:10" x14ac:dyDescent="0.3">
      <c r="A1109" s="3" t="s">
        <v>1150</v>
      </c>
      <c r="B1109" s="4">
        <v>43452</v>
      </c>
      <c r="C1109">
        <v>14</v>
      </c>
      <c r="D1109" t="s">
        <v>34</v>
      </c>
      <c r="E1109" t="s">
        <v>12</v>
      </c>
      <c r="F1109" t="e" vm="1">
        <v>#VALUE!</v>
      </c>
      <c r="G1109" t="s">
        <v>37</v>
      </c>
      <c r="H1109">
        <v>399</v>
      </c>
      <c r="I1109">
        <v>5</v>
      </c>
      <c r="J1109">
        <v>1995</v>
      </c>
    </row>
    <row r="1110" spans="1:10" x14ac:dyDescent="0.3">
      <c r="A1110" s="3" t="s">
        <v>1151</v>
      </c>
      <c r="B1110" s="4">
        <v>43453</v>
      </c>
      <c r="C1110">
        <v>11</v>
      </c>
      <c r="D1110" t="s">
        <v>11</v>
      </c>
      <c r="E1110" t="s">
        <v>12</v>
      </c>
      <c r="F1110" t="e" vm="1">
        <v>#VALUE!</v>
      </c>
      <c r="G1110" t="s">
        <v>21</v>
      </c>
      <c r="H1110">
        <v>159</v>
      </c>
      <c r="I1110">
        <v>2</v>
      </c>
      <c r="J1110">
        <v>318</v>
      </c>
    </row>
    <row r="1111" spans="1:10" x14ac:dyDescent="0.3">
      <c r="A1111" s="3" t="s">
        <v>1152</v>
      </c>
      <c r="B1111" s="4">
        <v>43453</v>
      </c>
      <c r="C1111">
        <v>10</v>
      </c>
      <c r="D1111" t="s">
        <v>54</v>
      </c>
      <c r="E1111" t="s">
        <v>42</v>
      </c>
      <c r="F1111" t="e" vm="3">
        <v>#VALUE!</v>
      </c>
      <c r="G1111" t="s">
        <v>21</v>
      </c>
      <c r="H1111">
        <v>159</v>
      </c>
      <c r="I1111">
        <v>9</v>
      </c>
      <c r="J1111">
        <v>1431</v>
      </c>
    </row>
    <row r="1112" spans="1:10" x14ac:dyDescent="0.3">
      <c r="A1112" s="3" t="s">
        <v>1153</v>
      </c>
      <c r="B1112" s="4">
        <v>43454</v>
      </c>
      <c r="C1112">
        <v>4</v>
      </c>
      <c r="D1112" t="s">
        <v>47</v>
      </c>
      <c r="E1112" t="s">
        <v>16</v>
      </c>
      <c r="F1112" t="e" vm="2">
        <v>#VALUE!</v>
      </c>
      <c r="G1112" t="s">
        <v>37</v>
      </c>
      <c r="H1112">
        <v>399</v>
      </c>
      <c r="I1112">
        <v>8</v>
      </c>
      <c r="J1112">
        <v>3192</v>
      </c>
    </row>
    <row r="1113" spans="1:10" x14ac:dyDescent="0.3">
      <c r="A1113" s="3" t="s">
        <v>1154</v>
      </c>
      <c r="B1113" s="4">
        <v>43454</v>
      </c>
      <c r="C1113">
        <v>10</v>
      </c>
      <c r="D1113" t="s">
        <v>54</v>
      </c>
      <c r="E1113" t="s">
        <v>20</v>
      </c>
      <c r="F1113" t="e" vm="3">
        <v>#VALUE!</v>
      </c>
      <c r="G1113" t="s">
        <v>27</v>
      </c>
      <c r="H1113">
        <v>69</v>
      </c>
      <c r="I1113">
        <v>6</v>
      </c>
      <c r="J1113">
        <v>414</v>
      </c>
    </row>
    <row r="1114" spans="1:10" x14ac:dyDescent="0.3">
      <c r="A1114" s="3" t="s">
        <v>1155</v>
      </c>
      <c r="B1114" s="4">
        <v>43454</v>
      </c>
      <c r="C1114">
        <v>19</v>
      </c>
      <c r="D1114" t="s">
        <v>52</v>
      </c>
      <c r="E1114" t="s">
        <v>24</v>
      </c>
      <c r="F1114" t="e" vm="4">
        <v>#VALUE!</v>
      </c>
      <c r="G1114" t="s">
        <v>27</v>
      </c>
      <c r="H1114">
        <v>69</v>
      </c>
      <c r="I1114">
        <v>7</v>
      </c>
      <c r="J1114">
        <v>483</v>
      </c>
    </row>
    <row r="1115" spans="1:10" x14ac:dyDescent="0.3">
      <c r="A1115" s="3" t="s">
        <v>1156</v>
      </c>
      <c r="B1115" s="4">
        <v>43454</v>
      </c>
      <c r="C1115">
        <v>13</v>
      </c>
      <c r="D1115" t="s">
        <v>29</v>
      </c>
      <c r="E1115" t="s">
        <v>12</v>
      </c>
      <c r="F1115" t="e" vm="1">
        <v>#VALUE!</v>
      </c>
      <c r="G1115" t="s">
        <v>27</v>
      </c>
      <c r="H1115">
        <v>69</v>
      </c>
      <c r="I1115">
        <v>8</v>
      </c>
      <c r="J1115">
        <v>552</v>
      </c>
    </row>
    <row r="1116" spans="1:10" x14ac:dyDescent="0.3">
      <c r="A1116" s="3" t="s">
        <v>1157</v>
      </c>
      <c r="B1116" s="4">
        <v>43454</v>
      </c>
      <c r="C1116">
        <v>20</v>
      </c>
      <c r="D1116" t="s">
        <v>36</v>
      </c>
      <c r="E1116" t="s">
        <v>32</v>
      </c>
      <c r="F1116" t="e" vm="4">
        <v>#VALUE!</v>
      </c>
      <c r="G1116" t="s">
        <v>13</v>
      </c>
      <c r="H1116">
        <v>199</v>
      </c>
      <c r="I1116">
        <v>1</v>
      </c>
      <c r="J1116">
        <v>199</v>
      </c>
    </row>
    <row r="1117" spans="1:10" x14ac:dyDescent="0.3">
      <c r="A1117" s="3" t="s">
        <v>1158</v>
      </c>
      <c r="B1117" s="4">
        <v>43454</v>
      </c>
      <c r="C1117">
        <v>14</v>
      </c>
      <c r="D1117" t="s">
        <v>34</v>
      </c>
      <c r="E1117" t="s">
        <v>12</v>
      </c>
      <c r="F1117" t="e" vm="1">
        <v>#VALUE!</v>
      </c>
      <c r="G1117" t="s">
        <v>21</v>
      </c>
      <c r="H1117">
        <v>159</v>
      </c>
      <c r="I1117">
        <v>9</v>
      </c>
      <c r="J1117">
        <v>1431</v>
      </c>
    </row>
    <row r="1118" spans="1:10" x14ac:dyDescent="0.3">
      <c r="A1118" s="3" t="s">
        <v>1159</v>
      </c>
      <c r="B1118" s="4">
        <v>43454</v>
      </c>
      <c r="C1118">
        <v>9</v>
      </c>
      <c r="D1118" t="s">
        <v>19</v>
      </c>
      <c r="E1118" t="s">
        <v>20</v>
      </c>
      <c r="F1118" t="e" vm="3">
        <v>#VALUE!</v>
      </c>
      <c r="G1118" t="s">
        <v>17</v>
      </c>
      <c r="H1118">
        <v>289</v>
      </c>
      <c r="I1118">
        <v>5</v>
      </c>
      <c r="J1118">
        <v>1445</v>
      </c>
    </row>
    <row r="1119" spans="1:10" x14ac:dyDescent="0.3">
      <c r="A1119" s="3" t="s">
        <v>1160</v>
      </c>
      <c r="B1119" s="4">
        <v>43454</v>
      </c>
      <c r="C1119">
        <v>18</v>
      </c>
      <c r="D1119" t="s">
        <v>23</v>
      </c>
      <c r="E1119" t="s">
        <v>24</v>
      </c>
      <c r="F1119" t="e" vm="4">
        <v>#VALUE!</v>
      </c>
      <c r="G1119" t="s">
        <v>37</v>
      </c>
      <c r="H1119">
        <v>399</v>
      </c>
      <c r="I1119">
        <v>7</v>
      </c>
      <c r="J1119">
        <v>2793</v>
      </c>
    </row>
    <row r="1120" spans="1:10" x14ac:dyDescent="0.3">
      <c r="A1120" s="3" t="s">
        <v>1161</v>
      </c>
      <c r="B1120" s="4">
        <v>43454</v>
      </c>
      <c r="C1120">
        <v>10</v>
      </c>
      <c r="D1120" t="s">
        <v>54</v>
      </c>
      <c r="E1120" t="s">
        <v>20</v>
      </c>
      <c r="F1120" t="e" vm="3">
        <v>#VALUE!</v>
      </c>
      <c r="G1120" t="s">
        <v>13</v>
      </c>
      <c r="H1120">
        <v>199</v>
      </c>
      <c r="I1120">
        <v>6</v>
      </c>
      <c r="J1120">
        <v>1194</v>
      </c>
    </row>
    <row r="1121" spans="1:10" x14ac:dyDescent="0.3">
      <c r="A1121" s="3" t="s">
        <v>1162</v>
      </c>
      <c r="B1121" s="4">
        <v>43455</v>
      </c>
      <c r="C1121">
        <v>1</v>
      </c>
      <c r="D1121" t="s">
        <v>15</v>
      </c>
      <c r="E1121" t="s">
        <v>64</v>
      </c>
      <c r="F1121" t="e" vm="2">
        <v>#VALUE!</v>
      </c>
      <c r="G1121" t="s">
        <v>21</v>
      </c>
      <c r="H1121">
        <v>159</v>
      </c>
      <c r="I1121">
        <v>8</v>
      </c>
      <c r="J1121">
        <v>1272</v>
      </c>
    </row>
    <row r="1122" spans="1:10" x14ac:dyDescent="0.3">
      <c r="A1122" s="3" t="s">
        <v>1163</v>
      </c>
      <c r="B1122" s="4">
        <v>43456</v>
      </c>
      <c r="C1122">
        <v>14</v>
      </c>
      <c r="D1122" t="s">
        <v>34</v>
      </c>
      <c r="E1122" t="s">
        <v>59</v>
      </c>
      <c r="F1122" t="e" vm="1">
        <v>#VALUE!</v>
      </c>
      <c r="G1122" t="s">
        <v>37</v>
      </c>
      <c r="H1122">
        <v>399</v>
      </c>
      <c r="I1122">
        <v>7</v>
      </c>
      <c r="J1122">
        <v>2793</v>
      </c>
    </row>
    <row r="1123" spans="1:10" x14ac:dyDescent="0.3">
      <c r="A1123" s="3" t="s">
        <v>1164</v>
      </c>
      <c r="B1123" s="4">
        <v>43457</v>
      </c>
      <c r="C1123">
        <v>6</v>
      </c>
      <c r="D1123" t="s">
        <v>44</v>
      </c>
      <c r="E1123" t="s">
        <v>42</v>
      </c>
      <c r="F1123" t="e" vm="3">
        <v>#VALUE!</v>
      </c>
      <c r="G1123" t="s">
        <v>21</v>
      </c>
      <c r="H1123">
        <v>159</v>
      </c>
      <c r="I1123">
        <v>2</v>
      </c>
      <c r="J1123">
        <v>318</v>
      </c>
    </row>
    <row r="1124" spans="1:10" x14ac:dyDescent="0.3">
      <c r="A1124" s="3" t="s">
        <v>1165</v>
      </c>
      <c r="B1124" s="4">
        <v>43457</v>
      </c>
      <c r="C1124">
        <v>9</v>
      </c>
      <c r="D1124" t="s">
        <v>19</v>
      </c>
      <c r="E1124" t="s">
        <v>20</v>
      </c>
      <c r="F1124" t="e" vm="3">
        <v>#VALUE!</v>
      </c>
      <c r="G1124" t="s">
        <v>21</v>
      </c>
      <c r="H1124">
        <v>159</v>
      </c>
      <c r="I1124">
        <v>9</v>
      </c>
      <c r="J1124">
        <v>1431</v>
      </c>
    </row>
    <row r="1125" spans="1:10" x14ac:dyDescent="0.3">
      <c r="A1125" s="3" t="s">
        <v>1166</v>
      </c>
      <c r="B1125" s="4">
        <v>43457</v>
      </c>
      <c r="C1125">
        <v>14</v>
      </c>
      <c r="D1125" t="s">
        <v>34</v>
      </c>
      <c r="E1125" t="s">
        <v>12</v>
      </c>
      <c r="F1125" t="e" vm="1">
        <v>#VALUE!</v>
      </c>
      <c r="G1125" t="s">
        <v>21</v>
      </c>
      <c r="H1125">
        <v>159</v>
      </c>
      <c r="I1125">
        <v>2</v>
      </c>
      <c r="J1125">
        <v>318</v>
      </c>
    </row>
    <row r="1126" spans="1:10" x14ac:dyDescent="0.3">
      <c r="A1126" s="3" t="s">
        <v>1167</v>
      </c>
      <c r="B1126" s="4">
        <v>43457</v>
      </c>
      <c r="C1126">
        <v>19</v>
      </c>
      <c r="D1126" t="s">
        <v>52</v>
      </c>
      <c r="E1126" t="s">
        <v>24</v>
      </c>
      <c r="F1126" t="e" vm="4">
        <v>#VALUE!</v>
      </c>
      <c r="G1126" t="s">
        <v>27</v>
      </c>
      <c r="H1126">
        <v>69</v>
      </c>
      <c r="I1126">
        <v>5</v>
      </c>
      <c r="J1126">
        <v>345</v>
      </c>
    </row>
    <row r="1127" spans="1:10" x14ac:dyDescent="0.3">
      <c r="A1127" s="3" t="s">
        <v>1168</v>
      </c>
      <c r="B1127" s="4">
        <v>43457</v>
      </c>
      <c r="C1127">
        <v>11</v>
      </c>
      <c r="D1127" t="s">
        <v>11</v>
      </c>
      <c r="E1127" t="s">
        <v>12</v>
      </c>
      <c r="F1127" t="e" vm="1">
        <v>#VALUE!</v>
      </c>
      <c r="G1127" t="s">
        <v>17</v>
      </c>
      <c r="H1127">
        <v>289</v>
      </c>
      <c r="I1127">
        <v>9</v>
      </c>
      <c r="J1127">
        <v>2601</v>
      </c>
    </row>
    <row r="1128" spans="1:10" x14ac:dyDescent="0.3">
      <c r="A1128" s="3" t="s">
        <v>1169</v>
      </c>
      <c r="B1128" s="4">
        <v>43457</v>
      </c>
      <c r="C1128">
        <v>17</v>
      </c>
      <c r="D1128" t="s">
        <v>31</v>
      </c>
      <c r="E1128" t="s">
        <v>32</v>
      </c>
      <c r="F1128" t="e" vm="4">
        <v>#VALUE!</v>
      </c>
      <c r="G1128" t="s">
        <v>13</v>
      </c>
      <c r="H1128">
        <v>199</v>
      </c>
      <c r="I1128">
        <v>9</v>
      </c>
      <c r="J1128">
        <v>1791</v>
      </c>
    </row>
    <row r="1129" spans="1:10" x14ac:dyDescent="0.3">
      <c r="A1129" s="3" t="s">
        <v>1170</v>
      </c>
      <c r="B1129" s="4">
        <v>43458</v>
      </c>
      <c r="C1129">
        <v>9</v>
      </c>
      <c r="D1129" t="s">
        <v>19</v>
      </c>
      <c r="E1129" t="s">
        <v>42</v>
      </c>
      <c r="F1129" t="e" vm="3">
        <v>#VALUE!</v>
      </c>
      <c r="G1129" t="s">
        <v>37</v>
      </c>
      <c r="H1129">
        <v>399</v>
      </c>
      <c r="I1129">
        <v>2</v>
      </c>
      <c r="J1129">
        <v>798</v>
      </c>
    </row>
    <row r="1130" spans="1:10" x14ac:dyDescent="0.3">
      <c r="A1130" s="3" t="s">
        <v>1171</v>
      </c>
      <c r="B1130" s="4">
        <v>43458</v>
      </c>
      <c r="C1130">
        <v>13</v>
      </c>
      <c r="D1130" t="s">
        <v>29</v>
      </c>
      <c r="E1130" t="s">
        <v>12</v>
      </c>
      <c r="F1130" t="e" vm="1">
        <v>#VALUE!</v>
      </c>
      <c r="G1130" t="s">
        <v>21</v>
      </c>
      <c r="H1130">
        <v>159</v>
      </c>
      <c r="I1130">
        <v>2</v>
      </c>
      <c r="J1130">
        <v>318</v>
      </c>
    </row>
    <row r="1131" spans="1:10" x14ac:dyDescent="0.3">
      <c r="A1131" s="3" t="s">
        <v>1172</v>
      </c>
      <c r="B1131" s="4">
        <v>43459</v>
      </c>
      <c r="C1131">
        <v>18</v>
      </c>
      <c r="D1131" t="s">
        <v>23</v>
      </c>
      <c r="E1131" t="s">
        <v>32</v>
      </c>
      <c r="F1131" t="e" vm="4">
        <v>#VALUE!</v>
      </c>
      <c r="G1131" t="s">
        <v>13</v>
      </c>
      <c r="H1131">
        <v>199</v>
      </c>
      <c r="I1131">
        <v>8</v>
      </c>
      <c r="J1131">
        <v>1592</v>
      </c>
    </row>
    <row r="1132" spans="1:10" x14ac:dyDescent="0.3">
      <c r="A1132" s="3" t="s">
        <v>1173</v>
      </c>
      <c r="B1132" s="4">
        <v>43459</v>
      </c>
      <c r="C1132">
        <v>4</v>
      </c>
      <c r="D1132" t="s">
        <v>47</v>
      </c>
      <c r="E1132" t="s">
        <v>64</v>
      </c>
      <c r="F1132" t="e" vm="2">
        <v>#VALUE!</v>
      </c>
      <c r="G1132" t="s">
        <v>27</v>
      </c>
      <c r="H1132">
        <v>69</v>
      </c>
      <c r="I1132">
        <v>7</v>
      </c>
      <c r="J1132">
        <v>483</v>
      </c>
    </row>
    <row r="1133" spans="1:10" x14ac:dyDescent="0.3">
      <c r="A1133" s="3" t="s">
        <v>1174</v>
      </c>
      <c r="B1133" s="4">
        <v>43459</v>
      </c>
      <c r="C1133">
        <v>17</v>
      </c>
      <c r="D1133" t="s">
        <v>31</v>
      </c>
      <c r="E1133" t="s">
        <v>24</v>
      </c>
      <c r="F1133" t="e" vm="4">
        <v>#VALUE!</v>
      </c>
      <c r="G1133" t="s">
        <v>13</v>
      </c>
      <c r="H1133">
        <v>199</v>
      </c>
      <c r="I1133">
        <v>3</v>
      </c>
      <c r="J1133">
        <v>597</v>
      </c>
    </row>
    <row r="1134" spans="1:10" x14ac:dyDescent="0.3">
      <c r="A1134" s="3" t="s">
        <v>1175</v>
      </c>
      <c r="B1134" s="4">
        <v>43459</v>
      </c>
      <c r="C1134">
        <v>8</v>
      </c>
      <c r="D1134" t="s">
        <v>41</v>
      </c>
      <c r="E1134" t="s">
        <v>42</v>
      </c>
      <c r="F1134" t="e" vm="3">
        <v>#VALUE!</v>
      </c>
      <c r="G1134" t="s">
        <v>27</v>
      </c>
      <c r="H1134">
        <v>69</v>
      </c>
      <c r="I1134">
        <v>2</v>
      </c>
      <c r="J1134">
        <v>138</v>
      </c>
    </row>
    <row r="1135" spans="1:10" x14ac:dyDescent="0.3">
      <c r="A1135" s="3" t="s">
        <v>1176</v>
      </c>
      <c r="B1135" s="4">
        <v>43459</v>
      </c>
      <c r="C1135">
        <v>12</v>
      </c>
      <c r="D1135" t="s">
        <v>62</v>
      </c>
      <c r="E1135" t="s">
        <v>59</v>
      </c>
      <c r="F1135" t="e" vm="1">
        <v>#VALUE!</v>
      </c>
      <c r="G1135" t="s">
        <v>21</v>
      </c>
      <c r="H1135">
        <v>159</v>
      </c>
      <c r="I1135">
        <v>5</v>
      </c>
      <c r="J1135">
        <v>795</v>
      </c>
    </row>
    <row r="1136" spans="1:10" x14ac:dyDescent="0.3">
      <c r="A1136" s="3" t="s">
        <v>1177</v>
      </c>
      <c r="B1136" s="4">
        <v>43459</v>
      </c>
      <c r="C1136">
        <v>5</v>
      </c>
      <c r="D1136" t="s">
        <v>56</v>
      </c>
      <c r="E1136" t="s">
        <v>16</v>
      </c>
      <c r="F1136" t="e" vm="2">
        <v>#VALUE!</v>
      </c>
      <c r="G1136" t="s">
        <v>17</v>
      </c>
      <c r="H1136">
        <v>289</v>
      </c>
      <c r="I1136">
        <v>4</v>
      </c>
      <c r="J1136">
        <v>1156</v>
      </c>
    </row>
    <row r="1137" spans="1:10" x14ac:dyDescent="0.3">
      <c r="A1137" s="3" t="s">
        <v>1178</v>
      </c>
      <c r="B1137" s="4">
        <v>43459</v>
      </c>
      <c r="C1137">
        <v>16</v>
      </c>
      <c r="D1137" t="s">
        <v>26</v>
      </c>
      <c r="E1137" t="s">
        <v>24</v>
      </c>
      <c r="F1137" t="e" vm="4">
        <v>#VALUE!</v>
      </c>
      <c r="G1137" t="s">
        <v>21</v>
      </c>
      <c r="H1137">
        <v>159</v>
      </c>
      <c r="I1137">
        <v>4</v>
      </c>
      <c r="J1137">
        <v>636</v>
      </c>
    </row>
    <row r="1138" spans="1:10" x14ac:dyDescent="0.3">
      <c r="A1138" s="3" t="s">
        <v>1179</v>
      </c>
      <c r="B1138" s="4">
        <v>43459</v>
      </c>
      <c r="C1138">
        <v>3</v>
      </c>
      <c r="D1138" t="s">
        <v>39</v>
      </c>
      <c r="E1138" t="s">
        <v>64</v>
      </c>
      <c r="F1138" t="e" vm="2">
        <v>#VALUE!</v>
      </c>
      <c r="G1138" t="s">
        <v>17</v>
      </c>
      <c r="H1138">
        <v>289</v>
      </c>
      <c r="I1138">
        <v>6</v>
      </c>
      <c r="J1138">
        <v>1734</v>
      </c>
    </row>
    <row r="1139" spans="1:10" x14ac:dyDescent="0.3">
      <c r="A1139" s="3" t="s">
        <v>1180</v>
      </c>
      <c r="B1139" s="4">
        <v>43459</v>
      </c>
      <c r="C1139">
        <v>14</v>
      </c>
      <c r="D1139" t="s">
        <v>34</v>
      </c>
      <c r="E1139" t="s">
        <v>12</v>
      </c>
      <c r="F1139" t="e" vm="1">
        <v>#VALUE!</v>
      </c>
      <c r="G1139" t="s">
        <v>21</v>
      </c>
      <c r="H1139">
        <v>159</v>
      </c>
      <c r="I1139">
        <v>0</v>
      </c>
      <c r="J1139">
        <v>0</v>
      </c>
    </row>
    <row r="1140" spans="1:10" x14ac:dyDescent="0.3">
      <c r="A1140" s="3" t="s">
        <v>1181</v>
      </c>
      <c r="B1140" s="4">
        <v>43460</v>
      </c>
      <c r="C1140">
        <v>11</v>
      </c>
      <c r="D1140" t="s">
        <v>11</v>
      </c>
      <c r="E1140" t="s">
        <v>12</v>
      </c>
      <c r="F1140" t="e" vm="1">
        <v>#VALUE!</v>
      </c>
      <c r="G1140" t="s">
        <v>17</v>
      </c>
      <c r="H1140">
        <v>289</v>
      </c>
      <c r="I1140">
        <v>2</v>
      </c>
      <c r="J1140">
        <v>578</v>
      </c>
    </row>
    <row r="1141" spans="1:10" x14ac:dyDescent="0.3">
      <c r="A1141" s="3" t="s">
        <v>1182</v>
      </c>
      <c r="B1141" s="4">
        <v>43461</v>
      </c>
      <c r="C1141">
        <v>6</v>
      </c>
      <c r="D1141" t="s">
        <v>44</v>
      </c>
      <c r="E1141" t="s">
        <v>42</v>
      </c>
      <c r="F1141" t="e" vm="3">
        <v>#VALUE!</v>
      </c>
      <c r="G1141" t="s">
        <v>21</v>
      </c>
      <c r="H1141">
        <v>159</v>
      </c>
      <c r="I1141">
        <v>1</v>
      </c>
      <c r="J1141">
        <v>159</v>
      </c>
    </row>
    <row r="1142" spans="1:10" x14ac:dyDescent="0.3">
      <c r="A1142" s="3" t="s">
        <v>1183</v>
      </c>
      <c r="B1142" s="4">
        <v>43461</v>
      </c>
      <c r="C1142">
        <v>15</v>
      </c>
      <c r="D1142" t="s">
        <v>114</v>
      </c>
      <c r="E1142" t="s">
        <v>12</v>
      </c>
      <c r="F1142" t="e" vm="1">
        <v>#VALUE!</v>
      </c>
      <c r="G1142" t="s">
        <v>21</v>
      </c>
      <c r="H1142">
        <v>159</v>
      </c>
      <c r="I1142">
        <v>0</v>
      </c>
      <c r="J1142">
        <v>0</v>
      </c>
    </row>
    <row r="1143" spans="1:10" x14ac:dyDescent="0.3">
      <c r="A1143" s="3" t="s">
        <v>1184</v>
      </c>
      <c r="B1143" s="4">
        <v>43461</v>
      </c>
      <c r="C1143">
        <v>16</v>
      </c>
      <c r="D1143" t="s">
        <v>26</v>
      </c>
      <c r="E1143" t="s">
        <v>24</v>
      </c>
      <c r="F1143" t="e" vm="4">
        <v>#VALUE!</v>
      </c>
      <c r="G1143" t="s">
        <v>37</v>
      </c>
      <c r="H1143">
        <v>399</v>
      </c>
      <c r="I1143">
        <v>8</v>
      </c>
      <c r="J1143">
        <v>3192</v>
      </c>
    </row>
    <row r="1144" spans="1:10" x14ac:dyDescent="0.3">
      <c r="A1144" s="3" t="s">
        <v>1185</v>
      </c>
      <c r="B1144" s="4">
        <v>43462</v>
      </c>
      <c r="C1144">
        <v>17</v>
      </c>
      <c r="D1144" t="s">
        <v>31</v>
      </c>
      <c r="E1144" t="s">
        <v>24</v>
      </c>
      <c r="F1144" t="e" vm="4">
        <v>#VALUE!</v>
      </c>
      <c r="G1144" t="s">
        <v>27</v>
      </c>
      <c r="H1144">
        <v>69</v>
      </c>
      <c r="I1144">
        <v>6</v>
      </c>
      <c r="J1144">
        <v>414</v>
      </c>
    </row>
    <row r="1145" spans="1:10" x14ac:dyDescent="0.3">
      <c r="A1145" s="3" t="s">
        <v>1186</v>
      </c>
      <c r="B1145" s="4">
        <v>43463</v>
      </c>
      <c r="C1145">
        <v>11</v>
      </c>
      <c r="D1145" t="s">
        <v>11</v>
      </c>
      <c r="E1145" t="s">
        <v>12</v>
      </c>
      <c r="F1145" t="e" vm="1">
        <v>#VALUE!</v>
      </c>
      <c r="G1145" t="s">
        <v>37</v>
      </c>
      <c r="H1145">
        <v>399</v>
      </c>
      <c r="I1145">
        <v>2</v>
      </c>
      <c r="J1145">
        <v>798</v>
      </c>
    </row>
    <row r="1146" spans="1:10" x14ac:dyDescent="0.3">
      <c r="A1146" s="3" t="s">
        <v>1187</v>
      </c>
      <c r="B1146" s="4">
        <v>43464</v>
      </c>
      <c r="C1146">
        <v>12</v>
      </c>
      <c r="D1146" t="s">
        <v>62</v>
      </c>
      <c r="E1146" t="s">
        <v>12</v>
      </c>
      <c r="F1146" t="e" vm="1">
        <v>#VALUE!</v>
      </c>
      <c r="G1146" t="s">
        <v>37</v>
      </c>
      <c r="H1146">
        <v>399</v>
      </c>
      <c r="I1146">
        <v>8</v>
      </c>
      <c r="J1146">
        <v>3192</v>
      </c>
    </row>
    <row r="1147" spans="1:10" x14ac:dyDescent="0.3">
      <c r="A1147" s="3" t="s">
        <v>1188</v>
      </c>
      <c r="B1147" s="4">
        <v>43465</v>
      </c>
      <c r="C1147">
        <v>4</v>
      </c>
      <c r="D1147" t="s">
        <v>47</v>
      </c>
      <c r="E1147" t="s">
        <v>16</v>
      </c>
      <c r="F1147" t="e" vm="2">
        <v>#VALUE!</v>
      </c>
      <c r="G1147" t="s">
        <v>13</v>
      </c>
      <c r="H1147">
        <v>199</v>
      </c>
      <c r="I1147">
        <v>8</v>
      </c>
      <c r="J1147">
        <v>1592</v>
      </c>
    </row>
    <row r="1148" spans="1:10" x14ac:dyDescent="0.3">
      <c r="A1148" s="3" t="s">
        <v>1189</v>
      </c>
      <c r="B1148" s="4">
        <v>43466</v>
      </c>
      <c r="C1148">
        <v>20</v>
      </c>
      <c r="D1148" t="s">
        <v>36</v>
      </c>
      <c r="E1148" t="s">
        <v>32</v>
      </c>
      <c r="F1148" t="e" vm="4">
        <v>#VALUE!</v>
      </c>
      <c r="G1148" t="s">
        <v>37</v>
      </c>
      <c r="H1148">
        <v>399</v>
      </c>
      <c r="I1148">
        <v>4</v>
      </c>
      <c r="J1148">
        <v>1596</v>
      </c>
    </row>
    <row r="1149" spans="1:10" x14ac:dyDescent="0.3">
      <c r="A1149" s="3" t="s">
        <v>1190</v>
      </c>
      <c r="B1149" s="4">
        <v>43467</v>
      </c>
      <c r="C1149">
        <v>19</v>
      </c>
      <c r="D1149" t="s">
        <v>52</v>
      </c>
      <c r="E1149" t="s">
        <v>32</v>
      </c>
      <c r="F1149" t="e" vm="4">
        <v>#VALUE!</v>
      </c>
      <c r="G1149" t="s">
        <v>13</v>
      </c>
      <c r="H1149">
        <v>199</v>
      </c>
      <c r="I1149">
        <v>0</v>
      </c>
      <c r="J1149">
        <v>0</v>
      </c>
    </row>
    <row r="1150" spans="1:10" x14ac:dyDescent="0.3">
      <c r="A1150" s="3" t="s">
        <v>1191</v>
      </c>
      <c r="B1150" s="4">
        <v>43467</v>
      </c>
      <c r="C1150">
        <v>10</v>
      </c>
      <c r="D1150" t="s">
        <v>54</v>
      </c>
      <c r="E1150" t="s">
        <v>20</v>
      </c>
      <c r="F1150" t="e" vm="3">
        <v>#VALUE!</v>
      </c>
      <c r="G1150" t="s">
        <v>21</v>
      </c>
      <c r="H1150">
        <v>159</v>
      </c>
      <c r="I1150">
        <v>7</v>
      </c>
      <c r="J1150">
        <v>1113</v>
      </c>
    </row>
    <row r="1151" spans="1:10" x14ac:dyDescent="0.3">
      <c r="A1151" s="3" t="s">
        <v>1192</v>
      </c>
      <c r="B1151" s="4">
        <v>43467</v>
      </c>
      <c r="C1151">
        <v>5</v>
      </c>
      <c r="D1151" t="s">
        <v>56</v>
      </c>
      <c r="E1151" t="s">
        <v>64</v>
      </c>
      <c r="F1151" t="e" vm="2">
        <v>#VALUE!</v>
      </c>
      <c r="G1151" t="s">
        <v>21</v>
      </c>
      <c r="H1151">
        <v>159</v>
      </c>
      <c r="I1151">
        <v>0</v>
      </c>
      <c r="J1151">
        <v>0</v>
      </c>
    </row>
    <row r="1152" spans="1:10" x14ac:dyDescent="0.3">
      <c r="A1152" s="3" t="s">
        <v>1193</v>
      </c>
      <c r="B1152" s="4">
        <v>43468</v>
      </c>
      <c r="C1152">
        <v>1</v>
      </c>
      <c r="D1152" t="s">
        <v>15</v>
      </c>
      <c r="E1152" t="s">
        <v>64</v>
      </c>
      <c r="F1152" t="e" vm="2">
        <v>#VALUE!</v>
      </c>
      <c r="G1152" t="s">
        <v>17</v>
      </c>
      <c r="H1152">
        <v>289</v>
      </c>
      <c r="I1152">
        <v>4</v>
      </c>
      <c r="J1152">
        <v>1156</v>
      </c>
    </row>
    <row r="1153" spans="1:10" x14ac:dyDescent="0.3">
      <c r="A1153" s="3" t="s">
        <v>1194</v>
      </c>
      <c r="B1153" s="4">
        <v>43468</v>
      </c>
      <c r="C1153">
        <v>1</v>
      </c>
      <c r="D1153" t="s">
        <v>15</v>
      </c>
      <c r="E1153" t="s">
        <v>64</v>
      </c>
      <c r="F1153" t="e" vm="2">
        <v>#VALUE!</v>
      </c>
      <c r="G1153" t="s">
        <v>27</v>
      </c>
      <c r="H1153">
        <v>69</v>
      </c>
      <c r="I1153">
        <v>7</v>
      </c>
      <c r="J1153">
        <v>483</v>
      </c>
    </row>
    <row r="1154" spans="1:10" x14ac:dyDescent="0.3">
      <c r="A1154" s="3" t="s">
        <v>1195</v>
      </c>
      <c r="B1154" s="4">
        <v>43469</v>
      </c>
      <c r="C1154">
        <v>20</v>
      </c>
      <c r="D1154" t="s">
        <v>36</v>
      </c>
      <c r="E1154" t="s">
        <v>32</v>
      </c>
      <c r="F1154" t="e" vm="4">
        <v>#VALUE!</v>
      </c>
      <c r="G1154" t="s">
        <v>21</v>
      </c>
      <c r="H1154">
        <v>159</v>
      </c>
      <c r="I1154">
        <v>2</v>
      </c>
      <c r="J1154">
        <v>318</v>
      </c>
    </row>
    <row r="1155" spans="1:10" x14ac:dyDescent="0.3">
      <c r="A1155" s="3" t="s">
        <v>1196</v>
      </c>
      <c r="B1155" s="4">
        <v>43470</v>
      </c>
      <c r="C1155">
        <v>4</v>
      </c>
      <c r="D1155" t="s">
        <v>47</v>
      </c>
      <c r="E1155" t="s">
        <v>64</v>
      </c>
      <c r="F1155" t="e" vm="2">
        <v>#VALUE!</v>
      </c>
      <c r="G1155" t="s">
        <v>27</v>
      </c>
      <c r="H1155">
        <v>69</v>
      </c>
      <c r="I1155">
        <v>1</v>
      </c>
      <c r="J1155">
        <v>69</v>
      </c>
    </row>
    <row r="1156" spans="1:10" x14ac:dyDescent="0.3">
      <c r="A1156" s="3" t="s">
        <v>1197</v>
      </c>
      <c r="B1156" s="4">
        <v>43470</v>
      </c>
      <c r="C1156">
        <v>12</v>
      </c>
      <c r="D1156" t="s">
        <v>62</v>
      </c>
      <c r="E1156" t="s">
        <v>12</v>
      </c>
      <c r="F1156" t="e" vm="1">
        <v>#VALUE!</v>
      </c>
      <c r="G1156" t="s">
        <v>27</v>
      </c>
      <c r="H1156">
        <v>69</v>
      </c>
      <c r="I1156">
        <v>5</v>
      </c>
      <c r="J1156">
        <v>345</v>
      </c>
    </row>
    <row r="1157" spans="1:10" x14ac:dyDescent="0.3">
      <c r="A1157" s="3" t="s">
        <v>1198</v>
      </c>
      <c r="B1157" s="4">
        <v>43470</v>
      </c>
      <c r="C1157">
        <v>15</v>
      </c>
      <c r="D1157" t="s">
        <v>114</v>
      </c>
      <c r="E1157" t="s">
        <v>59</v>
      </c>
      <c r="F1157" t="e" vm="1">
        <v>#VALUE!</v>
      </c>
      <c r="G1157" t="s">
        <v>17</v>
      </c>
      <c r="H1157">
        <v>289</v>
      </c>
      <c r="I1157">
        <v>0</v>
      </c>
      <c r="J1157">
        <v>0</v>
      </c>
    </row>
    <row r="1158" spans="1:10" x14ac:dyDescent="0.3">
      <c r="A1158" s="3" t="s">
        <v>1199</v>
      </c>
      <c r="B1158" s="4">
        <v>43470</v>
      </c>
      <c r="C1158">
        <v>17</v>
      </c>
      <c r="D1158" t="s">
        <v>31</v>
      </c>
      <c r="E1158" t="s">
        <v>24</v>
      </c>
      <c r="F1158" t="e" vm="4">
        <v>#VALUE!</v>
      </c>
      <c r="G1158" t="s">
        <v>27</v>
      </c>
      <c r="H1158">
        <v>69</v>
      </c>
      <c r="I1158">
        <v>6</v>
      </c>
      <c r="J1158">
        <v>414</v>
      </c>
    </row>
    <row r="1159" spans="1:10" x14ac:dyDescent="0.3">
      <c r="A1159" s="3" t="s">
        <v>1200</v>
      </c>
      <c r="B1159" s="4">
        <v>43470</v>
      </c>
      <c r="C1159">
        <v>17</v>
      </c>
      <c r="D1159" t="s">
        <v>31</v>
      </c>
      <c r="E1159" t="s">
        <v>24</v>
      </c>
      <c r="F1159" t="e" vm="4">
        <v>#VALUE!</v>
      </c>
      <c r="G1159" t="s">
        <v>13</v>
      </c>
      <c r="H1159">
        <v>199</v>
      </c>
      <c r="I1159">
        <v>6</v>
      </c>
      <c r="J1159">
        <v>1194</v>
      </c>
    </row>
    <row r="1160" spans="1:10" x14ac:dyDescent="0.3">
      <c r="A1160" s="3" t="s">
        <v>1201</v>
      </c>
      <c r="B1160" s="4">
        <v>43471</v>
      </c>
      <c r="C1160">
        <v>7</v>
      </c>
      <c r="D1160" t="s">
        <v>84</v>
      </c>
      <c r="E1160" t="s">
        <v>42</v>
      </c>
      <c r="F1160" t="e" vm="3">
        <v>#VALUE!</v>
      </c>
      <c r="G1160" t="s">
        <v>21</v>
      </c>
      <c r="H1160">
        <v>159</v>
      </c>
      <c r="I1160">
        <v>1</v>
      </c>
      <c r="J1160">
        <v>159</v>
      </c>
    </row>
    <row r="1161" spans="1:10" x14ac:dyDescent="0.3">
      <c r="A1161" s="3" t="s">
        <v>1202</v>
      </c>
      <c r="B1161" s="4">
        <v>43471</v>
      </c>
      <c r="C1161">
        <v>20</v>
      </c>
      <c r="D1161" t="s">
        <v>36</v>
      </c>
      <c r="E1161" t="s">
        <v>32</v>
      </c>
      <c r="F1161" t="e" vm="4">
        <v>#VALUE!</v>
      </c>
      <c r="G1161" t="s">
        <v>13</v>
      </c>
      <c r="H1161">
        <v>199</v>
      </c>
      <c r="I1161">
        <v>0</v>
      </c>
      <c r="J1161">
        <v>0</v>
      </c>
    </row>
    <row r="1162" spans="1:10" x14ac:dyDescent="0.3">
      <c r="A1162" s="3" t="s">
        <v>1203</v>
      </c>
      <c r="B1162" s="4">
        <v>43471</v>
      </c>
      <c r="C1162">
        <v>10</v>
      </c>
      <c r="D1162" t="s">
        <v>54</v>
      </c>
      <c r="E1162" t="s">
        <v>42</v>
      </c>
      <c r="F1162" t="e" vm="3">
        <v>#VALUE!</v>
      </c>
      <c r="G1162" t="s">
        <v>17</v>
      </c>
      <c r="H1162">
        <v>289</v>
      </c>
      <c r="I1162">
        <v>3</v>
      </c>
      <c r="J1162">
        <v>867</v>
      </c>
    </row>
    <row r="1163" spans="1:10" x14ac:dyDescent="0.3">
      <c r="A1163" s="3" t="s">
        <v>1204</v>
      </c>
      <c r="B1163" s="4">
        <v>43471</v>
      </c>
      <c r="C1163">
        <v>15</v>
      </c>
      <c r="D1163" t="s">
        <v>114</v>
      </c>
      <c r="E1163" t="s">
        <v>59</v>
      </c>
      <c r="F1163" t="e" vm="1">
        <v>#VALUE!</v>
      </c>
      <c r="G1163" t="s">
        <v>13</v>
      </c>
      <c r="H1163">
        <v>199</v>
      </c>
      <c r="I1163">
        <v>7</v>
      </c>
      <c r="J1163">
        <v>1393</v>
      </c>
    </row>
    <row r="1164" spans="1:10" x14ac:dyDescent="0.3">
      <c r="A1164" s="3" t="s">
        <v>1205</v>
      </c>
      <c r="B1164" s="4">
        <v>43472</v>
      </c>
      <c r="C1164">
        <v>17</v>
      </c>
      <c r="D1164" t="s">
        <v>31</v>
      </c>
      <c r="E1164" t="s">
        <v>32</v>
      </c>
      <c r="F1164" t="e" vm="4">
        <v>#VALUE!</v>
      </c>
      <c r="G1164" t="s">
        <v>13</v>
      </c>
      <c r="H1164">
        <v>199</v>
      </c>
      <c r="I1164">
        <v>0</v>
      </c>
      <c r="J1164">
        <v>0</v>
      </c>
    </row>
    <row r="1165" spans="1:10" x14ac:dyDescent="0.3">
      <c r="A1165" s="3" t="s">
        <v>1206</v>
      </c>
      <c r="B1165" s="4">
        <v>43472</v>
      </c>
      <c r="C1165">
        <v>7</v>
      </c>
      <c r="D1165" t="s">
        <v>84</v>
      </c>
      <c r="E1165" t="s">
        <v>20</v>
      </c>
      <c r="F1165" t="e" vm="3">
        <v>#VALUE!</v>
      </c>
      <c r="G1165" t="s">
        <v>27</v>
      </c>
      <c r="H1165">
        <v>69</v>
      </c>
      <c r="I1165">
        <v>6</v>
      </c>
      <c r="J1165">
        <v>414</v>
      </c>
    </row>
    <row r="1166" spans="1:10" x14ac:dyDescent="0.3">
      <c r="A1166" s="3" t="s">
        <v>1207</v>
      </c>
      <c r="B1166" s="4">
        <v>43472</v>
      </c>
      <c r="C1166">
        <v>6</v>
      </c>
      <c r="D1166" t="s">
        <v>44</v>
      </c>
      <c r="E1166" t="s">
        <v>20</v>
      </c>
      <c r="F1166" t="e" vm="3">
        <v>#VALUE!</v>
      </c>
      <c r="G1166" t="s">
        <v>13</v>
      </c>
      <c r="H1166">
        <v>199</v>
      </c>
      <c r="I1166">
        <v>1</v>
      </c>
      <c r="J1166">
        <v>199</v>
      </c>
    </row>
    <row r="1167" spans="1:10" x14ac:dyDescent="0.3">
      <c r="A1167" s="3" t="s">
        <v>1208</v>
      </c>
      <c r="B1167" s="4">
        <v>43472</v>
      </c>
      <c r="C1167">
        <v>13</v>
      </c>
      <c r="D1167" t="s">
        <v>29</v>
      </c>
      <c r="E1167" t="s">
        <v>59</v>
      </c>
      <c r="F1167" t="e" vm="1">
        <v>#VALUE!</v>
      </c>
      <c r="G1167" t="s">
        <v>17</v>
      </c>
      <c r="H1167">
        <v>289</v>
      </c>
      <c r="I1167">
        <v>9</v>
      </c>
      <c r="J1167">
        <v>2601</v>
      </c>
    </row>
    <row r="1168" spans="1:10" x14ac:dyDescent="0.3">
      <c r="A1168" s="3" t="s">
        <v>1209</v>
      </c>
      <c r="B1168" s="4">
        <v>43473</v>
      </c>
      <c r="C1168">
        <v>13</v>
      </c>
      <c r="D1168" t="s">
        <v>29</v>
      </c>
      <c r="E1168" t="s">
        <v>59</v>
      </c>
      <c r="F1168" t="e" vm="1">
        <v>#VALUE!</v>
      </c>
      <c r="G1168" t="s">
        <v>27</v>
      </c>
      <c r="H1168">
        <v>69</v>
      </c>
      <c r="I1168">
        <v>9</v>
      </c>
      <c r="J1168">
        <v>621</v>
      </c>
    </row>
    <row r="1169" spans="1:10" x14ac:dyDescent="0.3">
      <c r="A1169" s="3" t="s">
        <v>1210</v>
      </c>
      <c r="B1169" s="4">
        <v>43473</v>
      </c>
      <c r="C1169">
        <v>3</v>
      </c>
      <c r="D1169" t="s">
        <v>39</v>
      </c>
      <c r="E1169" t="s">
        <v>64</v>
      </c>
      <c r="F1169" t="e" vm="2">
        <v>#VALUE!</v>
      </c>
      <c r="G1169" t="s">
        <v>21</v>
      </c>
      <c r="H1169">
        <v>159</v>
      </c>
      <c r="I1169">
        <v>6</v>
      </c>
      <c r="J1169">
        <v>954</v>
      </c>
    </row>
    <row r="1170" spans="1:10" x14ac:dyDescent="0.3">
      <c r="A1170" s="3" t="s">
        <v>1211</v>
      </c>
      <c r="B1170" s="4">
        <v>43473</v>
      </c>
      <c r="C1170">
        <v>13</v>
      </c>
      <c r="D1170" t="s">
        <v>29</v>
      </c>
      <c r="E1170" t="s">
        <v>59</v>
      </c>
      <c r="F1170" t="e" vm="1">
        <v>#VALUE!</v>
      </c>
      <c r="G1170" t="s">
        <v>27</v>
      </c>
      <c r="H1170">
        <v>69</v>
      </c>
      <c r="I1170">
        <v>6</v>
      </c>
      <c r="J1170">
        <v>414</v>
      </c>
    </row>
    <row r="1171" spans="1:10" x14ac:dyDescent="0.3">
      <c r="A1171" s="3" t="s">
        <v>1212</v>
      </c>
      <c r="B1171" s="4">
        <v>43474</v>
      </c>
      <c r="C1171">
        <v>3</v>
      </c>
      <c r="D1171" t="s">
        <v>39</v>
      </c>
      <c r="E1171" t="s">
        <v>64</v>
      </c>
      <c r="F1171" t="e" vm="2">
        <v>#VALUE!</v>
      </c>
      <c r="G1171" t="s">
        <v>21</v>
      </c>
      <c r="H1171">
        <v>159</v>
      </c>
      <c r="I1171">
        <v>0</v>
      </c>
      <c r="J1171">
        <v>0</v>
      </c>
    </row>
    <row r="1172" spans="1:10" x14ac:dyDescent="0.3">
      <c r="A1172" s="3" t="s">
        <v>1213</v>
      </c>
      <c r="B1172" s="4">
        <v>43475</v>
      </c>
      <c r="C1172">
        <v>14</v>
      </c>
      <c r="D1172" t="s">
        <v>34</v>
      </c>
      <c r="E1172" t="s">
        <v>12</v>
      </c>
      <c r="F1172" t="e" vm="1">
        <v>#VALUE!</v>
      </c>
      <c r="G1172" t="s">
        <v>13</v>
      </c>
      <c r="H1172">
        <v>199</v>
      </c>
      <c r="I1172">
        <v>7</v>
      </c>
      <c r="J1172">
        <v>1393</v>
      </c>
    </row>
    <row r="1173" spans="1:10" x14ac:dyDescent="0.3">
      <c r="A1173" s="3" t="s">
        <v>1214</v>
      </c>
      <c r="B1173" s="4">
        <v>43475</v>
      </c>
      <c r="C1173">
        <v>11</v>
      </c>
      <c r="D1173" t="s">
        <v>11</v>
      </c>
      <c r="E1173" t="s">
        <v>59</v>
      </c>
      <c r="F1173" t="e" vm="1">
        <v>#VALUE!</v>
      </c>
      <c r="G1173" t="s">
        <v>21</v>
      </c>
      <c r="H1173">
        <v>159</v>
      </c>
      <c r="I1173">
        <v>4</v>
      </c>
      <c r="J1173">
        <v>636</v>
      </c>
    </row>
    <row r="1174" spans="1:10" x14ac:dyDescent="0.3">
      <c r="A1174" s="3" t="s">
        <v>1215</v>
      </c>
      <c r="B1174" s="4">
        <v>43475</v>
      </c>
      <c r="C1174">
        <v>6</v>
      </c>
      <c r="D1174" t="s">
        <v>44</v>
      </c>
      <c r="E1174" t="s">
        <v>42</v>
      </c>
      <c r="F1174" t="e" vm="3">
        <v>#VALUE!</v>
      </c>
      <c r="G1174" t="s">
        <v>13</v>
      </c>
      <c r="H1174">
        <v>199</v>
      </c>
      <c r="I1174">
        <v>2</v>
      </c>
      <c r="J1174">
        <v>398</v>
      </c>
    </row>
    <row r="1175" spans="1:10" x14ac:dyDescent="0.3">
      <c r="A1175" s="3" t="s">
        <v>1216</v>
      </c>
      <c r="B1175" s="4">
        <v>43476</v>
      </c>
      <c r="C1175">
        <v>11</v>
      </c>
      <c r="D1175" t="s">
        <v>11</v>
      </c>
      <c r="E1175" t="s">
        <v>12</v>
      </c>
      <c r="F1175" t="e" vm="1">
        <v>#VALUE!</v>
      </c>
      <c r="G1175" t="s">
        <v>13</v>
      </c>
      <c r="H1175">
        <v>199</v>
      </c>
      <c r="I1175">
        <v>6</v>
      </c>
      <c r="J1175">
        <v>1194</v>
      </c>
    </row>
    <row r="1176" spans="1:10" x14ac:dyDescent="0.3">
      <c r="A1176" s="3" t="s">
        <v>1217</v>
      </c>
      <c r="B1176" s="4">
        <v>43477</v>
      </c>
      <c r="C1176">
        <v>16</v>
      </c>
      <c r="D1176" t="s">
        <v>26</v>
      </c>
      <c r="E1176" t="s">
        <v>32</v>
      </c>
      <c r="F1176" t="e" vm="4">
        <v>#VALUE!</v>
      </c>
      <c r="G1176" t="s">
        <v>27</v>
      </c>
      <c r="H1176">
        <v>69</v>
      </c>
      <c r="I1176">
        <v>1</v>
      </c>
      <c r="J1176">
        <v>69</v>
      </c>
    </row>
    <row r="1177" spans="1:10" x14ac:dyDescent="0.3">
      <c r="A1177" s="3" t="s">
        <v>1218</v>
      </c>
      <c r="B1177" s="4">
        <v>43477</v>
      </c>
      <c r="C1177">
        <v>8</v>
      </c>
      <c r="D1177" t="s">
        <v>41</v>
      </c>
      <c r="E1177" t="s">
        <v>20</v>
      </c>
      <c r="F1177" t="e" vm="3">
        <v>#VALUE!</v>
      </c>
      <c r="G1177" t="s">
        <v>27</v>
      </c>
      <c r="H1177">
        <v>69</v>
      </c>
      <c r="I1177">
        <v>1</v>
      </c>
      <c r="J1177">
        <v>69</v>
      </c>
    </row>
    <row r="1178" spans="1:10" x14ac:dyDescent="0.3">
      <c r="A1178" s="3" t="s">
        <v>1219</v>
      </c>
      <c r="B1178" s="4">
        <v>43477</v>
      </c>
      <c r="C1178">
        <v>5</v>
      </c>
      <c r="D1178" t="s">
        <v>56</v>
      </c>
      <c r="E1178" t="s">
        <v>64</v>
      </c>
      <c r="F1178" t="e" vm="2">
        <v>#VALUE!</v>
      </c>
      <c r="G1178" t="s">
        <v>13</v>
      </c>
      <c r="H1178">
        <v>199</v>
      </c>
      <c r="I1178">
        <v>9</v>
      </c>
      <c r="J1178">
        <v>1791</v>
      </c>
    </row>
    <row r="1179" spans="1:10" x14ac:dyDescent="0.3">
      <c r="A1179" s="3" t="s">
        <v>1220</v>
      </c>
      <c r="B1179" s="4">
        <v>43477</v>
      </c>
      <c r="C1179">
        <v>19</v>
      </c>
      <c r="D1179" t="s">
        <v>52</v>
      </c>
      <c r="E1179" t="s">
        <v>24</v>
      </c>
      <c r="F1179" t="e" vm="4">
        <v>#VALUE!</v>
      </c>
      <c r="G1179" t="s">
        <v>37</v>
      </c>
      <c r="H1179">
        <v>399</v>
      </c>
      <c r="I1179">
        <v>5</v>
      </c>
      <c r="J1179">
        <v>1995</v>
      </c>
    </row>
    <row r="1180" spans="1:10" x14ac:dyDescent="0.3">
      <c r="A1180" s="3" t="s">
        <v>1221</v>
      </c>
      <c r="B1180" s="4">
        <v>43477</v>
      </c>
      <c r="C1180">
        <v>10</v>
      </c>
      <c r="D1180" t="s">
        <v>54</v>
      </c>
      <c r="E1180" t="s">
        <v>42</v>
      </c>
      <c r="F1180" t="e" vm="3">
        <v>#VALUE!</v>
      </c>
      <c r="G1180" t="s">
        <v>37</v>
      </c>
      <c r="H1180">
        <v>399</v>
      </c>
      <c r="I1180">
        <v>7</v>
      </c>
      <c r="J1180">
        <v>2793</v>
      </c>
    </row>
    <row r="1181" spans="1:10" x14ac:dyDescent="0.3">
      <c r="A1181" s="3" t="s">
        <v>1222</v>
      </c>
      <c r="B1181" s="4">
        <v>43477</v>
      </c>
      <c r="C1181">
        <v>14</v>
      </c>
      <c r="D1181" t="s">
        <v>34</v>
      </c>
      <c r="E1181" t="s">
        <v>12</v>
      </c>
      <c r="F1181" t="e" vm="1">
        <v>#VALUE!</v>
      </c>
      <c r="G1181" t="s">
        <v>27</v>
      </c>
      <c r="H1181">
        <v>69</v>
      </c>
      <c r="I1181">
        <v>8</v>
      </c>
      <c r="J1181">
        <v>552</v>
      </c>
    </row>
    <row r="1182" spans="1:10" x14ac:dyDescent="0.3">
      <c r="A1182" s="3" t="s">
        <v>1223</v>
      </c>
      <c r="B1182" s="4">
        <v>43477</v>
      </c>
      <c r="C1182">
        <v>11</v>
      </c>
      <c r="D1182" t="s">
        <v>11</v>
      </c>
      <c r="E1182" t="s">
        <v>59</v>
      </c>
      <c r="F1182" t="e" vm="1">
        <v>#VALUE!</v>
      </c>
      <c r="G1182" t="s">
        <v>37</v>
      </c>
      <c r="H1182">
        <v>399</v>
      </c>
      <c r="I1182">
        <v>4</v>
      </c>
      <c r="J1182">
        <v>1596</v>
      </c>
    </row>
    <row r="1183" spans="1:10" x14ac:dyDescent="0.3">
      <c r="A1183" s="3" t="s">
        <v>1224</v>
      </c>
      <c r="B1183" s="4">
        <v>43478</v>
      </c>
      <c r="C1183">
        <v>15</v>
      </c>
      <c r="D1183" t="s">
        <v>114</v>
      </c>
      <c r="E1183" t="s">
        <v>59</v>
      </c>
      <c r="F1183" t="e" vm="1">
        <v>#VALUE!</v>
      </c>
      <c r="G1183" t="s">
        <v>17</v>
      </c>
      <c r="H1183">
        <v>289</v>
      </c>
      <c r="I1183">
        <v>2</v>
      </c>
      <c r="J1183">
        <v>578</v>
      </c>
    </row>
    <row r="1184" spans="1:10" x14ac:dyDescent="0.3">
      <c r="A1184" s="3" t="s">
        <v>1225</v>
      </c>
      <c r="B1184" s="4">
        <v>43478</v>
      </c>
      <c r="C1184">
        <v>3</v>
      </c>
      <c r="D1184" t="s">
        <v>39</v>
      </c>
      <c r="E1184" t="s">
        <v>64</v>
      </c>
      <c r="F1184" t="e" vm="2">
        <v>#VALUE!</v>
      </c>
      <c r="G1184" t="s">
        <v>37</v>
      </c>
      <c r="H1184">
        <v>399</v>
      </c>
      <c r="I1184">
        <v>7</v>
      </c>
      <c r="J1184">
        <v>2793</v>
      </c>
    </row>
    <row r="1185" spans="1:10" x14ac:dyDescent="0.3">
      <c r="A1185" s="3" t="s">
        <v>1226</v>
      </c>
      <c r="B1185" s="4">
        <v>43478</v>
      </c>
      <c r="C1185">
        <v>15</v>
      </c>
      <c r="D1185" t="s">
        <v>114</v>
      </c>
      <c r="E1185" t="s">
        <v>59</v>
      </c>
      <c r="F1185" t="e" vm="1">
        <v>#VALUE!</v>
      </c>
      <c r="G1185" t="s">
        <v>13</v>
      </c>
      <c r="H1185">
        <v>199</v>
      </c>
      <c r="I1185">
        <v>3</v>
      </c>
      <c r="J1185">
        <v>597</v>
      </c>
    </row>
    <row r="1186" spans="1:10" x14ac:dyDescent="0.3">
      <c r="A1186" s="3" t="s">
        <v>1227</v>
      </c>
      <c r="B1186" s="4">
        <v>43478</v>
      </c>
      <c r="C1186">
        <v>13</v>
      </c>
      <c r="D1186" t="s">
        <v>29</v>
      </c>
      <c r="E1186" t="s">
        <v>12</v>
      </c>
      <c r="F1186" t="e" vm="1">
        <v>#VALUE!</v>
      </c>
      <c r="G1186" t="s">
        <v>21</v>
      </c>
      <c r="H1186">
        <v>159</v>
      </c>
      <c r="I1186">
        <v>0</v>
      </c>
      <c r="J1186">
        <v>0</v>
      </c>
    </row>
    <row r="1187" spans="1:10" x14ac:dyDescent="0.3">
      <c r="A1187" s="3" t="s">
        <v>1228</v>
      </c>
      <c r="B1187" s="4">
        <v>43478</v>
      </c>
      <c r="C1187">
        <v>3</v>
      </c>
      <c r="D1187" t="s">
        <v>39</v>
      </c>
      <c r="E1187" t="s">
        <v>64</v>
      </c>
      <c r="F1187" t="e" vm="2">
        <v>#VALUE!</v>
      </c>
      <c r="G1187" t="s">
        <v>21</v>
      </c>
      <c r="H1187">
        <v>159</v>
      </c>
      <c r="I1187">
        <v>4</v>
      </c>
      <c r="J1187">
        <v>636</v>
      </c>
    </row>
    <row r="1188" spans="1:10" x14ac:dyDescent="0.3">
      <c r="A1188" s="3" t="s">
        <v>1229</v>
      </c>
      <c r="B1188" s="4">
        <v>43478</v>
      </c>
      <c r="C1188">
        <v>4</v>
      </c>
      <c r="D1188" t="s">
        <v>47</v>
      </c>
      <c r="E1188" t="s">
        <v>64</v>
      </c>
      <c r="F1188" t="e" vm="2">
        <v>#VALUE!</v>
      </c>
      <c r="G1188" t="s">
        <v>37</v>
      </c>
      <c r="H1188">
        <v>399</v>
      </c>
      <c r="I1188">
        <v>2</v>
      </c>
      <c r="J1188">
        <v>798</v>
      </c>
    </row>
    <row r="1189" spans="1:10" x14ac:dyDescent="0.3">
      <c r="A1189" s="3" t="s">
        <v>1230</v>
      </c>
      <c r="B1189" s="4">
        <v>43478</v>
      </c>
      <c r="C1189">
        <v>8</v>
      </c>
      <c r="D1189" t="s">
        <v>41</v>
      </c>
      <c r="E1189" t="s">
        <v>20</v>
      </c>
      <c r="F1189" t="e" vm="3">
        <v>#VALUE!</v>
      </c>
      <c r="G1189" t="s">
        <v>21</v>
      </c>
      <c r="H1189">
        <v>159</v>
      </c>
      <c r="I1189">
        <v>6</v>
      </c>
      <c r="J1189">
        <v>954</v>
      </c>
    </row>
    <row r="1190" spans="1:10" x14ac:dyDescent="0.3">
      <c r="A1190" s="3" t="s">
        <v>1231</v>
      </c>
      <c r="B1190" s="4">
        <v>43478</v>
      </c>
      <c r="C1190">
        <v>12</v>
      </c>
      <c r="D1190" t="s">
        <v>62</v>
      </c>
      <c r="E1190" t="s">
        <v>12</v>
      </c>
      <c r="F1190" t="e" vm="1">
        <v>#VALUE!</v>
      </c>
      <c r="G1190" t="s">
        <v>27</v>
      </c>
      <c r="H1190">
        <v>69</v>
      </c>
      <c r="I1190">
        <v>4</v>
      </c>
      <c r="J1190">
        <v>276</v>
      </c>
    </row>
    <row r="1191" spans="1:10" x14ac:dyDescent="0.3">
      <c r="A1191" s="3" t="s">
        <v>1232</v>
      </c>
      <c r="B1191" s="4">
        <v>43478</v>
      </c>
      <c r="C1191">
        <v>2</v>
      </c>
      <c r="D1191" t="s">
        <v>102</v>
      </c>
      <c r="E1191" t="s">
        <v>16</v>
      </c>
      <c r="F1191" t="e" vm="2">
        <v>#VALUE!</v>
      </c>
      <c r="G1191" t="s">
        <v>37</v>
      </c>
      <c r="H1191">
        <v>399</v>
      </c>
      <c r="I1191">
        <v>4</v>
      </c>
      <c r="J1191">
        <v>1596</v>
      </c>
    </row>
    <row r="1192" spans="1:10" x14ac:dyDescent="0.3">
      <c r="A1192" s="3" t="s">
        <v>1233</v>
      </c>
      <c r="B1192" s="4">
        <v>43478</v>
      </c>
      <c r="C1192">
        <v>18</v>
      </c>
      <c r="D1192" t="s">
        <v>23</v>
      </c>
      <c r="E1192" t="s">
        <v>32</v>
      </c>
      <c r="F1192" t="e" vm="4">
        <v>#VALUE!</v>
      </c>
      <c r="G1192" t="s">
        <v>37</v>
      </c>
      <c r="H1192">
        <v>399</v>
      </c>
      <c r="I1192">
        <v>1</v>
      </c>
      <c r="J1192">
        <v>399</v>
      </c>
    </row>
    <row r="1193" spans="1:10" x14ac:dyDescent="0.3">
      <c r="A1193" s="3" t="s">
        <v>1234</v>
      </c>
      <c r="B1193" s="4">
        <v>43479</v>
      </c>
      <c r="C1193">
        <v>10</v>
      </c>
      <c r="D1193" t="s">
        <v>54</v>
      </c>
      <c r="E1193" t="s">
        <v>42</v>
      </c>
      <c r="F1193" t="e" vm="3">
        <v>#VALUE!</v>
      </c>
      <c r="G1193" t="s">
        <v>21</v>
      </c>
      <c r="H1193">
        <v>159</v>
      </c>
      <c r="I1193">
        <v>3</v>
      </c>
      <c r="J1193">
        <v>477</v>
      </c>
    </row>
    <row r="1194" spans="1:10" x14ac:dyDescent="0.3">
      <c r="A1194" s="3" t="s">
        <v>1235</v>
      </c>
      <c r="B1194" s="4">
        <v>43479</v>
      </c>
      <c r="C1194">
        <v>3</v>
      </c>
      <c r="D1194" t="s">
        <v>39</v>
      </c>
      <c r="E1194" t="s">
        <v>64</v>
      </c>
      <c r="F1194" t="e" vm="2">
        <v>#VALUE!</v>
      </c>
      <c r="G1194" t="s">
        <v>27</v>
      </c>
      <c r="H1194">
        <v>69</v>
      </c>
      <c r="I1194">
        <v>0</v>
      </c>
      <c r="J1194">
        <v>0</v>
      </c>
    </row>
    <row r="1195" spans="1:10" x14ac:dyDescent="0.3">
      <c r="A1195" s="3" t="s">
        <v>1236</v>
      </c>
      <c r="B1195" s="4">
        <v>43479</v>
      </c>
      <c r="C1195">
        <v>12</v>
      </c>
      <c r="D1195" t="s">
        <v>62</v>
      </c>
      <c r="E1195" t="s">
        <v>59</v>
      </c>
      <c r="F1195" t="e" vm="1">
        <v>#VALUE!</v>
      </c>
      <c r="G1195" t="s">
        <v>17</v>
      </c>
      <c r="H1195">
        <v>289</v>
      </c>
      <c r="I1195">
        <v>7</v>
      </c>
      <c r="J1195">
        <v>2023</v>
      </c>
    </row>
    <row r="1196" spans="1:10" x14ac:dyDescent="0.3">
      <c r="A1196" s="3" t="s">
        <v>1237</v>
      </c>
      <c r="B1196" s="4">
        <v>43479</v>
      </c>
      <c r="C1196">
        <v>19</v>
      </c>
      <c r="D1196" t="s">
        <v>52</v>
      </c>
      <c r="E1196" t="s">
        <v>24</v>
      </c>
      <c r="F1196" t="e" vm="4">
        <v>#VALUE!</v>
      </c>
      <c r="G1196" t="s">
        <v>37</v>
      </c>
      <c r="H1196">
        <v>399</v>
      </c>
      <c r="I1196">
        <v>8</v>
      </c>
      <c r="J1196">
        <v>3192</v>
      </c>
    </row>
    <row r="1197" spans="1:10" x14ac:dyDescent="0.3">
      <c r="A1197" s="3" t="s">
        <v>1238</v>
      </c>
      <c r="B1197" s="4">
        <v>43480</v>
      </c>
      <c r="C1197">
        <v>16</v>
      </c>
      <c r="D1197" t="s">
        <v>26</v>
      </c>
      <c r="E1197" t="s">
        <v>32</v>
      </c>
      <c r="F1197" t="e" vm="4">
        <v>#VALUE!</v>
      </c>
      <c r="G1197" t="s">
        <v>17</v>
      </c>
      <c r="H1197">
        <v>289</v>
      </c>
      <c r="I1197">
        <v>9</v>
      </c>
      <c r="J1197">
        <v>2601</v>
      </c>
    </row>
    <row r="1198" spans="1:10" x14ac:dyDescent="0.3">
      <c r="A1198" s="3" t="s">
        <v>1239</v>
      </c>
      <c r="B1198" s="4">
        <v>43481</v>
      </c>
      <c r="C1198">
        <v>6</v>
      </c>
      <c r="D1198" t="s">
        <v>44</v>
      </c>
      <c r="E1198" t="s">
        <v>20</v>
      </c>
      <c r="F1198" t="e" vm="3">
        <v>#VALUE!</v>
      </c>
      <c r="G1198" t="s">
        <v>13</v>
      </c>
      <c r="H1198">
        <v>199</v>
      </c>
      <c r="I1198">
        <v>2</v>
      </c>
      <c r="J1198">
        <v>398</v>
      </c>
    </row>
    <row r="1199" spans="1:10" x14ac:dyDescent="0.3">
      <c r="A1199" s="3" t="s">
        <v>1240</v>
      </c>
      <c r="B1199" s="4">
        <v>43481</v>
      </c>
      <c r="C1199">
        <v>16</v>
      </c>
      <c r="D1199" t="s">
        <v>26</v>
      </c>
      <c r="E1199" t="s">
        <v>32</v>
      </c>
      <c r="F1199" t="e" vm="4">
        <v>#VALUE!</v>
      </c>
      <c r="G1199" t="s">
        <v>27</v>
      </c>
      <c r="H1199">
        <v>69</v>
      </c>
      <c r="I1199">
        <v>9</v>
      </c>
      <c r="J1199">
        <v>621</v>
      </c>
    </row>
    <row r="1200" spans="1:10" x14ac:dyDescent="0.3">
      <c r="A1200" s="3" t="s">
        <v>1241</v>
      </c>
      <c r="B1200" s="4">
        <v>43481</v>
      </c>
      <c r="C1200">
        <v>16</v>
      </c>
      <c r="D1200" t="s">
        <v>26</v>
      </c>
      <c r="E1200" t="s">
        <v>32</v>
      </c>
      <c r="F1200" t="e" vm="4">
        <v>#VALUE!</v>
      </c>
      <c r="G1200" t="s">
        <v>27</v>
      </c>
      <c r="H1200">
        <v>69</v>
      </c>
      <c r="I1200">
        <v>5</v>
      </c>
      <c r="J1200">
        <v>345</v>
      </c>
    </row>
    <row r="1201" spans="1:10" x14ac:dyDescent="0.3">
      <c r="A1201" s="3" t="s">
        <v>1242</v>
      </c>
      <c r="B1201" s="4">
        <v>43481</v>
      </c>
      <c r="C1201">
        <v>16</v>
      </c>
      <c r="D1201" t="s">
        <v>26</v>
      </c>
      <c r="E1201" t="s">
        <v>24</v>
      </c>
      <c r="F1201" t="e" vm="4">
        <v>#VALUE!</v>
      </c>
      <c r="G1201" t="s">
        <v>27</v>
      </c>
      <c r="H1201">
        <v>69</v>
      </c>
      <c r="I1201">
        <v>2</v>
      </c>
      <c r="J1201">
        <v>138</v>
      </c>
    </row>
    <row r="1202" spans="1:10" x14ac:dyDescent="0.3">
      <c r="A1202" s="3" t="s">
        <v>1243</v>
      </c>
      <c r="B1202" s="4">
        <v>43482</v>
      </c>
      <c r="C1202">
        <v>16</v>
      </c>
      <c r="D1202" t="s">
        <v>26</v>
      </c>
      <c r="E1202" t="s">
        <v>24</v>
      </c>
      <c r="F1202" t="e" vm="4">
        <v>#VALUE!</v>
      </c>
      <c r="G1202" t="s">
        <v>27</v>
      </c>
      <c r="H1202">
        <v>69</v>
      </c>
      <c r="I1202">
        <v>1</v>
      </c>
      <c r="J1202">
        <v>69</v>
      </c>
    </row>
    <row r="1203" spans="1:10" x14ac:dyDescent="0.3">
      <c r="A1203" s="3" t="s">
        <v>1244</v>
      </c>
      <c r="B1203" s="4">
        <v>43482</v>
      </c>
      <c r="C1203">
        <v>18</v>
      </c>
      <c r="D1203" t="s">
        <v>23</v>
      </c>
      <c r="E1203" t="s">
        <v>32</v>
      </c>
      <c r="F1203" t="e" vm="4">
        <v>#VALUE!</v>
      </c>
      <c r="G1203" t="s">
        <v>17</v>
      </c>
      <c r="H1203">
        <v>289</v>
      </c>
      <c r="I1203">
        <v>2</v>
      </c>
      <c r="J1203">
        <v>578</v>
      </c>
    </row>
    <row r="1204" spans="1:10" x14ac:dyDescent="0.3">
      <c r="A1204" s="3" t="s">
        <v>1245</v>
      </c>
      <c r="B1204" s="4">
        <v>43482</v>
      </c>
      <c r="C1204">
        <v>14</v>
      </c>
      <c r="D1204" t="s">
        <v>34</v>
      </c>
      <c r="E1204" t="s">
        <v>12</v>
      </c>
      <c r="F1204" t="e" vm="1">
        <v>#VALUE!</v>
      </c>
      <c r="G1204" t="s">
        <v>37</v>
      </c>
      <c r="H1204">
        <v>399</v>
      </c>
      <c r="I1204">
        <v>2</v>
      </c>
      <c r="J1204">
        <v>798</v>
      </c>
    </row>
    <row r="1205" spans="1:10" x14ac:dyDescent="0.3">
      <c r="A1205" s="3" t="s">
        <v>1246</v>
      </c>
      <c r="B1205" s="4">
        <v>43482</v>
      </c>
      <c r="C1205">
        <v>5</v>
      </c>
      <c r="D1205" t="s">
        <v>56</v>
      </c>
      <c r="E1205" t="s">
        <v>16</v>
      </c>
      <c r="F1205" t="e" vm="2">
        <v>#VALUE!</v>
      </c>
      <c r="G1205" t="s">
        <v>27</v>
      </c>
      <c r="H1205">
        <v>69</v>
      </c>
      <c r="I1205">
        <v>3</v>
      </c>
      <c r="J1205">
        <v>207</v>
      </c>
    </row>
    <row r="1206" spans="1:10" x14ac:dyDescent="0.3">
      <c r="A1206" s="3" t="s">
        <v>1247</v>
      </c>
      <c r="B1206" s="4">
        <v>43482</v>
      </c>
      <c r="C1206">
        <v>7</v>
      </c>
      <c r="D1206" t="s">
        <v>84</v>
      </c>
      <c r="E1206" t="s">
        <v>20</v>
      </c>
      <c r="F1206" t="e" vm="3">
        <v>#VALUE!</v>
      </c>
      <c r="G1206" t="s">
        <v>17</v>
      </c>
      <c r="H1206">
        <v>289</v>
      </c>
      <c r="I1206">
        <v>5</v>
      </c>
      <c r="J1206">
        <v>1445</v>
      </c>
    </row>
    <row r="1207" spans="1:10" x14ac:dyDescent="0.3">
      <c r="A1207" s="3" t="s">
        <v>1248</v>
      </c>
      <c r="B1207" s="4">
        <v>43482</v>
      </c>
      <c r="C1207">
        <v>17</v>
      </c>
      <c r="D1207" t="s">
        <v>31</v>
      </c>
      <c r="E1207" t="s">
        <v>24</v>
      </c>
      <c r="F1207" t="e" vm="4">
        <v>#VALUE!</v>
      </c>
      <c r="G1207" t="s">
        <v>27</v>
      </c>
      <c r="H1207">
        <v>69</v>
      </c>
      <c r="I1207">
        <v>6</v>
      </c>
      <c r="J1207">
        <v>414</v>
      </c>
    </row>
    <row r="1208" spans="1:10" x14ac:dyDescent="0.3">
      <c r="A1208" s="3" t="s">
        <v>1249</v>
      </c>
      <c r="B1208" s="4">
        <v>43482</v>
      </c>
      <c r="C1208">
        <v>10</v>
      </c>
      <c r="D1208" t="s">
        <v>54</v>
      </c>
      <c r="E1208" t="s">
        <v>42</v>
      </c>
      <c r="F1208" t="e" vm="3">
        <v>#VALUE!</v>
      </c>
      <c r="G1208" t="s">
        <v>21</v>
      </c>
      <c r="H1208">
        <v>159</v>
      </c>
      <c r="I1208">
        <v>3</v>
      </c>
      <c r="J1208">
        <v>477</v>
      </c>
    </row>
    <row r="1209" spans="1:10" x14ac:dyDescent="0.3">
      <c r="A1209" s="3" t="s">
        <v>1250</v>
      </c>
      <c r="B1209" s="4">
        <v>43483</v>
      </c>
      <c r="C1209">
        <v>7</v>
      </c>
      <c r="D1209" t="s">
        <v>84</v>
      </c>
      <c r="E1209" t="s">
        <v>20</v>
      </c>
      <c r="F1209" t="e" vm="3">
        <v>#VALUE!</v>
      </c>
      <c r="G1209" t="s">
        <v>37</v>
      </c>
      <c r="H1209">
        <v>399</v>
      </c>
      <c r="I1209">
        <v>6</v>
      </c>
      <c r="J1209">
        <v>2394</v>
      </c>
    </row>
    <row r="1210" spans="1:10" x14ac:dyDescent="0.3">
      <c r="A1210" s="3" t="s">
        <v>1251</v>
      </c>
      <c r="B1210" s="4">
        <v>43483</v>
      </c>
      <c r="C1210">
        <v>12</v>
      </c>
      <c r="D1210" t="s">
        <v>62</v>
      </c>
      <c r="E1210" t="s">
        <v>59</v>
      </c>
      <c r="F1210" t="e" vm="1">
        <v>#VALUE!</v>
      </c>
      <c r="G1210" t="s">
        <v>37</v>
      </c>
      <c r="H1210">
        <v>399</v>
      </c>
      <c r="I1210">
        <v>3</v>
      </c>
      <c r="J1210">
        <v>1197</v>
      </c>
    </row>
    <row r="1211" spans="1:10" x14ac:dyDescent="0.3">
      <c r="A1211" s="3" t="s">
        <v>1252</v>
      </c>
      <c r="B1211" s="4">
        <v>43483</v>
      </c>
      <c r="C1211">
        <v>11</v>
      </c>
      <c r="D1211" t="s">
        <v>11</v>
      </c>
      <c r="E1211" t="s">
        <v>59</v>
      </c>
      <c r="F1211" t="e" vm="1">
        <v>#VALUE!</v>
      </c>
      <c r="G1211" t="s">
        <v>13</v>
      </c>
      <c r="H1211">
        <v>199</v>
      </c>
      <c r="I1211">
        <v>7</v>
      </c>
      <c r="J1211">
        <v>1393</v>
      </c>
    </row>
    <row r="1212" spans="1:10" x14ac:dyDescent="0.3">
      <c r="A1212" s="3" t="s">
        <v>1253</v>
      </c>
      <c r="B1212" s="4">
        <v>43484</v>
      </c>
      <c r="C1212">
        <v>9</v>
      </c>
      <c r="D1212" t="s">
        <v>19</v>
      </c>
      <c r="E1212" t="s">
        <v>42</v>
      </c>
      <c r="F1212" t="e" vm="3">
        <v>#VALUE!</v>
      </c>
      <c r="G1212" t="s">
        <v>21</v>
      </c>
      <c r="H1212">
        <v>159</v>
      </c>
      <c r="I1212">
        <v>7</v>
      </c>
      <c r="J1212">
        <v>1113</v>
      </c>
    </row>
    <row r="1213" spans="1:10" x14ac:dyDescent="0.3">
      <c r="A1213" s="3" t="s">
        <v>1254</v>
      </c>
      <c r="B1213" s="4">
        <v>43485</v>
      </c>
      <c r="C1213">
        <v>14</v>
      </c>
      <c r="D1213" t="s">
        <v>34</v>
      </c>
      <c r="E1213" t="s">
        <v>12</v>
      </c>
      <c r="F1213" t="e" vm="1">
        <v>#VALUE!</v>
      </c>
      <c r="G1213" t="s">
        <v>21</v>
      </c>
      <c r="H1213">
        <v>159</v>
      </c>
      <c r="I1213">
        <v>1</v>
      </c>
      <c r="J1213">
        <v>159</v>
      </c>
    </row>
    <row r="1214" spans="1:10" x14ac:dyDescent="0.3">
      <c r="A1214" s="3" t="s">
        <v>1255</v>
      </c>
      <c r="B1214" s="4">
        <v>43485</v>
      </c>
      <c r="C1214">
        <v>16</v>
      </c>
      <c r="D1214" t="s">
        <v>26</v>
      </c>
      <c r="E1214" t="s">
        <v>24</v>
      </c>
      <c r="F1214" t="e" vm="4">
        <v>#VALUE!</v>
      </c>
      <c r="G1214" t="s">
        <v>27</v>
      </c>
      <c r="H1214">
        <v>69</v>
      </c>
      <c r="I1214">
        <v>2</v>
      </c>
      <c r="J1214">
        <v>138</v>
      </c>
    </row>
    <row r="1215" spans="1:10" x14ac:dyDescent="0.3">
      <c r="A1215" s="3" t="s">
        <v>1256</v>
      </c>
      <c r="B1215" s="4">
        <v>43486</v>
      </c>
      <c r="C1215">
        <v>8</v>
      </c>
      <c r="D1215" t="s">
        <v>41</v>
      </c>
      <c r="E1215" t="s">
        <v>42</v>
      </c>
      <c r="F1215" t="e" vm="3">
        <v>#VALUE!</v>
      </c>
      <c r="G1215" t="s">
        <v>17</v>
      </c>
      <c r="H1215">
        <v>289</v>
      </c>
      <c r="I1215">
        <v>4</v>
      </c>
      <c r="J1215">
        <v>1156</v>
      </c>
    </row>
    <row r="1216" spans="1:10" x14ac:dyDescent="0.3">
      <c r="A1216" s="3" t="s">
        <v>1257</v>
      </c>
      <c r="B1216" s="4">
        <v>43486</v>
      </c>
      <c r="C1216">
        <v>4</v>
      </c>
      <c r="D1216" t="s">
        <v>47</v>
      </c>
      <c r="E1216" t="s">
        <v>16</v>
      </c>
      <c r="F1216" t="e" vm="2">
        <v>#VALUE!</v>
      </c>
      <c r="G1216" t="s">
        <v>27</v>
      </c>
      <c r="H1216">
        <v>69</v>
      </c>
      <c r="I1216">
        <v>6</v>
      </c>
      <c r="J1216">
        <v>414</v>
      </c>
    </row>
    <row r="1217" spans="1:10" x14ac:dyDescent="0.3">
      <c r="A1217" s="3" t="s">
        <v>1258</v>
      </c>
      <c r="B1217" s="4">
        <v>43486</v>
      </c>
      <c r="C1217">
        <v>10</v>
      </c>
      <c r="D1217" t="s">
        <v>54</v>
      </c>
      <c r="E1217" t="s">
        <v>42</v>
      </c>
      <c r="F1217" t="e" vm="3">
        <v>#VALUE!</v>
      </c>
      <c r="G1217" t="s">
        <v>21</v>
      </c>
      <c r="H1217">
        <v>159</v>
      </c>
      <c r="I1217">
        <v>1</v>
      </c>
      <c r="J1217">
        <v>159</v>
      </c>
    </row>
    <row r="1218" spans="1:10" x14ac:dyDescent="0.3">
      <c r="A1218" s="3" t="s">
        <v>1259</v>
      </c>
      <c r="B1218" s="4">
        <v>43486</v>
      </c>
      <c r="C1218">
        <v>4</v>
      </c>
      <c r="D1218" t="s">
        <v>47</v>
      </c>
      <c r="E1218" t="s">
        <v>64</v>
      </c>
      <c r="F1218" t="e" vm="2">
        <v>#VALUE!</v>
      </c>
      <c r="G1218" t="s">
        <v>21</v>
      </c>
      <c r="H1218">
        <v>159</v>
      </c>
      <c r="I1218">
        <v>4</v>
      </c>
      <c r="J1218">
        <v>636</v>
      </c>
    </row>
    <row r="1219" spans="1:10" x14ac:dyDescent="0.3">
      <c r="A1219" s="3" t="s">
        <v>1260</v>
      </c>
      <c r="B1219" s="4">
        <v>43487</v>
      </c>
      <c r="C1219">
        <v>12</v>
      </c>
      <c r="D1219" t="s">
        <v>62</v>
      </c>
      <c r="E1219" t="s">
        <v>12</v>
      </c>
      <c r="F1219" t="e" vm="1">
        <v>#VALUE!</v>
      </c>
      <c r="G1219" t="s">
        <v>27</v>
      </c>
      <c r="H1219">
        <v>69</v>
      </c>
      <c r="I1219">
        <v>7</v>
      </c>
      <c r="J1219">
        <v>483</v>
      </c>
    </row>
    <row r="1220" spans="1:10" x14ac:dyDescent="0.3">
      <c r="A1220" s="3" t="s">
        <v>1261</v>
      </c>
      <c r="B1220" s="4">
        <v>43487</v>
      </c>
      <c r="C1220">
        <v>2</v>
      </c>
      <c r="D1220" t="s">
        <v>102</v>
      </c>
      <c r="E1220" t="s">
        <v>64</v>
      </c>
      <c r="F1220" t="e" vm="2">
        <v>#VALUE!</v>
      </c>
      <c r="G1220" t="s">
        <v>17</v>
      </c>
      <c r="H1220">
        <v>289</v>
      </c>
      <c r="I1220">
        <v>5</v>
      </c>
      <c r="J1220">
        <v>1445</v>
      </c>
    </row>
    <row r="1221" spans="1:10" x14ac:dyDescent="0.3">
      <c r="A1221" s="3" t="s">
        <v>1262</v>
      </c>
      <c r="B1221" s="4">
        <v>43487</v>
      </c>
      <c r="C1221">
        <v>7</v>
      </c>
      <c r="D1221" t="s">
        <v>84</v>
      </c>
      <c r="E1221" t="s">
        <v>20</v>
      </c>
      <c r="F1221" t="e" vm="3">
        <v>#VALUE!</v>
      </c>
      <c r="G1221" t="s">
        <v>17</v>
      </c>
      <c r="H1221">
        <v>289</v>
      </c>
      <c r="I1221">
        <v>7</v>
      </c>
      <c r="J1221">
        <v>2023</v>
      </c>
    </row>
    <row r="1222" spans="1:10" x14ac:dyDescent="0.3">
      <c r="A1222" s="3" t="s">
        <v>1263</v>
      </c>
      <c r="B1222" s="4">
        <v>43488</v>
      </c>
      <c r="C1222">
        <v>10</v>
      </c>
      <c r="D1222" t="s">
        <v>54</v>
      </c>
      <c r="E1222" t="s">
        <v>42</v>
      </c>
      <c r="F1222" t="e" vm="3">
        <v>#VALUE!</v>
      </c>
      <c r="G1222" t="s">
        <v>21</v>
      </c>
      <c r="H1222">
        <v>159</v>
      </c>
      <c r="I1222">
        <v>6</v>
      </c>
      <c r="J1222">
        <v>954</v>
      </c>
    </row>
    <row r="1223" spans="1:10" x14ac:dyDescent="0.3">
      <c r="A1223" s="3" t="s">
        <v>1264</v>
      </c>
      <c r="B1223" s="4">
        <v>43489</v>
      </c>
      <c r="C1223">
        <v>8</v>
      </c>
      <c r="D1223" t="s">
        <v>41</v>
      </c>
      <c r="E1223" t="s">
        <v>20</v>
      </c>
      <c r="F1223" t="e" vm="3">
        <v>#VALUE!</v>
      </c>
      <c r="G1223" t="s">
        <v>21</v>
      </c>
      <c r="H1223">
        <v>159</v>
      </c>
      <c r="I1223">
        <v>4</v>
      </c>
      <c r="J1223">
        <v>636</v>
      </c>
    </row>
    <row r="1224" spans="1:10" x14ac:dyDescent="0.3">
      <c r="A1224" s="3" t="s">
        <v>1265</v>
      </c>
      <c r="B1224" s="4">
        <v>43490</v>
      </c>
      <c r="C1224">
        <v>18</v>
      </c>
      <c r="D1224" t="s">
        <v>23</v>
      </c>
      <c r="E1224" t="s">
        <v>32</v>
      </c>
      <c r="F1224" t="e" vm="4">
        <v>#VALUE!</v>
      </c>
      <c r="G1224" t="s">
        <v>37</v>
      </c>
      <c r="H1224">
        <v>399</v>
      </c>
      <c r="I1224">
        <v>9</v>
      </c>
      <c r="J1224">
        <v>3591</v>
      </c>
    </row>
    <row r="1225" spans="1:10" x14ac:dyDescent="0.3">
      <c r="A1225" s="3" t="s">
        <v>1266</v>
      </c>
      <c r="B1225" s="4">
        <v>43491</v>
      </c>
      <c r="C1225">
        <v>4</v>
      </c>
      <c r="D1225" t="s">
        <v>47</v>
      </c>
      <c r="E1225" t="s">
        <v>16</v>
      </c>
      <c r="F1225" t="e" vm="2">
        <v>#VALUE!</v>
      </c>
      <c r="G1225" t="s">
        <v>13</v>
      </c>
      <c r="H1225">
        <v>199</v>
      </c>
      <c r="I1225">
        <v>5</v>
      </c>
      <c r="J1225">
        <v>995</v>
      </c>
    </row>
    <row r="1226" spans="1:10" x14ac:dyDescent="0.3">
      <c r="A1226" s="3" t="s">
        <v>1267</v>
      </c>
      <c r="B1226" s="4">
        <v>43491</v>
      </c>
      <c r="C1226">
        <v>7</v>
      </c>
      <c r="D1226" t="s">
        <v>84</v>
      </c>
      <c r="E1226" t="s">
        <v>42</v>
      </c>
      <c r="F1226" t="e" vm="3">
        <v>#VALUE!</v>
      </c>
      <c r="G1226" t="s">
        <v>37</v>
      </c>
      <c r="H1226">
        <v>399</v>
      </c>
      <c r="I1226">
        <v>8</v>
      </c>
      <c r="J1226">
        <v>3192</v>
      </c>
    </row>
    <row r="1227" spans="1:10" x14ac:dyDescent="0.3">
      <c r="A1227" s="3" t="s">
        <v>1268</v>
      </c>
      <c r="B1227" s="4">
        <v>43491</v>
      </c>
      <c r="C1227">
        <v>1</v>
      </c>
      <c r="D1227" t="s">
        <v>15</v>
      </c>
      <c r="E1227" t="s">
        <v>64</v>
      </c>
      <c r="F1227" t="e" vm="2">
        <v>#VALUE!</v>
      </c>
      <c r="G1227" t="s">
        <v>37</v>
      </c>
      <c r="H1227">
        <v>399</v>
      </c>
      <c r="I1227">
        <v>4</v>
      </c>
      <c r="J1227">
        <v>1596</v>
      </c>
    </row>
    <row r="1228" spans="1:10" x14ac:dyDescent="0.3">
      <c r="A1228" s="3" t="s">
        <v>1269</v>
      </c>
      <c r="B1228" s="4">
        <v>43491</v>
      </c>
      <c r="C1228">
        <v>10</v>
      </c>
      <c r="D1228" t="s">
        <v>54</v>
      </c>
      <c r="E1228" t="s">
        <v>20</v>
      </c>
      <c r="F1228" t="e" vm="3">
        <v>#VALUE!</v>
      </c>
      <c r="G1228" t="s">
        <v>37</v>
      </c>
      <c r="H1228">
        <v>399</v>
      </c>
      <c r="I1228">
        <v>4</v>
      </c>
      <c r="J1228">
        <v>1596</v>
      </c>
    </row>
    <row r="1229" spans="1:10" x14ac:dyDescent="0.3">
      <c r="A1229" s="3" t="s">
        <v>1270</v>
      </c>
      <c r="B1229" s="4">
        <v>43492</v>
      </c>
      <c r="C1229">
        <v>17</v>
      </c>
      <c r="D1229" t="s">
        <v>31</v>
      </c>
      <c r="E1229" t="s">
        <v>24</v>
      </c>
      <c r="F1229" t="e" vm="4">
        <v>#VALUE!</v>
      </c>
      <c r="G1229" t="s">
        <v>17</v>
      </c>
      <c r="H1229">
        <v>289</v>
      </c>
      <c r="I1229">
        <v>2</v>
      </c>
      <c r="J1229">
        <v>578</v>
      </c>
    </row>
    <row r="1230" spans="1:10" x14ac:dyDescent="0.3">
      <c r="A1230" s="3" t="s">
        <v>1271</v>
      </c>
      <c r="B1230" s="4">
        <v>43493</v>
      </c>
      <c r="C1230">
        <v>12</v>
      </c>
      <c r="D1230" t="s">
        <v>62</v>
      </c>
      <c r="E1230" t="s">
        <v>59</v>
      </c>
      <c r="F1230" t="e" vm="1">
        <v>#VALUE!</v>
      </c>
      <c r="G1230" t="s">
        <v>13</v>
      </c>
      <c r="H1230">
        <v>199</v>
      </c>
      <c r="I1230">
        <v>4</v>
      </c>
      <c r="J1230">
        <v>796</v>
      </c>
    </row>
    <row r="1231" spans="1:10" x14ac:dyDescent="0.3">
      <c r="A1231" s="3" t="s">
        <v>1272</v>
      </c>
      <c r="B1231" s="4">
        <v>43493</v>
      </c>
      <c r="C1231">
        <v>3</v>
      </c>
      <c r="D1231" t="s">
        <v>39</v>
      </c>
      <c r="E1231" t="s">
        <v>16</v>
      </c>
      <c r="F1231" t="e" vm="2">
        <v>#VALUE!</v>
      </c>
      <c r="G1231" t="s">
        <v>37</v>
      </c>
      <c r="H1231">
        <v>399</v>
      </c>
      <c r="I1231">
        <v>5</v>
      </c>
      <c r="J1231">
        <v>1995</v>
      </c>
    </row>
    <row r="1232" spans="1:10" x14ac:dyDescent="0.3">
      <c r="A1232" s="3" t="s">
        <v>1273</v>
      </c>
      <c r="B1232" s="4">
        <v>43493</v>
      </c>
      <c r="C1232">
        <v>2</v>
      </c>
      <c r="D1232" t="s">
        <v>102</v>
      </c>
      <c r="E1232" t="s">
        <v>64</v>
      </c>
      <c r="F1232" t="e" vm="2">
        <v>#VALUE!</v>
      </c>
      <c r="G1232" t="s">
        <v>27</v>
      </c>
      <c r="H1232">
        <v>69</v>
      </c>
      <c r="I1232">
        <v>3</v>
      </c>
      <c r="J1232">
        <v>207</v>
      </c>
    </row>
    <row r="1233" spans="1:10" x14ac:dyDescent="0.3">
      <c r="A1233" s="3" t="s">
        <v>1274</v>
      </c>
      <c r="B1233" s="4">
        <v>43493</v>
      </c>
      <c r="C1233">
        <v>4</v>
      </c>
      <c r="D1233" t="s">
        <v>47</v>
      </c>
      <c r="E1233" t="s">
        <v>16</v>
      </c>
      <c r="F1233" t="e" vm="2">
        <v>#VALUE!</v>
      </c>
      <c r="G1233" t="s">
        <v>21</v>
      </c>
      <c r="H1233">
        <v>159</v>
      </c>
      <c r="I1233">
        <v>7</v>
      </c>
      <c r="J1233">
        <v>1113</v>
      </c>
    </row>
    <row r="1234" spans="1:10" x14ac:dyDescent="0.3">
      <c r="A1234" s="3" t="s">
        <v>1275</v>
      </c>
      <c r="B1234" s="4">
        <v>43493</v>
      </c>
      <c r="C1234">
        <v>5</v>
      </c>
      <c r="D1234" t="s">
        <v>56</v>
      </c>
      <c r="E1234" t="s">
        <v>16</v>
      </c>
      <c r="F1234" t="e" vm="2">
        <v>#VALUE!</v>
      </c>
      <c r="G1234" t="s">
        <v>27</v>
      </c>
      <c r="H1234">
        <v>69</v>
      </c>
      <c r="I1234">
        <v>2</v>
      </c>
      <c r="J1234">
        <v>138</v>
      </c>
    </row>
    <row r="1235" spans="1:10" x14ac:dyDescent="0.3">
      <c r="A1235" s="3" t="s">
        <v>1276</v>
      </c>
      <c r="B1235" s="4">
        <v>43494</v>
      </c>
      <c r="C1235">
        <v>9</v>
      </c>
      <c r="D1235" t="s">
        <v>19</v>
      </c>
      <c r="E1235" t="s">
        <v>42</v>
      </c>
      <c r="F1235" t="e" vm="3">
        <v>#VALUE!</v>
      </c>
      <c r="G1235" t="s">
        <v>21</v>
      </c>
      <c r="H1235">
        <v>159</v>
      </c>
      <c r="I1235">
        <v>3</v>
      </c>
      <c r="J1235">
        <v>477</v>
      </c>
    </row>
    <row r="1236" spans="1:10" x14ac:dyDescent="0.3">
      <c r="A1236" s="3" t="s">
        <v>1277</v>
      </c>
      <c r="B1236" s="4">
        <v>43494</v>
      </c>
      <c r="C1236">
        <v>9</v>
      </c>
      <c r="D1236" t="s">
        <v>19</v>
      </c>
      <c r="E1236" t="s">
        <v>42</v>
      </c>
      <c r="F1236" t="e" vm="3">
        <v>#VALUE!</v>
      </c>
      <c r="G1236" t="s">
        <v>17</v>
      </c>
      <c r="H1236">
        <v>289</v>
      </c>
      <c r="I1236">
        <v>1</v>
      </c>
      <c r="J1236">
        <v>289</v>
      </c>
    </row>
    <row r="1237" spans="1:10" x14ac:dyDescent="0.3">
      <c r="A1237" s="3" t="s">
        <v>1278</v>
      </c>
      <c r="B1237" s="4">
        <v>43495</v>
      </c>
      <c r="C1237">
        <v>3</v>
      </c>
      <c r="D1237" t="s">
        <v>39</v>
      </c>
      <c r="E1237" t="s">
        <v>64</v>
      </c>
      <c r="F1237" t="e" vm="2">
        <v>#VALUE!</v>
      </c>
      <c r="G1237" t="s">
        <v>21</v>
      </c>
      <c r="H1237">
        <v>159</v>
      </c>
      <c r="I1237">
        <v>9</v>
      </c>
      <c r="J1237">
        <v>1431</v>
      </c>
    </row>
    <row r="1238" spans="1:10" x14ac:dyDescent="0.3">
      <c r="A1238" s="3" t="s">
        <v>1279</v>
      </c>
      <c r="B1238" s="4">
        <v>43496</v>
      </c>
      <c r="C1238">
        <v>2</v>
      </c>
      <c r="D1238" t="s">
        <v>102</v>
      </c>
      <c r="E1238" t="s">
        <v>64</v>
      </c>
      <c r="F1238" t="e" vm="2">
        <v>#VALUE!</v>
      </c>
      <c r="G1238" t="s">
        <v>37</v>
      </c>
      <c r="H1238">
        <v>399</v>
      </c>
      <c r="I1238">
        <v>7</v>
      </c>
      <c r="J1238">
        <v>2793</v>
      </c>
    </row>
    <row r="1239" spans="1:10" x14ac:dyDescent="0.3">
      <c r="A1239" s="3" t="s">
        <v>1280</v>
      </c>
      <c r="B1239" s="4">
        <v>43497</v>
      </c>
      <c r="C1239">
        <v>13</v>
      </c>
      <c r="D1239" t="s">
        <v>29</v>
      </c>
      <c r="E1239" t="s">
        <v>59</v>
      </c>
      <c r="F1239" t="e" vm="1">
        <v>#VALUE!</v>
      </c>
      <c r="G1239" t="s">
        <v>17</v>
      </c>
      <c r="H1239">
        <v>289</v>
      </c>
      <c r="I1239">
        <v>9</v>
      </c>
      <c r="J1239">
        <v>2601</v>
      </c>
    </row>
    <row r="1240" spans="1:10" x14ac:dyDescent="0.3">
      <c r="A1240" s="3" t="s">
        <v>1281</v>
      </c>
      <c r="B1240" s="4">
        <v>43498</v>
      </c>
      <c r="C1240">
        <v>8</v>
      </c>
      <c r="D1240" t="s">
        <v>41</v>
      </c>
      <c r="E1240" t="s">
        <v>20</v>
      </c>
      <c r="F1240" t="e" vm="3">
        <v>#VALUE!</v>
      </c>
      <c r="G1240" t="s">
        <v>17</v>
      </c>
      <c r="H1240">
        <v>289</v>
      </c>
      <c r="I1240">
        <v>3</v>
      </c>
      <c r="J1240">
        <v>867</v>
      </c>
    </row>
    <row r="1241" spans="1:10" x14ac:dyDescent="0.3">
      <c r="A1241" s="3" t="s">
        <v>1282</v>
      </c>
      <c r="B1241" s="4">
        <v>43499</v>
      </c>
      <c r="C1241">
        <v>12</v>
      </c>
      <c r="D1241" t="s">
        <v>62</v>
      </c>
      <c r="E1241" t="s">
        <v>12</v>
      </c>
      <c r="F1241" t="e" vm="1">
        <v>#VALUE!</v>
      </c>
      <c r="G1241" t="s">
        <v>13</v>
      </c>
      <c r="H1241">
        <v>199</v>
      </c>
      <c r="I1241">
        <v>3</v>
      </c>
      <c r="J1241">
        <v>597</v>
      </c>
    </row>
    <row r="1242" spans="1:10" x14ac:dyDescent="0.3">
      <c r="A1242" s="3" t="s">
        <v>1283</v>
      </c>
      <c r="B1242" s="4">
        <v>43499</v>
      </c>
      <c r="C1242">
        <v>6</v>
      </c>
      <c r="D1242" t="s">
        <v>44</v>
      </c>
      <c r="E1242" t="s">
        <v>42</v>
      </c>
      <c r="F1242" t="e" vm="3">
        <v>#VALUE!</v>
      </c>
      <c r="G1242" t="s">
        <v>27</v>
      </c>
      <c r="H1242">
        <v>69</v>
      </c>
      <c r="I1242">
        <v>5</v>
      </c>
      <c r="J1242">
        <v>345</v>
      </c>
    </row>
    <row r="1243" spans="1:10" x14ac:dyDescent="0.3">
      <c r="A1243" s="3" t="s">
        <v>1284</v>
      </c>
      <c r="B1243" s="4">
        <v>43500</v>
      </c>
      <c r="C1243">
        <v>9</v>
      </c>
      <c r="D1243" t="s">
        <v>19</v>
      </c>
      <c r="E1243" t="s">
        <v>42</v>
      </c>
      <c r="F1243" t="e" vm="3">
        <v>#VALUE!</v>
      </c>
      <c r="G1243" t="s">
        <v>17</v>
      </c>
      <c r="H1243">
        <v>289</v>
      </c>
      <c r="I1243">
        <v>0</v>
      </c>
      <c r="J1243">
        <v>0</v>
      </c>
    </row>
    <row r="1244" spans="1:10" x14ac:dyDescent="0.3">
      <c r="A1244" s="3" t="s">
        <v>1285</v>
      </c>
      <c r="B1244" s="4">
        <v>43501</v>
      </c>
      <c r="C1244">
        <v>16</v>
      </c>
      <c r="D1244" t="s">
        <v>26</v>
      </c>
      <c r="E1244" t="s">
        <v>32</v>
      </c>
      <c r="F1244" t="e" vm="4">
        <v>#VALUE!</v>
      </c>
      <c r="G1244" t="s">
        <v>17</v>
      </c>
      <c r="H1244">
        <v>289</v>
      </c>
      <c r="I1244">
        <v>9</v>
      </c>
      <c r="J1244">
        <v>2601</v>
      </c>
    </row>
    <row r="1245" spans="1:10" x14ac:dyDescent="0.3">
      <c r="A1245" s="3" t="s">
        <v>1286</v>
      </c>
      <c r="B1245" s="4">
        <v>43501</v>
      </c>
      <c r="C1245">
        <v>16</v>
      </c>
      <c r="D1245" t="s">
        <v>26</v>
      </c>
      <c r="E1245" t="s">
        <v>24</v>
      </c>
      <c r="F1245" t="e" vm="4">
        <v>#VALUE!</v>
      </c>
      <c r="G1245" t="s">
        <v>17</v>
      </c>
      <c r="H1245">
        <v>289</v>
      </c>
      <c r="I1245">
        <v>9</v>
      </c>
      <c r="J1245">
        <v>2601</v>
      </c>
    </row>
    <row r="1246" spans="1:10" x14ac:dyDescent="0.3">
      <c r="A1246" s="3" t="s">
        <v>1287</v>
      </c>
      <c r="B1246" s="4">
        <v>43501</v>
      </c>
      <c r="C1246">
        <v>8</v>
      </c>
      <c r="D1246" t="s">
        <v>41</v>
      </c>
      <c r="E1246" t="s">
        <v>20</v>
      </c>
      <c r="F1246" t="e" vm="3">
        <v>#VALUE!</v>
      </c>
      <c r="G1246" t="s">
        <v>13</v>
      </c>
      <c r="H1246">
        <v>199</v>
      </c>
      <c r="I1246">
        <v>0</v>
      </c>
      <c r="J1246">
        <v>0</v>
      </c>
    </row>
    <row r="1247" spans="1:10" x14ac:dyDescent="0.3">
      <c r="A1247" s="3" t="s">
        <v>1288</v>
      </c>
      <c r="B1247" s="4">
        <v>43501</v>
      </c>
      <c r="C1247">
        <v>3</v>
      </c>
      <c r="D1247" t="s">
        <v>39</v>
      </c>
      <c r="E1247" t="s">
        <v>64</v>
      </c>
      <c r="F1247" t="e" vm="2">
        <v>#VALUE!</v>
      </c>
      <c r="G1247" t="s">
        <v>17</v>
      </c>
      <c r="H1247">
        <v>289</v>
      </c>
      <c r="I1247">
        <v>9</v>
      </c>
      <c r="J1247">
        <v>2601</v>
      </c>
    </row>
    <row r="1248" spans="1:10" x14ac:dyDescent="0.3">
      <c r="A1248" s="3" t="s">
        <v>1289</v>
      </c>
      <c r="B1248" s="4">
        <v>43501</v>
      </c>
      <c r="C1248">
        <v>12</v>
      </c>
      <c r="D1248" t="s">
        <v>62</v>
      </c>
      <c r="E1248" t="s">
        <v>12</v>
      </c>
      <c r="F1248" t="e" vm="1">
        <v>#VALUE!</v>
      </c>
      <c r="G1248" t="s">
        <v>21</v>
      </c>
      <c r="H1248">
        <v>159</v>
      </c>
      <c r="I1248">
        <v>2</v>
      </c>
      <c r="J1248">
        <v>318</v>
      </c>
    </row>
    <row r="1249" spans="1:10" x14ac:dyDescent="0.3">
      <c r="A1249" s="3" t="s">
        <v>1290</v>
      </c>
      <c r="B1249" s="4">
        <v>43501</v>
      </c>
      <c r="C1249">
        <v>11</v>
      </c>
      <c r="D1249" t="s">
        <v>11</v>
      </c>
      <c r="E1249" t="s">
        <v>12</v>
      </c>
      <c r="F1249" t="e" vm="1">
        <v>#VALUE!</v>
      </c>
      <c r="G1249" t="s">
        <v>27</v>
      </c>
      <c r="H1249">
        <v>69</v>
      </c>
      <c r="I1249">
        <v>4</v>
      </c>
      <c r="J1249">
        <v>276</v>
      </c>
    </row>
    <row r="1250" spans="1:10" x14ac:dyDescent="0.3">
      <c r="A1250" s="3" t="s">
        <v>1291</v>
      </c>
      <c r="B1250" s="4">
        <v>43501</v>
      </c>
      <c r="C1250">
        <v>9</v>
      </c>
      <c r="D1250" t="s">
        <v>19</v>
      </c>
      <c r="E1250" t="s">
        <v>42</v>
      </c>
      <c r="F1250" t="e" vm="3">
        <v>#VALUE!</v>
      </c>
      <c r="G1250" t="s">
        <v>37</v>
      </c>
      <c r="H1250">
        <v>399</v>
      </c>
      <c r="I1250">
        <v>7</v>
      </c>
      <c r="J1250">
        <v>2793</v>
      </c>
    </row>
    <row r="1251" spans="1:10" x14ac:dyDescent="0.3">
      <c r="A1251" s="3" t="s">
        <v>1292</v>
      </c>
      <c r="B1251" s="4">
        <v>43501</v>
      </c>
      <c r="C1251">
        <v>3</v>
      </c>
      <c r="D1251" t="s">
        <v>39</v>
      </c>
      <c r="E1251" t="s">
        <v>16</v>
      </c>
      <c r="F1251" t="e" vm="2">
        <v>#VALUE!</v>
      </c>
      <c r="G1251" t="s">
        <v>27</v>
      </c>
      <c r="H1251">
        <v>69</v>
      </c>
      <c r="I1251">
        <v>6</v>
      </c>
      <c r="J1251">
        <v>414</v>
      </c>
    </row>
    <row r="1252" spans="1:10" x14ac:dyDescent="0.3">
      <c r="A1252" s="3" t="s">
        <v>1293</v>
      </c>
      <c r="B1252" s="4">
        <v>43501</v>
      </c>
      <c r="C1252">
        <v>3</v>
      </c>
      <c r="D1252" t="s">
        <v>39</v>
      </c>
      <c r="E1252" t="s">
        <v>64</v>
      </c>
      <c r="F1252" t="e" vm="2">
        <v>#VALUE!</v>
      </c>
      <c r="G1252" t="s">
        <v>13</v>
      </c>
      <c r="H1252">
        <v>199</v>
      </c>
      <c r="I1252">
        <v>1</v>
      </c>
      <c r="J1252">
        <v>199</v>
      </c>
    </row>
    <row r="1253" spans="1:10" x14ac:dyDescent="0.3">
      <c r="A1253" s="3" t="s">
        <v>1294</v>
      </c>
      <c r="B1253" s="4">
        <v>43502</v>
      </c>
      <c r="C1253">
        <v>9</v>
      </c>
      <c r="D1253" t="s">
        <v>19</v>
      </c>
      <c r="E1253" t="s">
        <v>20</v>
      </c>
      <c r="F1253" t="e" vm="3">
        <v>#VALUE!</v>
      </c>
      <c r="G1253" t="s">
        <v>17</v>
      </c>
      <c r="H1253">
        <v>289</v>
      </c>
      <c r="I1253">
        <v>4</v>
      </c>
      <c r="J1253">
        <v>1156</v>
      </c>
    </row>
    <row r="1254" spans="1:10" x14ac:dyDescent="0.3">
      <c r="A1254" s="3" t="s">
        <v>1295</v>
      </c>
      <c r="B1254" s="4">
        <v>43502</v>
      </c>
      <c r="C1254">
        <v>12</v>
      </c>
      <c r="D1254" t="s">
        <v>62</v>
      </c>
      <c r="E1254" t="s">
        <v>59</v>
      </c>
      <c r="F1254" t="e" vm="1">
        <v>#VALUE!</v>
      </c>
      <c r="G1254" t="s">
        <v>21</v>
      </c>
      <c r="H1254">
        <v>159</v>
      </c>
      <c r="I1254">
        <v>2</v>
      </c>
      <c r="J1254">
        <v>318</v>
      </c>
    </row>
    <row r="1255" spans="1:10" x14ac:dyDescent="0.3">
      <c r="A1255" s="3" t="s">
        <v>1296</v>
      </c>
      <c r="B1255" s="4">
        <v>43503</v>
      </c>
      <c r="C1255">
        <v>15</v>
      </c>
      <c r="D1255" t="s">
        <v>114</v>
      </c>
      <c r="E1255" t="s">
        <v>12</v>
      </c>
      <c r="F1255" t="e" vm="1">
        <v>#VALUE!</v>
      </c>
      <c r="G1255" t="s">
        <v>13</v>
      </c>
      <c r="H1255">
        <v>199</v>
      </c>
      <c r="I1255">
        <v>8</v>
      </c>
      <c r="J1255">
        <v>1592</v>
      </c>
    </row>
    <row r="1256" spans="1:10" x14ac:dyDescent="0.3">
      <c r="A1256" s="3" t="s">
        <v>1297</v>
      </c>
      <c r="B1256" s="4">
        <v>43503</v>
      </c>
      <c r="C1256">
        <v>14</v>
      </c>
      <c r="D1256" t="s">
        <v>34</v>
      </c>
      <c r="E1256" t="s">
        <v>12</v>
      </c>
      <c r="F1256" t="e" vm="1">
        <v>#VALUE!</v>
      </c>
      <c r="G1256" t="s">
        <v>37</v>
      </c>
      <c r="H1256">
        <v>399</v>
      </c>
      <c r="I1256">
        <v>4</v>
      </c>
      <c r="J1256">
        <v>1596</v>
      </c>
    </row>
    <row r="1257" spans="1:10" x14ac:dyDescent="0.3">
      <c r="A1257" s="3" t="s">
        <v>1298</v>
      </c>
      <c r="B1257" s="4">
        <v>43503</v>
      </c>
      <c r="C1257">
        <v>8</v>
      </c>
      <c r="D1257" t="s">
        <v>41</v>
      </c>
      <c r="E1257" t="s">
        <v>20</v>
      </c>
      <c r="F1257" t="e" vm="3">
        <v>#VALUE!</v>
      </c>
      <c r="G1257" t="s">
        <v>37</v>
      </c>
      <c r="H1257">
        <v>399</v>
      </c>
      <c r="I1257">
        <v>9</v>
      </c>
      <c r="J1257">
        <v>3591</v>
      </c>
    </row>
    <row r="1258" spans="1:10" x14ac:dyDescent="0.3">
      <c r="A1258" s="3" t="s">
        <v>1299</v>
      </c>
      <c r="B1258" s="4">
        <v>43504</v>
      </c>
      <c r="C1258">
        <v>14</v>
      </c>
      <c r="D1258" t="s">
        <v>34</v>
      </c>
      <c r="E1258" t="s">
        <v>59</v>
      </c>
      <c r="F1258" t="e" vm="1">
        <v>#VALUE!</v>
      </c>
      <c r="G1258" t="s">
        <v>21</v>
      </c>
      <c r="H1258">
        <v>159</v>
      </c>
      <c r="I1258">
        <v>8</v>
      </c>
      <c r="J1258">
        <v>1272</v>
      </c>
    </row>
    <row r="1259" spans="1:10" x14ac:dyDescent="0.3">
      <c r="A1259" s="3" t="s">
        <v>1300</v>
      </c>
      <c r="B1259" s="4">
        <v>43504</v>
      </c>
      <c r="C1259">
        <v>11</v>
      </c>
      <c r="D1259" t="s">
        <v>11</v>
      </c>
      <c r="E1259" t="s">
        <v>12</v>
      </c>
      <c r="F1259" t="e" vm="1">
        <v>#VALUE!</v>
      </c>
      <c r="G1259" t="s">
        <v>27</v>
      </c>
      <c r="H1259">
        <v>69</v>
      </c>
      <c r="I1259">
        <v>6</v>
      </c>
      <c r="J1259">
        <v>414</v>
      </c>
    </row>
    <row r="1260" spans="1:10" x14ac:dyDescent="0.3">
      <c r="A1260" s="3" t="s">
        <v>1301</v>
      </c>
      <c r="B1260" s="4">
        <v>43505</v>
      </c>
      <c r="C1260">
        <v>7</v>
      </c>
      <c r="D1260" t="s">
        <v>84</v>
      </c>
      <c r="E1260" t="s">
        <v>20</v>
      </c>
      <c r="F1260" t="e" vm="3">
        <v>#VALUE!</v>
      </c>
      <c r="G1260" t="s">
        <v>37</v>
      </c>
      <c r="H1260">
        <v>399</v>
      </c>
      <c r="I1260">
        <v>5</v>
      </c>
      <c r="J1260">
        <v>1995</v>
      </c>
    </row>
    <row r="1261" spans="1:10" x14ac:dyDescent="0.3">
      <c r="A1261" s="3" t="s">
        <v>1302</v>
      </c>
      <c r="B1261" s="4">
        <v>43505</v>
      </c>
      <c r="C1261">
        <v>8</v>
      </c>
      <c r="D1261" t="s">
        <v>41</v>
      </c>
      <c r="E1261" t="s">
        <v>42</v>
      </c>
      <c r="F1261" t="e" vm="3">
        <v>#VALUE!</v>
      </c>
      <c r="G1261" t="s">
        <v>13</v>
      </c>
      <c r="H1261">
        <v>199</v>
      </c>
      <c r="I1261">
        <v>3</v>
      </c>
      <c r="J1261">
        <v>597</v>
      </c>
    </row>
    <row r="1262" spans="1:10" x14ac:dyDescent="0.3">
      <c r="A1262" s="3" t="s">
        <v>1303</v>
      </c>
      <c r="B1262" s="4">
        <v>43506</v>
      </c>
      <c r="C1262">
        <v>5</v>
      </c>
      <c r="D1262" t="s">
        <v>56</v>
      </c>
      <c r="E1262" t="s">
        <v>64</v>
      </c>
      <c r="F1262" t="e" vm="2">
        <v>#VALUE!</v>
      </c>
      <c r="G1262" t="s">
        <v>13</v>
      </c>
      <c r="H1262">
        <v>199</v>
      </c>
      <c r="I1262">
        <v>5</v>
      </c>
      <c r="J1262">
        <v>995</v>
      </c>
    </row>
    <row r="1263" spans="1:10" x14ac:dyDescent="0.3">
      <c r="A1263" s="3" t="s">
        <v>1304</v>
      </c>
      <c r="B1263" s="4">
        <v>43506</v>
      </c>
      <c r="C1263">
        <v>13</v>
      </c>
      <c r="D1263" t="s">
        <v>29</v>
      </c>
      <c r="E1263" t="s">
        <v>59</v>
      </c>
      <c r="F1263" t="e" vm="1">
        <v>#VALUE!</v>
      </c>
      <c r="G1263" t="s">
        <v>21</v>
      </c>
      <c r="H1263">
        <v>159</v>
      </c>
      <c r="I1263">
        <v>8</v>
      </c>
      <c r="J1263">
        <v>1272</v>
      </c>
    </row>
    <row r="1264" spans="1:10" x14ac:dyDescent="0.3">
      <c r="A1264" s="3" t="s">
        <v>1305</v>
      </c>
      <c r="B1264" s="4">
        <v>43507</v>
      </c>
      <c r="C1264">
        <v>20</v>
      </c>
      <c r="D1264" t="s">
        <v>36</v>
      </c>
      <c r="E1264" t="s">
        <v>24</v>
      </c>
      <c r="F1264" t="e" vm="4">
        <v>#VALUE!</v>
      </c>
      <c r="G1264" t="s">
        <v>37</v>
      </c>
      <c r="H1264">
        <v>399</v>
      </c>
      <c r="I1264">
        <v>2</v>
      </c>
      <c r="J1264">
        <v>798</v>
      </c>
    </row>
    <row r="1265" spans="1:10" x14ac:dyDescent="0.3">
      <c r="A1265" s="3" t="s">
        <v>1306</v>
      </c>
      <c r="B1265" s="4">
        <v>43508</v>
      </c>
      <c r="C1265">
        <v>10</v>
      </c>
      <c r="D1265" t="s">
        <v>54</v>
      </c>
      <c r="E1265" t="s">
        <v>20</v>
      </c>
      <c r="F1265" t="e" vm="3">
        <v>#VALUE!</v>
      </c>
      <c r="G1265" t="s">
        <v>37</v>
      </c>
      <c r="H1265">
        <v>399</v>
      </c>
      <c r="I1265">
        <v>5</v>
      </c>
      <c r="J1265">
        <v>1995</v>
      </c>
    </row>
    <row r="1266" spans="1:10" x14ac:dyDescent="0.3">
      <c r="A1266" s="3" t="s">
        <v>1307</v>
      </c>
      <c r="B1266" s="4">
        <v>43509</v>
      </c>
      <c r="C1266">
        <v>13</v>
      </c>
      <c r="D1266" t="s">
        <v>29</v>
      </c>
      <c r="E1266" t="s">
        <v>12</v>
      </c>
      <c r="F1266" t="e" vm="1">
        <v>#VALUE!</v>
      </c>
      <c r="G1266" t="s">
        <v>21</v>
      </c>
      <c r="H1266">
        <v>159</v>
      </c>
      <c r="I1266">
        <v>3</v>
      </c>
      <c r="J1266">
        <v>477</v>
      </c>
    </row>
    <row r="1267" spans="1:10" x14ac:dyDescent="0.3">
      <c r="A1267" s="3" t="s">
        <v>1308</v>
      </c>
      <c r="B1267" s="4">
        <v>43509</v>
      </c>
      <c r="C1267">
        <v>8</v>
      </c>
      <c r="D1267" t="s">
        <v>41</v>
      </c>
      <c r="E1267" t="s">
        <v>42</v>
      </c>
      <c r="F1267" t="e" vm="3">
        <v>#VALUE!</v>
      </c>
      <c r="G1267" t="s">
        <v>13</v>
      </c>
      <c r="H1267">
        <v>199</v>
      </c>
      <c r="I1267">
        <v>7</v>
      </c>
      <c r="J1267">
        <v>1393</v>
      </c>
    </row>
    <row r="1268" spans="1:10" x14ac:dyDescent="0.3">
      <c r="A1268" s="3" t="s">
        <v>1309</v>
      </c>
      <c r="B1268" s="4">
        <v>43509</v>
      </c>
      <c r="C1268">
        <v>17</v>
      </c>
      <c r="D1268" t="s">
        <v>31</v>
      </c>
      <c r="E1268" t="s">
        <v>24</v>
      </c>
      <c r="F1268" t="e" vm="4">
        <v>#VALUE!</v>
      </c>
      <c r="G1268" t="s">
        <v>13</v>
      </c>
      <c r="H1268">
        <v>199</v>
      </c>
      <c r="I1268">
        <v>9</v>
      </c>
      <c r="J1268">
        <v>1791</v>
      </c>
    </row>
    <row r="1269" spans="1:10" x14ac:dyDescent="0.3">
      <c r="A1269" s="3" t="s">
        <v>1310</v>
      </c>
      <c r="B1269" s="4">
        <v>43510</v>
      </c>
      <c r="C1269">
        <v>2</v>
      </c>
      <c r="D1269" t="s">
        <v>102</v>
      </c>
      <c r="E1269" t="s">
        <v>16</v>
      </c>
      <c r="F1269" t="e" vm="2">
        <v>#VALUE!</v>
      </c>
      <c r="G1269" t="s">
        <v>27</v>
      </c>
      <c r="H1269">
        <v>69</v>
      </c>
      <c r="I1269">
        <v>9</v>
      </c>
      <c r="J1269">
        <v>621</v>
      </c>
    </row>
    <row r="1270" spans="1:10" x14ac:dyDescent="0.3">
      <c r="A1270" s="3" t="s">
        <v>1311</v>
      </c>
      <c r="B1270" s="4">
        <v>43510</v>
      </c>
      <c r="C1270">
        <v>13</v>
      </c>
      <c r="D1270" t="s">
        <v>29</v>
      </c>
      <c r="E1270" t="s">
        <v>12</v>
      </c>
      <c r="F1270" t="e" vm="1">
        <v>#VALUE!</v>
      </c>
      <c r="G1270" t="s">
        <v>37</v>
      </c>
      <c r="H1270">
        <v>399</v>
      </c>
      <c r="I1270">
        <v>6</v>
      </c>
      <c r="J1270">
        <v>2394</v>
      </c>
    </row>
    <row r="1271" spans="1:10" x14ac:dyDescent="0.3">
      <c r="A1271" s="3" t="s">
        <v>1312</v>
      </c>
      <c r="B1271" s="4">
        <v>43511</v>
      </c>
      <c r="C1271">
        <v>1</v>
      </c>
      <c r="D1271" t="s">
        <v>15</v>
      </c>
      <c r="E1271" t="s">
        <v>64</v>
      </c>
      <c r="F1271" t="e" vm="2">
        <v>#VALUE!</v>
      </c>
      <c r="G1271" t="s">
        <v>17</v>
      </c>
      <c r="H1271">
        <v>289</v>
      </c>
      <c r="I1271">
        <v>7</v>
      </c>
      <c r="J1271">
        <v>2023</v>
      </c>
    </row>
    <row r="1272" spans="1:10" x14ac:dyDescent="0.3">
      <c r="A1272" s="3" t="s">
        <v>1313</v>
      </c>
      <c r="B1272" s="4">
        <v>43512</v>
      </c>
      <c r="C1272">
        <v>16</v>
      </c>
      <c r="D1272" t="s">
        <v>26</v>
      </c>
      <c r="E1272" t="s">
        <v>24</v>
      </c>
      <c r="F1272" t="e" vm="4">
        <v>#VALUE!</v>
      </c>
      <c r="G1272" t="s">
        <v>13</v>
      </c>
      <c r="H1272">
        <v>199</v>
      </c>
      <c r="I1272">
        <v>1</v>
      </c>
      <c r="J1272">
        <v>199</v>
      </c>
    </row>
    <row r="1273" spans="1:10" x14ac:dyDescent="0.3">
      <c r="A1273" s="3" t="s">
        <v>1314</v>
      </c>
      <c r="B1273" s="4">
        <v>43513</v>
      </c>
      <c r="C1273">
        <v>11</v>
      </c>
      <c r="D1273" t="s">
        <v>11</v>
      </c>
      <c r="E1273" t="s">
        <v>59</v>
      </c>
      <c r="F1273" t="e" vm="1">
        <v>#VALUE!</v>
      </c>
      <c r="G1273" t="s">
        <v>17</v>
      </c>
      <c r="H1273">
        <v>289</v>
      </c>
      <c r="I1273">
        <v>4</v>
      </c>
      <c r="J1273">
        <v>1156</v>
      </c>
    </row>
    <row r="1274" spans="1:10" x14ac:dyDescent="0.3">
      <c r="A1274" s="3" t="s">
        <v>1315</v>
      </c>
      <c r="B1274" s="4">
        <v>43514</v>
      </c>
      <c r="C1274">
        <v>20</v>
      </c>
      <c r="D1274" t="s">
        <v>36</v>
      </c>
      <c r="E1274" t="s">
        <v>32</v>
      </c>
      <c r="F1274" t="e" vm="4">
        <v>#VALUE!</v>
      </c>
      <c r="G1274" t="s">
        <v>13</v>
      </c>
      <c r="H1274">
        <v>199</v>
      </c>
      <c r="I1274">
        <v>5</v>
      </c>
      <c r="J1274">
        <v>995</v>
      </c>
    </row>
    <row r="1275" spans="1:10" x14ac:dyDescent="0.3">
      <c r="A1275" s="3" t="s">
        <v>1316</v>
      </c>
      <c r="B1275" s="4">
        <v>43514</v>
      </c>
      <c r="C1275">
        <v>5</v>
      </c>
      <c r="D1275" t="s">
        <v>56</v>
      </c>
      <c r="E1275" t="s">
        <v>64</v>
      </c>
      <c r="F1275" t="e" vm="2">
        <v>#VALUE!</v>
      </c>
      <c r="G1275" t="s">
        <v>17</v>
      </c>
      <c r="H1275">
        <v>289</v>
      </c>
      <c r="I1275">
        <v>0</v>
      </c>
      <c r="J1275">
        <v>0</v>
      </c>
    </row>
    <row r="1276" spans="1:10" x14ac:dyDescent="0.3">
      <c r="A1276" s="3" t="s">
        <v>1317</v>
      </c>
      <c r="B1276" s="4">
        <v>43514</v>
      </c>
      <c r="C1276">
        <v>8</v>
      </c>
      <c r="D1276" t="s">
        <v>41</v>
      </c>
      <c r="E1276" t="s">
        <v>42</v>
      </c>
      <c r="F1276" t="e" vm="3">
        <v>#VALUE!</v>
      </c>
      <c r="G1276" t="s">
        <v>37</v>
      </c>
      <c r="H1276">
        <v>399</v>
      </c>
      <c r="I1276">
        <v>7</v>
      </c>
      <c r="J1276">
        <v>2793</v>
      </c>
    </row>
    <row r="1277" spans="1:10" x14ac:dyDescent="0.3">
      <c r="A1277" s="3" t="s">
        <v>1318</v>
      </c>
      <c r="B1277" s="4">
        <v>43514</v>
      </c>
      <c r="C1277">
        <v>14</v>
      </c>
      <c r="D1277" t="s">
        <v>34</v>
      </c>
      <c r="E1277" t="s">
        <v>59</v>
      </c>
      <c r="F1277" t="e" vm="1">
        <v>#VALUE!</v>
      </c>
      <c r="G1277" t="s">
        <v>37</v>
      </c>
      <c r="H1277">
        <v>399</v>
      </c>
      <c r="I1277">
        <v>9</v>
      </c>
      <c r="J1277">
        <v>3591</v>
      </c>
    </row>
    <row r="1278" spans="1:10" x14ac:dyDescent="0.3">
      <c r="A1278" s="3" t="s">
        <v>1319</v>
      </c>
      <c r="B1278" s="4">
        <v>43515</v>
      </c>
      <c r="C1278">
        <v>9</v>
      </c>
      <c r="D1278" t="s">
        <v>19</v>
      </c>
      <c r="E1278" t="s">
        <v>20</v>
      </c>
      <c r="F1278" t="e" vm="3">
        <v>#VALUE!</v>
      </c>
      <c r="G1278" t="s">
        <v>37</v>
      </c>
      <c r="H1278">
        <v>399</v>
      </c>
      <c r="I1278">
        <v>5</v>
      </c>
      <c r="J1278">
        <v>1995</v>
      </c>
    </row>
    <row r="1279" spans="1:10" x14ac:dyDescent="0.3">
      <c r="A1279" s="3" t="s">
        <v>1320</v>
      </c>
      <c r="B1279" s="4">
        <v>43515</v>
      </c>
      <c r="C1279">
        <v>3</v>
      </c>
      <c r="D1279" t="s">
        <v>39</v>
      </c>
      <c r="E1279" t="s">
        <v>64</v>
      </c>
      <c r="F1279" t="e" vm="2">
        <v>#VALUE!</v>
      </c>
      <c r="G1279" t="s">
        <v>37</v>
      </c>
      <c r="H1279">
        <v>399</v>
      </c>
      <c r="I1279">
        <v>7</v>
      </c>
      <c r="J1279">
        <v>2793</v>
      </c>
    </row>
    <row r="1280" spans="1:10" x14ac:dyDescent="0.3">
      <c r="A1280" s="3" t="s">
        <v>1321</v>
      </c>
      <c r="B1280" s="4">
        <v>43515</v>
      </c>
      <c r="C1280">
        <v>17</v>
      </c>
      <c r="D1280" t="s">
        <v>31</v>
      </c>
      <c r="E1280" t="s">
        <v>24</v>
      </c>
      <c r="F1280" t="e" vm="4">
        <v>#VALUE!</v>
      </c>
      <c r="G1280" t="s">
        <v>27</v>
      </c>
      <c r="H1280">
        <v>69</v>
      </c>
      <c r="I1280">
        <v>4</v>
      </c>
      <c r="J1280">
        <v>276</v>
      </c>
    </row>
    <row r="1281" spans="1:10" x14ac:dyDescent="0.3">
      <c r="A1281" s="3" t="s">
        <v>1322</v>
      </c>
      <c r="B1281" s="4">
        <v>43515</v>
      </c>
      <c r="C1281">
        <v>3</v>
      </c>
      <c r="D1281" t="s">
        <v>39</v>
      </c>
      <c r="E1281" t="s">
        <v>16</v>
      </c>
      <c r="F1281" t="e" vm="2">
        <v>#VALUE!</v>
      </c>
      <c r="G1281" t="s">
        <v>17</v>
      </c>
      <c r="H1281">
        <v>289</v>
      </c>
      <c r="I1281">
        <v>7</v>
      </c>
      <c r="J1281">
        <v>2023</v>
      </c>
    </row>
    <row r="1282" spans="1:10" x14ac:dyDescent="0.3">
      <c r="A1282" s="3" t="s">
        <v>1323</v>
      </c>
      <c r="B1282" s="4">
        <v>43515</v>
      </c>
      <c r="C1282">
        <v>19</v>
      </c>
      <c r="D1282" t="s">
        <v>52</v>
      </c>
      <c r="E1282" t="s">
        <v>24</v>
      </c>
      <c r="F1282" t="e" vm="4">
        <v>#VALUE!</v>
      </c>
      <c r="G1282" t="s">
        <v>13</v>
      </c>
      <c r="H1282">
        <v>199</v>
      </c>
      <c r="I1282">
        <v>0</v>
      </c>
      <c r="J1282">
        <v>0</v>
      </c>
    </row>
    <row r="1283" spans="1:10" x14ac:dyDescent="0.3">
      <c r="A1283" s="3" t="s">
        <v>1324</v>
      </c>
      <c r="B1283" s="4">
        <v>43515</v>
      </c>
      <c r="C1283">
        <v>6</v>
      </c>
      <c r="D1283" t="s">
        <v>44</v>
      </c>
      <c r="E1283" t="s">
        <v>20</v>
      </c>
      <c r="F1283" t="e" vm="3">
        <v>#VALUE!</v>
      </c>
      <c r="G1283" t="s">
        <v>27</v>
      </c>
      <c r="H1283">
        <v>69</v>
      </c>
      <c r="I1283">
        <v>8</v>
      </c>
      <c r="J1283">
        <v>552</v>
      </c>
    </row>
    <row r="1284" spans="1:10" x14ac:dyDescent="0.3">
      <c r="A1284" s="3" t="s">
        <v>1325</v>
      </c>
      <c r="B1284" s="4">
        <v>43515</v>
      </c>
      <c r="C1284">
        <v>7</v>
      </c>
      <c r="D1284" t="s">
        <v>84</v>
      </c>
      <c r="E1284" t="s">
        <v>20</v>
      </c>
      <c r="F1284" t="e" vm="3">
        <v>#VALUE!</v>
      </c>
      <c r="G1284" t="s">
        <v>37</v>
      </c>
      <c r="H1284">
        <v>399</v>
      </c>
      <c r="I1284">
        <v>3</v>
      </c>
      <c r="J1284">
        <v>1197</v>
      </c>
    </row>
    <row r="1285" spans="1:10" x14ac:dyDescent="0.3">
      <c r="A1285" s="3" t="s">
        <v>1326</v>
      </c>
      <c r="B1285" s="4">
        <v>43515</v>
      </c>
      <c r="C1285">
        <v>8</v>
      </c>
      <c r="D1285" t="s">
        <v>41</v>
      </c>
      <c r="E1285" t="s">
        <v>42</v>
      </c>
      <c r="F1285" t="e" vm="3">
        <v>#VALUE!</v>
      </c>
      <c r="G1285" t="s">
        <v>13</v>
      </c>
      <c r="H1285">
        <v>199</v>
      </c>
      <c r="I1285">
        <v>5</v>
      </c>
      <c r="J1285">
        <v>995</v>
      </c>
    </row>
    <row r="1286" spans="1:10" x14ac:dyDescent="0.3">
      <c r="A1286" s="3" t="s">
        <v>1327</v>
      </c>
      <c r="B1286" s="4">
        <v>43515</v>
      </c>
      <c r="C1286">
        <v>2</v>
      </c>
      <c r="D1286" t="s">
        <v>102</v>
      </c>
      <c r="E1286" t="s">
        <v>64</v>
      </c>
      <c r="F1286" t="e" vm="2">
        <v>#VALUE!</v>
      </c>
      <c r="G1286" t="s">
        <v>27</v>
      </c>
      <c r="H1286">
        <v>69</v>
      </c>
      <c r="I1286">
        <v>8</v>
      </c>
      <c r="J1286">
        <v>552</v>
      </c>
    </row>
    <row r="1287" spans="1:10" x14ac:dyDescent="0.3">
      <c r="A1287" s="3" t="s">
        <v>1328</v>
      </c>
      <c r="B1287" s="4">
        <v>43515</v>
      </c>
      <c r="C1287">
        <v>3</v>
      </c>
      <c r="D1287" t="s">
        <v>39</v>
      </c>
      <c r="E1287" t="s">
        <v>16</v>
      </c>
      <c r="F1287" t="e" vm="2">
        <v>#VALUE!</v>
      </c>
      <c r="G1287" t="s">
        <v>17</v>
      </c>
      <c r="H1287">
        <v>289</v>
      </c>
      <c r="I1287">
        <v>7</v>
      </c>
      <c r="J1287">
        <v>2023</v>
      </c>
    </row>
    <row r="1288" spans="1:10" x14ac:dyDescent="0.3">
      <c r="A1288" s="3" t="s">
        <v>1329</v>
      </c>
      <c r="B1288" s="4">
        <v>43515</v>
      </c>
      <c r="C1288">
        <v>16</v>
      </c>
      <c r="D1288" t="s">
        <v>26</v>
      </c>
      <c r="E1288" t="s">
        <v>24</v>
      </c>
      <c r="F1288" t="e" vm="4">
        <v>#VALUE!</v>
      </c>
      <c r="G1288" t="s">
        <v>37</v>
      </c>
      <c r="H1288">
        <v>399</v>
      </c>
      <c r="I1288">
        <v>7</v>
      </c>
      <c r="J1288">
        <v>2793</v>
      </c>
    </row>
    <row r="1289" spans="1:10" x14ac:dyDescent="0.3">
      <c r="A1289" s="3" t="s">
        <v>1330</v>
      </c>
      <c r="B1289" s="4">
        <v>43515</v>
      </c>
      <c r="C1289">
        <v>7</v>
      </c>
      <c r="D1289" t="s">
        <v>84</v>
      </c>
      <c r="E1289" t="s">
        <v>42</v>
      </c>
      <c r="F1289" t="e" vm="3">
        <v>#VALUE!</v>
      </c>
      <c r="G1289" t="s">
        <v>13</v>
      </c>
      <c r="H1289">
        <v>199</v>
      </c>
      <c r="I1289">
        <v>1</v>
      </c>
      <c r="J1289">
        <v>199</v>
      </c>
    </row>
    <row r="1290" spans="1:10" x14ac:dyDescent="0.3">
      <c r="A1290" s="3" t="s">
        <v>1331</v>
      </c>
      <c r="B1290" s="4">
        <v>43515</v>
      </c>
      <c r="C1290">
        <v>17</v>
      </c>
      <c r="D1290" t="s">
        <v>31</v>
      </c>
      <c r="E1290" t="s">
        <v>32</v>
      </c>
      <c r="F1290" t="e" vm="4">
        <v>#VALUE!</v>
      </c>
      <c r="G1290" t="s">
        <v>13</v>
      </c>
      <c r="H1290">
        <v>199</v>
      </c>
      <c r="I1290">
        <v>4</v>
      </c>
      <c r="J1290">
        <v>796</v>
      </c>
    </row>
    <row r="1291" spans="1:10" x14ac:dyDescent="0.3">
      <c r="A1291" s="3" t="s">
        <v>1332</v>
      </c>
      <c r="B1291" s="4">
        <v>43515</v>
      </c>
      <c r="C1291">
        <v>14</v>
      </c>
      <c r="D1291" t="s">
        <v>34</v>
      </c>
      <c r="E1291" t="s">
        <v>59</v>
      </c>
      <c r="F1291" t="e" vm="1">
        <v>#VALUE!</v>
      </c>
      <c r="G1291" t="s">
        <v>17</v>
      </c>
      <c r="H1291">
        <v>289</v>
      </c>
      <c r="I1291">
        <v>9</v>
      </c>
      <c r="J1291">
        <v>2601</v>
      </c>
    </row>
    <row r="1292" spans="1:10" x14ac:dyDescent="0.3">
      <c r="A1292" s="3" t="s">
        <v>1333</v>
      </c>
      <c r="B1292" s="4">
        <v>43516</v>
      </c>
      <c r="C1292">
        <v>8</v>
      </c>
      <c r="D1292" t="s">
        <v>41</v>
      </c>
      <c r="E1292" t="s">
        <v>42</v>
      </c>
      <c r="F1292" t="e" vm="3">
        <v>#VALUE!</v>
      </c>
      <c r="G1292" t="s">
        <v>17</v>
      </c>
      <c r="H1292">
        <v>289</v>
      </c>
      <c r="I1292">
        <v>5</v>
      </c>
      <c r="J1292">
        <v>1445</v>
      </c>
    </row>
    <row r="1293" spans="1:10" x14ac:dyDescent="0.3">
      <c r="A1293" s="3" t="s">
        <v>1334</v>
      </c>
      <c r="B1293" s="4">
        <v>43516</v>
      </c>
      <c r="C1293">
        <v>2</v>
      </c>
      <c r="D1293" t="s">
        <v>102</v>
      </c>
      <c r="E1293" t="s">
        <v>16</v>
      </c>
      <c r="F1293" t="e" vm="2">
        <v>#VALUE!</v>
      </c>
      <c r="G1293" t="s">
        <v>13</v>
      </c>
      <c r="H1293">
        <v>199</v>
      </c>
      <c r="I1293">
        <v>3</v>
      </c>
      <c r="J1293">
        <v>597</v>
      </c>
    </row>
    <row r="1294" spans="1:10" x14ac:dyDescent="0.3">
      <c r="A1294" s="3" t="s">
        <v>1335</v>
      </c>
      <c r="B1294" s="4">
        <v>43516</v>
      </c>
      <c r="C1294">
        <v>9</v>
      </c>
      <c r="D1294" t="s">
        <v>19</v>
      </c>
      <c r="E1294" t="s">
        <v>42</v>
      </c>
      <c r="F1294" t="e" vm="3">
        <v>#VALUE!</v>
      </c>
      <c r="G1294" t="s">
        <v>21</v>
      </c>
      <c r="H1294">
        <v>159</v>
      </c>
      <c r="I1294">
        <v>2</v>
      </c>
      <c r="J1294">
        <v>318</v>
      </c>
    </row>
    <row r="1295" spans="1:10" x14ac:dyDescent="0.3">
      <c r="A1295" s="3" t="s">
        <v>1336</v>
      </c>
      <c r="B1295" s="4">
        <v>43517</v>
      </c>
      <c r="C1295">
        <v>8</v>
      </c>
      <c r="D1295" t="s">
        <v>41</v>
      </c>
      <c r="E1295" t="s">
        <v>42</v>
      </c>
      <c r="F1295" t="e" vm="3">
        <v>#VALUE!</v>
      </c>
      <c r="G1295" t="s">
        <v>17</v>
      </c>
      <c r="H1295">
        <v>289</v>
      </c>
      <c r="I1295">
        <v>1</v>
      </c>
      <c r="J1295">
        <v>289</v>
      </c>
    </row>
    <row r="1296" spans="1:10" x14ac:dyDescent="0.3">
      <c r="A1296" s="3" t="s">
        <v>1337</v>
      </c>
      <c r="B1296" s="4">
        <v>43517</v>
      </c>
      <c r="C1296">
        <v>18</v>
      </c>
      <c r="D1296" t="s">
        <v>23</v>
      </c>
      <c r="E1296" t="s">
        <v>24</v>
      </c>
      <c r="F1296" t="e" vm="4">
        <v>#VALUE!</v>
      </c>
      <c r="G1296" t="s">
        <v>37</v>
      </c>
      <c r="H1296">
        <v>399</v>
      </c>
      <c r="I1296">
        <v>3</v>
      </c>
      <c r="J1296">
        <v>1197</v>
      </c>
    </row>
    <row r="1297" spans="1:10" x14ac:dyDescent="0.3">
      <c r="A1297" s="3" t="s">
        <v>1338</v>
      </c>
      <c r="B1297" s="4">
        <v>43518</v>
      </c>
      <c r="C1297">
        <v>20</v>
      </c>
      <c r="D1297" t="s">
        <v>36</v>
      </c>
      <c r="E1297" t="s">
        <v>24</v>
      </c>
      <c r="F1297" t="e" vm="4">
        <v>#VALUE!</v>
      </c>
      <c r="G1297" t="s">
        <v>17</v>
      </c>
      <c r="H1297">
        <v>289</v>
      </c>
      <c r="I1297">
        <v>0</v>
      </c>
      <c r="J1297">
        <v>0</v>
      </c>
    </row>
    <row r="1298" spans="1:10" x14ac:dyDescent="0.3">
      <c r="A1298" s="3" t="s">
        <v>1339</v>
      </c>
      <c r="B1298" s="4">
        <v>43518</v>
      </c>
      <c r="C1298">
        <v>13</v>
      </c>
      <c r="D1298" t="s">
        <v>29</v>
      </c>
      <c r="E1298" t="s">
        <v>12</v>
      </c>
      <c r="F1298" t="e" vm="1">
        <v>#VALUE!</v>
      </c>
      <c r="G1298" t="s">
        <v>17</v>
      </c>
      <c r="H1298">
        <v>289</v>
      </c>
      <c r="I1298">
        <v>7</v>
      </c>
      <c r="J1298">
        <v>2023</v>
      </c>
    </row>
    <row r="1299" spans="1:10" x14ac:dyDescent="0.3">
      <c r="A1299" s="3" t="s">
        <v>1340</v>
      </c>
      <c r="B1299" s="4">
        <v>43518</v>
      </c>
      <c r="C1299">
        <v>3</v>
      </c>
      <c r="D1299" t="s">
        <v>39</v>
      </c>
      <c r="E1299" t="s">
        <v>64</v>
      </c>
      <c r="F1299" t="e" vm="2">
        <v>#VALUE!</v>
      </c>
      <c r="G1299" t="s">
        <v>37</v>
      </c>
      <c r="H1299">
        <v>399</v>
      </c>
      <c r="I1299">
        <v>3</v>
      </c>
      <c r="J1299">
        <v>1197</v>
      </c>
    </row>
    <row r="1300" spans="1:10" x14ac:dyDescent="0.3">
      <c r="A1300" s="3" t="s">
        <v>1341</v>
      </c>
      <c r="B1300" s="4">
        <v>43518</v>
      </c>
      <c r="C1300">
        <v>16</v>
      </c>
      <c r="D1300" t="s">
        <v>26</v>
      </c>
      <c r="E1300" t="s">
        <v>32</v>
      </c>
      <c r="F1300" t="e" vm="4">
        <v>#VALUE!</v>
      </c>
      <c r="G1300" t="s">
        <v>13</v>
      </c>
      <c r="H1300">
        <v>199</v>
      </c>
      <c r="I1300">
        <v>2</v>
      </c>
      <c r="J1300">
        <v>398</v>
      </c>
    </row>
    <row r="1301" spans="1:10" x14ac:dyDescent="0.3">
      <c r="A1301" s="3" t="s">
        <v>1342</v>
      </c>
      <c r="B1301" s="4">
        <v>43518</v>
      </c>
      <c r="C1301">
        <v>16</v>
      </c>
      <c r="D1301" t="s">
        <v>26</v>
      </c>
      <c r="E1301" t="s">
        <v>24</v>
      </c>
      <c r="F1301" t="e" vm="4">
        <v>#VALUE!</v>
      </c>
      <c r="G1301" t="s">
        <v>17</v>
      </c>
      <c r="H1301">
        <v>289</v>
      </c>
      <c r="I1301">
        <v>3</v>
      </c>
      <c r="J1301">
        <v>867</v>
      </c>
    </row>
    <row r="1302" spans="1:10" x14ac:dyDescent="0.3">
      <c r="A1302" s="3" t="s">
        <v>1343</v>
      </c>
      <c r="B1302" s="4">
        <v>43518</v>
      </c>
      <c r="C1302">
        <v>3</v>
      </c>
      <c r="D1302" t="s">
        <v>39</v>
      </c>
      <c r="E1302" t="s">
        <v>64</v>
      </c>
      <c r="F1302" t="e" vm="2">
        <v>#VALUE!</v>
      </c>
      <c r="G1302" t="s">
        <v>13</v>
      </c>
      <c r="H1302">
        <v>199</v>
      </c>
      <c r="I1302">
        <v>9</v>
      </c>
      <c r="J1302">
        <v>1791</v>
      </c>
    </row>
    <row r="1303" spans="1:10" x14ac:dyDescent="0.3">
      <c r="A1303" s="3" t="s">
        <v>1344</v>
      </c>
      <c r="B1303" s="4">
        <v>43518</v>
      </c>
      <c r="C1303">
        <v>20</v>
      </c>
      <c r="D1303" t="s">
        <v>36</v>
      </c>
      <c r="E1303" t="s">
        <v>32</v>
      </c>
      <c r="F1303" t="e" vm="4">
        <v>#VALUE!</v>
      </c>
      <c r="G1303" t="s">
        <v>17</v>
      </c>
      <c r="H1303">
        <v>289</v>
      </c>
      <c r="I1303">
        <v>0</v>
      </c>
      <c r="J1303">
        <v>0</v>
      </c>
    </row>
    <row r="1304" spans="1:10" x14ac:dyDescent="0.3">
      <c r="A1304" s="3" t="s">
        <v>1345</v>
      </c>
      <c r="B1304" s="4">
        <v>43518</v>
      </c>
      <c r="C1304">
        <v>3</v>
      </c>
      <c r="D1304" t="s">
        <v>39</v>
      </c>
      <c r="E1304" t="s">
        <v>16</v>
      </c>
      <c r="F1304" t="e" vm="2">
        <v>#VALUE!</v>
      </c>
      <c r="G1304" t="s">
        <v>17</v>
      </c>
      <c r="H1304">
        <v>289</v>
      </c>
      <c r="I1304">
        <v>7</v>
      </c>
      <c r="J1304">
        <v>2023</v>
      </c>
    </row>
    <row r="1305" spans="1:10" x14ac:dyDescent="0.3">
      <c r="A1305" s="3" t="s">
        <v>1346</v>
      </c>
      <c r="B1305" s="4">
        <v>43519</v>
      </c>
      <c r="C1305">
        <v>8</v>
      </c>
      <c r="D1305" t="s">
        <v>41</v>
      </c>
      <c r="E1305" t="s">
        <v>20</v>
      </c>
      <c r="F1305" t="e" vm="3">
        <v>#VALUE!</v>
      </c>
      <c r="G1305" t="s">
        <v>37</v>
      </c>
      <c r="H1305">
        <v>399</v>
      </c>
      <c r="I1305">
        <v>5</v>
      </c>
      <c r="J1305">
        <v>1995</v>
      </c>
    </row>
    <row r="1306" spans="1:10" x14ac:dyDescent="0.3">
      <c r="A1306" s="3" t="s">
        <v>1347</v>
      </c>
      <c r="B1306" s="4">
        <v>43519</v>
      </c>
      <c r="C1306">
        <v>6</v>
      </c>
      <c r="D1306" t="s">
        <v>44</v>
      </c>
      <c r="E1306" t="s">
        <v>42</v>
      </c>
      <c r="F1306" t="e" vm="3">
        <v>#VALUE!</v>
      </c>
      <c r="G1306" t="s">
        <v>13</v>
      </c>
      <c r="H1306">
        <v>199</v>
      </c>
      <c r="I1306">
        <v>8</v>
      </c>
      <c r="J1306">
        <v>1592</v>
      </c>
    </row>
    <row r="1307" spans="1:10" x14ac:dyDescent="0.3">
      <c r="A1307" s="3" t="s">
        <v>1348</v>
      </c>
      <c r="B1307" s="4">
        <v>43519</v>
      </c>
      <c r="C1307">
        <v>7</v>
      </c>
      <c r="D1307" t="s">
        <v>84</v>
      </c>
      <c r="E1307" t="s">
        <v>20</v>
      </c>
      <c r="F1307" t="e" vm="3">
        <v>#VALUE!</v>
      </c>
      <c r="G1307" t="s">
        <v>27</v>
      </c>
      <c r="H1307">
        <v>69</v>
      </c>
      <c r="I1307">
        <v>5</v>
      </c>
      <c r="J1307">
        <v>345</v>
      </c>
    </row>
    <row r="1308" spans="1:10" x14ac:dyDescent="0.3">
      <c r="A1308" s="3" t="s">
        <v>1349</v>
      </c>
      <c r="B1308" s="4">
        <v>43519</v>
      </c>
      <c r="C1308">
        <v>3</v>
      </c>
      <c r="D1308" t="s">
        <v>39</v>
      </c>
      <c r="E1308" t="s">
        <v>64</v>
      </c>
      <c r="F1308" t="e" vm="2">
        <v>#VALUE!</v>
      </c>
      <c r="G1308" t="s">
        <v>37</v>
      </c>
      <c r="H1308">
        <v>399</v>
      </c>
      <c r="I1308">
        <v>8</v>
      </c>
      <c r="J1308">
        <v>3192</v>
      </c>
    </row>
    <row r="1309" spans="1:10" x14ac:dyDescent="0.3">
      <c r="A1309" s="3" t="s">
        <v>1350</v>
      </c>
      <c r="B1309" s="4">
        <v>43520</v>
      </c>
      <c r="C1309">
        <v>4</v>
      </c>
      <c r="D1309" t="s">
        <v>47</v>
      </c>
      <c r="E1309" t="s">
        <v>16</v>
      </c>
      <c r="F1309" t="e" vm="2">
        <v>#VALUE!</v>
      </c>
      <c r="G1309" t="s">
        <v>37</v>
      </c>
      <c r="H1309">
        <v>399</v>
      </c>
      <c r="I1309">
        <v>2</v>
      </c>
      <c r="J1309">
        <v>798</v>
      </c>
    </row>
    <row r="1310" spans="1:10" x14ac:dyDescent="0.3">
      <c r="A1310" s="3" t="s">
        <v>1351</v>
      </c>
      <c r="B1310" s="4">
        <v>43520</v>
      </c>
      <c r="C1310">
        <v>2</v>
      </c>
      <c r="D1310" t="s">
        <v>102</v>
      </c>
      <c r="E1310" t="s">
        <v>64</v>
      </c>
      <c r="F1310" t="e" vm="2">
        <v>#VALUE!</v>
      </c>
      <c r="G1310" t="s">
        <v>37</v>
      </c>
      <c r="H1310">
        <v>399</v>
      </c>
      <c r="I1310">
        <v>6</v>
      </c>
      <c r="J1310">
        <v>2394</v>
      </c>
    </row>
    <row r="1311" spans="1:10" x14ac:dyDescent="0.3">
      <c r="A1311" s="3" t="s">
        <v>1352</v>
      </c>
      <c r="B1311" s="4">
        <v>43520</v>
      </c>
      <c r="C1311">
        <v>8</v>
      </c>
      <c r="D1311" t="s">
        <v>41</v>
      </c>
      <c r="E1311" t="s">
        <v>42</v>
      </c>
      <c r="F1311" t="e" vm="3">
        <v>#VALUE!</v>
      </c>
      <c r="G1311" t="s">
        <v>17</v>
      </c>
      <c r="H1311">
        <v>289</v>
      </c>
      <c r="I1311">
        <v>0</v>
      </c>
      <c r="J1311">
        <v>0</v>
      </c>
    </row>
    <row r="1312" spans="1:10" x14ac:dyDescent="0.3">
      <c r="A1312" s="3" t="s">
        <v>1353</v>
      </c>
      <c r="B1312" s="4">
        <v>43521</v>
      </c>
      <c r="C1312">
        <v>4</v>
      </c>
      <c r="D1312" t="s">
        <v>47</v>
      </c>
      <c r="E1312" t="s">
        <v>64</v>
      </c>
      <c r="F1312" t="e" vm="2">
        <v>#VALUE!</v>
      </c>
      <c r="G1312" t="s">
        <v>27</v>
      </c>
      <c r="H1312">
        <v>69</v>
      </c>
      <c r="I1312">
        <v>4</v>
      </c>
      <c r="J1312">
        <v>276</v>
      </c>
    </row>
    <row r="1313" spans="1:10" x14ac:dyDescent="0.3">
      <c r="A1313" s="3" t="s">
        <v>1354</v>
      </c>
      <c r="B1313" s="4">
        <v>43522</v>
      </c>
      <c r="C1313">
        <v>13</v>
      </c>
      <c r="D1313" t="s">
        <v>29</v>
      </c>
      <c r="E1313" t="s">
        <v>59</v>
      </c>
      <c r="F1313" t="e" vm="1">
        <v>#VALUE!</v>
      </c>
      <c r="G1313" t="s">
        <v>21</v>
      </c>
      <c r="H1313">
        <v>159</v>
      </c>
      <c r="I1313">
        <v>5</v>
      </c>
      <c r="J1313">
        <v>795</v>
      </c>
    </row>
    <row r="1314" spans="1:10" x14ac:dyDescent="0.3">
      <c r="A1314" s="3" t="s">
        <v>1355</v>
      </c>
      <c r="B1314" s="4">
        <v>43522</v>
      </c>
      <c r="C1314">
        <v>8</v>
      </c>
      <c r="D1314" t="s">
        <v>41</v>
      </c>
      <c r="E1314" t="s">
        <v>20</v>
      </c>
      <c r="F1314" t="e" vm="3">
        <v>#VALUE!</v>
      </c>
      <c r="G1314" t="s">
        <v>21</v>
      </c>
      <c r="H1314">
        <v>159</v>
      </c>
      <c r="I1314">
        <v>8</v>
      </c>
      <c r="J1314">
        <v>1272</v>
      </c>
    </row>
    <row r="1315" spans="1:10" x14ac:dyDescent="0.3">
      <c r="A1315" s="3" t="s">
        <v>1356</v>
      </c>
      <c r="B1315" s="4">
        <v>43522</v>
      </c>
      <c r="C1315">
        <v>11</v>
      </c>
      <c r="D1315" t="s">
        <v>11</v>
      </c>
      <c r="E1315" t="s">
        <v>12</v>
      </c>
      <c r="F1315" t="e" vm="1">
        <v>#VALUE!</v>
      </c>
      <c r="G1315" t="s">
        <v>13</v>
      </c>
      <c r="H1315">
        <v>199</v>
      </c>
      <c r="I1315">
        <v>9</v>
      </c>
      <c r="J1315">
        <v>1791</v>
      </c>
    </row>
    <row r="1316" spans="1:10" x14ac:dyDescent="0.3">
      <c r="A1316" s="3" t="s">
        <v>1357</v>
      </c>
      <c r="B1316" s="4">
        <v>43522</v>
      </c>
      <c r="C1316">
        <v>12</v>
      </c>
      <c r="D1316" t="s">
        <v>62</v>
      </c>
      <c r="E1316" t="s">
        <v>59</v>
      </c>
      <c r="F1316" t="e" vm="1">
        <v>#VALUE!</v>
      </c>
      <c r="G1316" t="s">
        <v>27</v>
      </c>
      <c r="H1316">
        <v>69</v>
      </c>
      <c r="I1316">
        <v>8</v>
      </c>
      <c r="J1316">
        <v>552</v>
      </c>
    </row>
    <row r="1317" spans="1:10" x14ac:dyDescent="0.3">
      <c r="A1317" s="3" t="s">
        <v>1358</v>
      </c>
      <c r="B1317" s="4">
        <v>43522</v>
      </c>
      <c r="C1317">
        <v>1</v>
      </c>
      <c r="D1317" t="s">
        <v>15</v>
      </c>
      <c r="E1317" t="s">
        <v>16</v>
      </c>
      <c r="F1317" t="e" vm="2">
        <v>#VALUE!</v>
      </c>
      <c r="G1317" t="s">
        <v>27</v>
      </c>
      <c r="H1317">
        <v>69</v>
      </c>
      <c r="I1317">
        <v>9</v>
      </c>
      <c r="J1317">
        <v>621</v>
      </c>
    </row>
    <row r="1318" spans="1:10" x14ac:dyDescent="0.3">
      <c r="A1318" s="3" t="s">
        <v>1359</v>
      </c>
      <c r="B1318" s="4">
        <v>43522</v>
      </c>
      <c r="C1318">
        <v>3</v>
      </c>
      <c r="D1318" t="s">
        <v>39</v>
      </c>
      <c r="E1318" t="s">
        <v>16</v>
      </c>
      <c r="F1318" t="e" vm="2">
        <v>#VALUE!</v>
      </c>
      <c r="G1318" t="s">
        <v>17</v>
      </c>
      <c r="H1318">
        <v>289</v>
      </c>
      <c r="I1318">
        <v>3</v>
      </c>
      <c r="J1318">
        <v>867</v>
      </c>
    </row>
    <row r="1319" spans="1:10" x14ac:dyDescent="0.3">
      <c r="A1319" s="3" t="s">
        <v>1360</v>
      </c>
      <c r="B1319" s="4">
        <v>43522</v>
      </c>
      <c r="C1319">
        <v>14</v>
      </c>
      <c r="D1319" t="s">
        <v>34</v>
      </c>
      <c r="E1319" t="s">
        <v>12</v>
      </c>
      <c r="F1319" t="e" vm="1">
        <v>#VALUE!</v>
      </c>
      <c r="G1319" t="s">
        <v>37</v>
      </c>
      <c r="H1319">
        <v>399</v>
      </c>
      <c r="I1319">
        <v>2</v>
      </c>
      <c r="J1319">
        <v>798</v>
      </c>
    </row>
    <row r="1320" spans="1:10" x14ac:dyDescent="0.3">
      <c r="A1320" s="3" t="s">
        <v>1361</v>
      </c>
      <c r="B1320" s="4">
        <v>43523</v>
      </c>
      <c r="C1320">
        <v>11</v>
      </c>
      <c r="D1320" t="s">
        <v>11</v>
      </c>
      <c r="E1320" t="s">
        <v>59</v>
      </c>
      <c r="F1320" t="e" vm="1">
        <v>#VALUE!</v>
      </c>
      <c r="G1320" t="s">
        <v>13</v>
      </c>
      <c r="H1320">
        <v>199</v>
      </c>
      <c r="I1320">
        <v>9</v>
      </c>
      <c r="J1320">
        <v>1791</v>
      </c>
    </row>
    <row r="1321" spans="1:10" x14ac:dyDescent="0.3">
      <c r="A1321" s="3" t="s">
        <v>1362</v>
      </c>
      <c r="B1321" s="4">
        <v>43523</v>
      </c>
      <c r="C1321">
        <v>8</v>
      </c>
      <c r="D1321" t="s">
        <v>41</v>
      </c>
      <c r="E1321" t="s">
        <v>20</v>
      </c>
      <c r="F1321" t="e" vm="3">
        <v>#VALUE!</v>
      </c>
      <c r="G1321" t="s">
        <v>27</v>
      </c>
      <c r="H1321">
        <v>69</v>
      </c>
      <c r="I1321">
        <v>4</v>
      </c>
      <c r="J1321">
        <v>276</v>
      </c>
    </row>
    <row r="1322" spans="1:10" x14ac:dyDescent="0.3">
      <c r="A1322" s="3" t="s">
        <v>1363</v>
      </c>
      <c r="B1322" s="4">
        <v>43524</v>
      </c>
      <c r="C1322">
        <v>10</v>
      </c>
      <c r="D1322" t="s">
        <v>54</v>
      </c>
      <c r="E1322" t="s">
        <v>20</v>
      </c>
      <c r="F1322" t="e" vm="3">
        <v>#VALUE!</v>
      </c>
      <c r="G1322" t="s">
        <v>27</v>
      </c>
      <c r="H1322">
        <v>69</v>
      </c>
      <c r="I1322">
        <v>9</v>
      </c>
      <c r="J1322">
        <v>621</v>
      </c>
    </row>
    <row r="1323" spans="1:10" x14ac:dyDescent="0.3">
      <c r="A1323" s="3" t="s">
        <v>1364</v>
      </c>
      <c r="B1323" s="4">
        <v>43524</v>
      </c>
      <c r="C1323">
        <v>19</v>
      </c>
      <c r="D1323" t="s">
        <v>52</v>
      </c>
      <c r="E1323" t="s">
        <v>24</v>
      </c>
      <c r="F1323" t="e" vm="4">
        <v>#VALUE!</v>
      </c>
      <c r="G1323" t="s">
        <v>37</v>
      </c>
      <c r="H1323">
        <v>399</v>
      </c>
      <c r="I1323">
        <v>9</v>
      </c>
      <c r="J1323">
        <v>3591</v>
      </c>
    </row>
    <row r="1324" spans="1:10" x14ac:dyDescent="0.3">
      <c r="A1324" s="3" t="s">
        <v>1365</v>
      </c>
      <c r="B1324" s="4">
        <v>43524</v>
      </c>
      <c r="C1324">
        <v>12</v>
      </c>
      <c r="D1324" t="s">
        <v>62</v>
      </c>
      <c r="E1324" t="s">
        <v>12</v>
      </c>
      <c r="F1324" t="e" vm="1">
        <v>#VALUE!</v>
      </c>
      <c r="G1324" t="s">
        <v>17</v>
      </c>
      <c r="H1324">
        <v>289</v>
      </c>
      <c r="I1324">
        <v>1</v>
      </c>
      <c r="J1324">
        <v>289</v>
      </c>
    </row>
    <row r="1325" spans="1:10" x14ac:dyDescent="0.3">
      <c r="A1325" s="3" t="s">
        <v>1366</v>
      </c>
      <c r="B1325" s="4">
        <v>43525</v>
      </c>
      <c r="C1325">
        <v>17</v>
      </c>
      <c r="D1325" t="s">
        <v>31</v>
      </c>
      <c r="E1325" t="s">
        <v>32</v>
      </c>
      <c r="F1325" t="e" vm="4">
        <v>#VALUE!</v>
      </c>
      <c r="G1325" t="s">
        <v>21</v>
      </c>
      <c r="H1325">
        <v>159</v>
      </c>
      <c r="I1325">
        <v>9</v>
      </c>
      <c r="J1325">
        <v>1431</v>
      </c>
    </row>
    <row r="1326" spans="1:10" x14ac:dyDescent="0.3">
      <c r="A1326" s="3" t="s">
        <v>1367</v>
      </c>
      <c r="B1326" s="4">
        <v>43525</v>
      </c>
      <c r="C1326">
        <v>8</v>
      </c>
      <c r="D1326" t="s">
        <v>41</v>
      </c>
      <c r="E1326" t="s">
        <v>20</v>
      </c>
      <c r="F1326" t="e" vm="3">
        <v>#VALUE!</v>
      </c>
      <c r="G1326" t="s">
        <v>37</v>
      </c>
      <c r="H1326">
        <v>399</v>
      </c>
      <c r="I1326">
        <v>3</v>
      </c>
      <c r="J1326">
        <v>1197</v>
      </c>
    </row>
    <row r="1327" spans="1:10" x14ac:dyDescent="0.3">
      <c r="A1327" s="3" t="s">
        <v>1368</v>
      </c>
      <c r="B1327" s="4">
        <v>43525</v>
      </c>
      <c r="C1327">
        <v>8</v>
      </c>
      <c r="D1327" t="s">
        <v>41</v>
      </c>
      <c r="E1327" t="s">
        <v>42</v>
      </c>
      <c r="F1327" t="e" vm="3">
        <v>#VALUE!</v>
      </c>
      <c r="G1327" t="s">
        <v>21</v>
      </c>
      <c r="H1327">
        <v>159</v>
      </c>
      <c r="I1327">
        <v>5</v>
      </c>
      <c r="J1327">
        <v>795</v>
      </c>
    </row>
    <row r="1328" spans="1:10" x14ac:dyDescent="0.3">
      <c r="A1328" s="3" t="s">
        <v>1369</v>
      </c>
      <c r="B1328" s="4">
        <v>43525</v>
      </c>
      <c r="C1328">
        <v>3</v>
      </c>
      <c r="D1328" t="s">
        <v>39</v>
      </c>
      <c r="E1328" t="s">
        <v>16</v>
      </c>
      <c r="F1328" t="e" vm="2">
        <v>#VALUE!</v>
      </c>
      <c r="G1328" t="s">
        <v>13</v>
      </c>
      <c r="H1328">
        <v>199</v>
      </c>
      <c r="I1328">
        <v>6</v>
      </c>
      <c r="J1328">
        <v>1194</v>
      </c>
    </row>
    <row r="1329" spans="1:10" x14ac:dyDescent="0.3">
      <c r="A1329" s="3" t="s">
        <v>1370</v>
      </c>
      <c r="B1329" s="4">
        <v>43526</v>
      </c>
      <c r="C1329">
        <v>1</v>
      </c>
      <c r="D1329" t="s">
        <v>15</v>
      </c>
      <c r="E1329" t="s">
        <v>64</v>
      </c>
      <c r="F1329" t="e" vm="2">
        <v>#VALUE!</v>
      </c>
      <c r="G1329" t="s">
        <v>21</v>
      </c>
      <c r="H1329">
        <v>159</v>
      </c>
      <c r="I1329">
        <v>6</v>
      </c>
      <c r="J1329">
        <v>954</v>
      </c>
    </row>
    <row r="1330" spans="1:10" x14ac:dyDescent="0.3">
      <c r="A1330" s="3" t="s">
        <v>1371</v>
      </c>
      <c r="B1330" s="4">
        <v>43526</v>
      </c>
      <c r="C1330">
        <v>19</v>
      </c>
      <c r="D1330" t="s">
        <v>52</v>
      </c>
      <c r="E1330" t="s">
        <v>32</v>
      </c>
      <c r="F1330" t="e" vm="4">
        <v>#VALUE!</v>
      </c>
      <c r="G1330" t="s">
        <v>17</v>
      </c>
      <c r="H1330">
        <v>289</v>
      </c>
      <c r="I1330">
        <v>7</v>
      </c>
      <c r="J1330">
        <v>2023</v>
      </c>
    </row>
    <row r="1331" spans="1:10" x14ac:dyDescent="0.3">
      <c r="A1331" s="3" t="s">
        <v>1372</v>
      </c>
      <c r="B1331" s="4">
        <v>43526</v>
      </c>
      <c r="C1331">
        <v>7</v>
      </c>
      <c r="D1331" t="s">
        <v>84</v>
      </c>
      <c r="E1331" t="s">
        <v>20</v>
      </c>
      <c r="F1331" t="e" vm="3">
        <v>#VALUE!</v>
      </c>
      <c r="G1331" t="s">
        <v>37</v>
      </c>
      <c r="H1331">
        <v>399</v>
      </c>
      <c r="I1331">
        <v>7</v>
      </c>
      <c r="J1331">
        <v>2793</v>
      </c>
    </row>
    <row r="1332" spans="1:10" x14ac:dyDescent="0.3">
      <c r="A1332" s="3" t="s">
        <v>1373</v>
      </c>
      <c r="B1332" s="4">
        <v>43527</v>
      </c>
      <c r="C1332">
        <v>5</v>
      </c>
      <c r="D1332" t="s">
        <v>56</v>
      </c>
      <c r="E1332" t="s">
        <v>64</v>
      </c>
      <c r="F1332" t="e" vm="2">
        <v>#VALUE!</v>
      </c>
      <c r="G1332" t="s">
        <v>17</v>
      </c>
      <c r="H1332">
        <v>289</v>
      </c>
      <c r="I1332">
        <v>5</v>
      </c>
      <c r="J1332">
        <v>1445</v>
      </c>
    </row>
    <row r="1333" spans="1:10" x14ac:dyDescent="0.3">
      <c r="A1333" s="3" t="s">
        <v>1374</v>
      </c>
      <c r="B1333" s="4">
        <v>43528</v>
      </c>
      <c r="C1333">
        <v>2</v>
      </c>
      <c r="D1333" t="s">
        <v>102</v>
      </c>
      <c r="E1333" t="s">
        <v>16</v>
      </c>
      <c r="F1333" t="e" vm="2">
        <v>#VALUE!</v>
      </c>
      <c r="G1333" t="s">
        <v>17</v>
      </c>
      <c r="H1333">
        <v>289</v>
      </c>
      <c r="I1333">
        <v>0</v>
      </c>
      <c r="J1333">
        <v>0</v>
      </c>
    </row>
    <row r="1334" spans="1:10" x14ac:dyDescent="0.3">
      <c r="A1334" s="3" t="s">
        <v>1375</v>
      </c>
      <c r="B1334" s="4">
        <v>43529</v>
      </c>
      <c r="C1334">
        <v>16</v>
      </c>
      <c r="D1334" t="s">
        <v>26</v>
      </c>
      <c r="E1334" t="s">
        <v>32</v>
      </c>
      <c r="F1334" t="e" vm="4">
        <v>#VALUE!</v>
      </c>
      <c r="G1334" t="s">
        <v>13</v>
      </c>
      <c r="H1334">
        <v>199</v>
      </c>
      <c r="I1334">
        <v>5</v>
      </c>
      <c r="J1334">
        <v>995</v>
      </c>
    </row>
    <row r="1335" spans="1:10" x14ac:dyDescent="0.3">
      <c r="A1335" s="3" t="s">
        <v>1376</v>
      </c>
      <c r="B1335" s="4">
        <v>43529</v>
      </c>
      <c r="C1335">
        <v>12</v>
      </c>
      <c r="D1335" t="s">
        <v>62</v>
      </c>
      <c r="E1335" t="s">
        <v>12</v>
      </c>
      <c r="F1335" t="e" vm="1">
        <v>#VALUE!</v>
      </c>
      <c r="G1335" t="s">
        <v>37</v>
      </c>
      <c r="H1335">
        <v>399</v>
      </c>
      <c r="I1335">
        <v>1</v>
      </c>
      <c r="J1335">
        <v>399</v>
      </c>
    </row>
    <row r="1336" spans="1:10" x14ac:dyDescent="0.3">
      <c r="A1336" s="3" t="s">
        <v>1377</v>
      </c>
      <c r="B1336" s="4">
        <v>43530</v>
      </c>
      <c r="C1336">
        <v>18</v>
      </c>
      <c r="D1336" t="s">
        <v>23</v>
      </c>
      <c r="E1336" t="s">
        <v>24</v>
      </c>
      <c r="F1336" t="e" vm="4">
        <v>#VALUE!</v>
      </c>
      <c r="G1336" t="s">
        <v>27</v>
      </c>
      <c r="H1336">
        <v>69</v>
      </c>
      <c r="I1336">
        <v>2</v>
      </c>
      <c r="J1336">
        <v>138</v>
      </c>
    </row>
    <row r="1337" spans="1:10" x14ac:dyDescent="0.3">
      <c r="A1337" s="3" t="s">
        <v>1378</v>
      </c>
      <c r="B1337" s="4">
        <v>43530</v>
      </c>
      <c r="C1337">
        <v>8</v>
      </c>
      <c r="D1337" t="s">
        <v>41</v>
      </c>
      <c r="E1337" t="s">
        <v>42</v>
      </c>
      <c r="F1337" t="e" vm="3">
        <v>#VALUE!</v>
      </c>
      <c r="G1337" t="s">
        <v>21</v>
      </c>
      <c r="H1337">
        <v>159</v>
      </c>
      <c r="I1337">
        <v>8</v>
      </c>
      <c r="J1337">
        <v>1272</v>
      </c>
    </row>
    <row r="1338" spans="1:10" x14ac:dyDescent="0.3">
      <c r="A1338" s="3" t="s">
        <v>1379</v>
      </c>
      <c r="B1338" s="4">
        <v>43530</v>
      </c>
      <c r="C1338">
        <v>19</v>
      </c>
      <c r="D1338" t="s">
        <v>52</v>
      </c>
      <c r="E1338" t="s">
        <v>24</v>
      </c>
      <c r="F1338" t="e" vm="4">
        <v>#VALUE!</v>
      </c>
      <c r="G1338" t="s">
        <v>21</v>
      </c>
      <c r="H1338">
        <v>159</v>
      </c>
      <c r="I1338">
        <v>5</v>
      </c>
      <c r="J1338">
        <v>795</v>
      </c>
    </row>
    <row r="1339" spans="1:10" x14ac:dyDescent="0.3">
      <c r="A1339" s="3" t="s">
        <v>1380</v>
      </c>
      <c r="B1339" s="4">
        <v>43531</v>
      </c>
      <c r="C1339">
        <v>9</v>
      </c>
      <c r="D1339" t="s">
        <v>19</v>
      </c>
      <c r="E1339" t="s">
        <v>42</v>
      </c>
      <c r="F1339" t="e" vm="3">
        <v>#VALUE!</v>
      </c>
      <c r="G1339" t="s">
        <v>37</v>
      </c>
      <c r="H1339">
        <v>399</v>
      </c>
      <c r="I1339">
        <v>0</v>
      </c>
      <c r="J1339">
        <v>0</v>
      </c>
    </row>
    <row r="1340" spans="1:10" x14ac:dyDescent="0.3">
      <c r="A1340" s="3" t="s">
        <v>1381</v>
      </c>
      <c r="B1340" s="4">
        <v>43531</v>
      </c>
      <c r="C1340">
        <v>19</v>
      </c>
      <c r="D1340" t="s">
        <v>52</v>
      </c>
      <c r="E1340" t="s">
        <v>24</v>
      </c>
      <c r="F1340" t="e" vm="4">
        <v>#VALUE!</v>
      </c>
      <c r="G1340" t="s">
        <v>27</v>
      </c>
      <c r="H1340">
        <v>69</v>
      </c>
      <c r="I1340">
        <v>7</v>
      </c>
      <c r="J1340">
        <v>483</v>
      </c>
    </row>
    <row r="1341" spans="1:10" x14ac:dyDescent="0.3">
      <c r="A1341" s="3" t="s">
        <v>1382</v>
      </c>
      <c r="B1341" s="4">
        <v>43531</v>
      </c>
      <c r="C1341">
        <v>2</v>
      </c>
      <c r="D1341" t="s">
        <v>102</v>
      </c>
      <c r="E1341" t="s">
        <v>16</v>
      </c>
      <c r="F1341" t="e" vm="2">
        <v>#VALUE!</v>
      </c>
      <c r="G1341" t="s">
        <v>13</v>
      </c>
      <c r="H1341">
        <v>199</v>
      </c>
      <c r="I1341">
        <v>7</v>
      </c>
      <c r="J1341">
        <v>1393</v>
      </c>
    </row>
    <row r="1342" spans="1:10" x14ac:dyDescent="0.3">
      <c r="A1342" s="3" t="s">
        <v>1383</v>
      </c>
      <c r="B1342" s="4">
        <v>43531</v>
      </c>
      <c r="C1342">
        <v>12</v>
      </c>
      <c r="D1342" t="s">
        <v>62</v>
      </c>
      <c r="E1342" t="s">
        <v>12</v>
      </c>
      <c r="F1342" t="e" vm="1">
        <v>#VALUE!</v>
      </c>
      <c r="G1342" t="s">
        <v>21</v>
      </c>
      <c r="H1342">
        <v>159</v>
      </c>
      <c r="I1342">
        <v>0</v>
      </c>
      <c r="J1342">
        <v>0</v>
      </c>
    </row>
    <row r="1343" spans="1:10" x14ac:dyDescent="0.3">
      <c r="A1343" s="3" t="s">
        <v>1384</v>
      </c>
      <c r="B1343" s="4">
        <v>43531</v>
      </c>
      <c r="C1343">
        <v>17</v>
      </c>
      <c r="D1343" t="s">
        <v>31</v>
      </c>
      <c r="E1343" t="s">
        <v>32</v>
      </c>
      <c r="F1343" t="e" vm="4">
        <v>#VALUE!</v>
      </c>
      <c r="G1343" t="s">
        <v>27</v>
      </c>
      <c r="H1343">
        <v>69</v>
      </c>
      <c r="I1343">
        <v>0</v>
      </c>
      <c r="J1343">
        <v>0</v>
      </c>
    </row>
    <row r="1344" spans="1:10" x14ac:dyDescent="0.3">
      <c r="A1344" s="3" t="s">
        <v>1385</v>
      </c>
      <c r="B1344" s="4">
        <v>43531</v>
      </c>
      <c r="C1344">
        <v>4</v>
      </c>
      <c r="D1344" t="s">
        <v>47</v>
      </c>
      <c r="E1344" t="s">
        <v>64</v>
      </c>
      <c r="F1344" t="e" vm="2">
        <v>#VALUE!</v>
      </c>
      <c r="G1344" t="s">
        <v>13</v>
      </c>
      <c r="H1344">
        <v>199</v>
      </c>
      <c r="I1344">
        <v>1</v>
      </c>
      <c r="J1344">
        <v>199</v>
      </c>
    </row>
    <row r="1345" spans="1:10" x14ac:dyDescent="0.3">
      <c r="A1345" s="3" t="s">
        <v>1386</v>
      </c>
      <c r="B1345" s="4">
        <v>43531</v>
      </c>
      <c r="C1345">
        <v>6</v>
      </c>
      <c r="D1345" t="s">
        <v>44</v>
      </c>
      <c r="E1345" t="s">
        <v>20</v>
      </c>
      <c r="F1345" t="e" vm="3">
        <v>#VALUE!</v>
      </c>
      <c r="G1345" t="s">
        <v>13</v>
      </c>
      <c r="H1345">
        <v>199</v>
      </c>
      <c r="I1345">
        <v>0</v>
      </c>
      <c r="J1345">
        <v>0</v>
      </c>
    </row>
    <row r="1346" spans="1:10" x14ac:dyDescent="0.3">
      <c r="A1346" s="3" t="s">
        <v>1387</v>
      </c>
      <c r="B1346" s="4">
        <v>43531</v>
      </c>
      <c r="C1346">
        <v>8</v>
      </c>
      <c r="D1346" t="s">
        <v>41</v>
      </c>
      <c r="E1346" t="s">
        <v>42</v>
      </c>
      <c r="F1346" t="e" vm="3">
        <v>#VALUE!</v>
      </c>
      <c r="G1346" t="s">
        <v>21</v>
      </c>
      <c r="H1346">
        <v>159</v>
      </c>
      <c r="I1346">
        <v>2</v>
      </c>
      <c r="J1346">
        <v>318</v>
      </c>
    </row>
    <row r="1347" spans="1:10" x14ac:dyDescent="0.3">
      <c r="A1347" s="3" t="s">
        <v>1388</v>
      </c>
      <c r="B1347" s="4">
        <v>43532</v>
      </c>
      <c r="C1347">
        <v>11</v>
      </c>
      <c r="D1347" t="s">
        <v>11</v>
      </c>
      <c r="E1347" t="s">
        <v>12</v>
      </c>
      <c r="F1347" t="e" vm="1">
        <v>#VALUE!</v>
      </c>
      <c r="G1347" t="s">
        <v>27</v>
      </c>
      <c r="H1347">
        <v>69</v>
      </c>
      <c r="I1347">
        <v>7</v>
      </c>
      <c r="J1347">
        <v>483</v>
      </c>
    </row>
    <row r="1348" spans="1:10" x14ac:dyDescent="0.3">
      <c r="A1348" s="3" t="s">
        <v>1389</v>
      </c>
      <c r="B1348" s="4">
        <v>43533</v>
      </c>
      <c r="C1348">
        <v>14</v>
      </c>
      <c r="D1348" t="s">
        <v>34</v>
      </c>
      <c r="E1348" t="s">
        <v>12</v>
      </c>
      <c r="F1348" t="e" vm="1">
        <v>#VALUE!</v>
      </c>
      <c r="G1348" t="s">
        <v>21</v>
      </c>
      <c r="H1348">
        <v>159</v>
      </c>
      <c r="I1348">
        <v>1</v>
      </c>
      <c r="J1348">
        <v>159</v>
      </c>
    </row>
    <row r="1349" spans="1:10" x14ac:dyDescent="0.3">
      <c r="A1349" s="3" t="s">
        <v>1390</v>
      </c>
      <c r="B1349" s="4">
        <v>43533</v>
      </c>
      <c r="C1349">
        <v>4</v>
      </c>
      <c r="D1349" t="s">
        <v>47</v>
      </c>
      <c r="E1349" t="s">
        <v>64</v>
      </c>
      <c r="F1349" t="e" vm="2">
        <v>#VALUE!</v>
      </c>
      <c r="G1349" t="s">
        <v>13</v>
      </c>
      <c r="H1349">
        <v>199</v>
      </c>
      <c r="I1349">
        <v>6</v>
      </c>
      <c r="J1349">
        <v>1194</v>
      </c>
    </row>
    <row r="1350" spans="1:10" x14ac:dyDescent="0.3">
      <c r="A1350" s="3" t="s">
        <v>1391</v>
      </c>
      <c r="B1350" s="4">
        <v>43533</v>
      </c>
      <c r="C1350">
        <v>19</v>
      </c>
      <c r="D1350" t="s">
        <v>52</v>
      </c>
      <c r="E1350" t="s">
        <v>32</v>
      </c>
      <c r="F1350" t="e" vm="4">
        <v>#VALUE!</v>
      </c>
      <c r="G1350" t="s">
        <v>13</v>
      </c>
      <c r="H1350">
        <v>199</v>
      </c>
      <c r="I1350">
        <v>4</v>
      </c>
      <c r="J1350">
        <v>796</v>
      </c>
    </row>
    <row r="1351" spans="1:10" x14ac:dyDescent="0.3">
      <c r="A1351" s="3" t="s">
        <v>1392</v>
      </c>
      <c r="B1351" s="4">
        <v>43533</v>
      </c>
      <c r="C1351">
        <v>8</v>
      </c>
      <c r="D1351" t="s">
        <v>41</v>
      </c>
      <c r="E1351" t="s">
        <v>20</v>
      </c>
      <c r="F1351" t="e" vm="3">
        <v>#VALUE!</v>
      </c>
      <c r="G1351" t="s">
        <v>13</v>
      </c>
      <c r="H1351">
        <v>199</v>
      </c>
      <c r="I1351">
        <v>7</v>
      </c>
      <c r="J1351">
        <v>1393</v>
      </c>
    </row>
    <row r="1352" spans="1:10" x14ac:dyDescent="0.3">
      <c r="A1352" s="3" t="s">
        <v>1393</v>
      </c>
      <c r="B1352" s="4">
        <v>43534</v>
      </c>
      <c r="C1352">
        <v>8</v>
      </c>
      <c r="D1352" t="s">
        <v>41</v>
      </c>
      <c r="E1352" t="s">
        <v>42</v>
      </c>
      <c r="F1352" t="e" vm="3">
        <v>#VALUE!</v>
      </c>
      <c r="G1352" t="s">
        <v>17</v>
      </c>
      <c r="H1352">
        <v>289</v>
      </c>
      <c r="I1352">
        <v>9</v>
      </c>
      <c r="J1352">
        <v>2601</v>
      </c>
    </row>
    <row r="1353" spans="1:10" x14ac:dyDescent="0.3">
      <c r="A1353" s="3" t="s">
        <v>1394</v>
      </c>
      <c r="B1353" s="4">
        <v>43534</v>
      </c>
      <c r="C1353">
        <v>15</v>
      </c>
      <c r="D1353" t="s">
        <v>114</v>
      </c>
      <c r="E1353" t="s">
        <v>59</v>
      </c>
      <c r="F1353" t="e" vm="1">
        <v>#VALUE!</v>
      </c>
      <c r="G1353" t="s">
        <v>13</v>
      </c>
      <c r="H1353">
        <v>199</v>
      </c>
      <c r="I1353">
        <v>2</v>
      </c>
      <c r="J1353">
        <v>398</v>
      </c>
    </row>
    <row r="1354" spans="1:10" x14ac:dyDescent="0.3">
      <c r="A1354" s="3" t="s">
        <v>1395</v>
      </c>
      <c r="B1354" s="4">
        <v>43534</v>
      </c>
      <c r="C1354">
        <v>6</v>
      </c>
      <c r="D1354" t="s">
        <v>44</v>
      </c>
      <c r="E1354" t="s">
        <v>42</v>
      </c>
      <c r="F1354" t="e" vm="3">
        <v>#VALUE!</v>
      </c>
      <c r="G1354" t="s">
        <v>27</v>
      </c>
      <c r="H1354">
        <v>69</v>
      </c>
      <c r="I1354">
        <v>5</v>
      </c>
      <c r="J1354">
        <v>345</v>
      </c>
    </row>
    <row r="1355" spans="1:10" x14ac:dyDescent="0.3">
      <c r="A1355" s="3" t="s">
        <v>1396</v>
      </c>
      <c r="B1355" s="4">
        <v>43534</v>
      </c>
      <c r="C1355">
        <v>19</v>
      </c>
      <c r="D1355" t="s">
        <v>52</v>
      </c>
      <c r="E1355" t="s">
        <v>24</v>
      </c>
      <c r="F1355" t="e" vm="4">
        <v>#VALUE!</v>
      </c>
      <c r="G1355" t="s">
        <v>37</v>
      </c>
      <c r="H1355">
        <v>399</v>
      </c>
      <c r="I1355">
        <v>3</v>
      </c>
      <c r="J1355">
        <v>1197</v>
      </c>
    </row>
    <row r="1356" spans="1:10" x14ac:dyDescent="0.3">
      <c r="A1356" s="3" t="s">
        <v>1397</v>
      </c>
      <c r="B1356" s="4">
        <v>43535</v>
      </c>
      <c r="C1356">
        <v>16</v>
      </c>
      <c r="D1356" t="s">
        <v>26</v>
      </c>
      <c r="E1356" t="s">
        <v>24</v>
      </c>
      <c r="F1356" t="e" vm="4">
        <v>#VALUE!</v>
      </c>
      <c r="G1356" t="s">
        <v>17</v>
      </c>
      <c r="H1356">
        <v>289</v>
      </c>
      <c r="I1356">
        <v>6</v>
      </c>
      <c r="J1356">
        <v>1734</v>
      </c>
    </row>
    <row r="1357" spans="1:10" x14ac:dyDescent="0.3">
      <c r="A1357" s="3" t="s">
        <v>1398</v>
      </c>
      <c r="B1357" s="4">
        <v>43535</v>
      </c>
      <c r="C1357">
        <v>7</v>
      </c>
      <c r="D1357" t="s">
        <v>84</v>
      </c>
      <c r="E1357" t="s">
        <v>20</v>
      </c>
      <c r="F1357" t="e" vm="3">
        <v>#VALUE!</v>
      </c>
      <c r="G1357" t="s">
        <v>27</v>
      </c>
      <c r="H1357">
        <v>69</v>
      </c>
      <c r="I1357">
        <v>1</v>
      </c>
      <c r="J1357">
        <v>69</v>
      </c>
    </row>
    <row r="1358" spans="1:10" x14ac:dyDescent="0.3">
      <c r="A1358" s="3" t="s">
        <v>1399</v>
      </c>
      <c r="B1358" s="4">
        <v>43535</v>
      </c>
      <c r="C1358">
        <v>4</v>
      </c>
      <c r="D1358" t="s">
        <v>47</v>
      </c>
      <c r="E1358" t="s">
        <v>16</v>
      </c>
      <c r="F1358" t="e" vm="2">
        <v>#VALUE!</v>
      </c>
      <c r="G1358" t="s">
        <v>17</v>
      </c>
      <c r="H1358">
        <v>289</v>
      </c>
      <c r="I1358">
        <v>6</v>
      </c>
      <c r="J1358">
        <v>1734</v>
      </c>
    </row>
    <row r="1359" spans="1:10" x14ac:dyDescent="0.3">
      <c r="A1359" s="3" t="s">
        <v>1400</v>
      </c>
      <c r="B1359" s="4">
        <v>43535</v>
      </c>
      <c r="C1359">
        <v>13</v>
      </c>
      <c r="D1359" t="s">
        <v>29</v>
      </c>
      <c r="E1359" t="s">
        <v>59</v>
      </c>
      <c r="F1359" t="e" vm="1">
        <v>#VALUE!</v>
      </c>
      <c r="G1359" t="s">
        <v>27</v>
      </c>
      <c r="H1359">
        <v>69</v>
      </c>
      <c r="I1359">
        <v>2</v>
      </c>
      <c r="J1359">
        <v>138</v>
      </c>
    </row>
    <row r="1360" spans="1:10" x14ac:dyDescent="0.3">
      <c r="A1360" s="3" t="s">
        <v>1401</v>
      </c>
      <c r="B1360" s="4">
        <v>43535</v>
      </c>
      <c r="C1360">
        <v>4</v>
      </c>
      <c r="D1360" t="s">
        <v>47</v>
      </c>
      <c r="E1360" t="s">
        <v>16</v>
      </c>
      <c r="F1360" t="e" vm="2">
        <v>#VALUE!</v>
      </c>
      <c r="G1360" t="s">
        <v>17</v>
      </c>
      <c r="H1360">
        <v>289</v>
      </c>
      <c r="I1360">
        <v>2</v>
      </c>
      <c r="J1360">
        <v>578</v>
      </c>
    </row>
    <row r="1361" spans="1:10" x14ac:dyDescent="0.3">
      <c r="A1361" s="3" t="s">
        <v>1402</v>
      </c>
      <c r="B1361" s="4">
        <v>43535</v>
      </c>
      <c r="C1361">
        <v>17</v>
      </c>
      <c r="D1361" t="s">
        <v>31</v>
      </c>
      <c r="E1361" t="s">
        <v>24</v>
      </c>
      <c r="F1361" t="e" vm="4">
        <v>#VALUE!</v>
      </c>
      <c r="G1361" t="s">
        <v>37</v>
      </c>
      <c r="H1361">
        <v>399</v>
      </c>
      <c r="I1361">
        <v>6</v>
      </c>
      <c r="J1361">
        <v>2394</v>
      </c>
    </row>
    <row r="1362" spans="1:10" x14ac:dyDescent="0.3">
      <c r="A1362" s="3" t="s">
        <v>1403</v>
      </c>
      <c r="B1362" s="4">
        <v>43535</v>
      </c>
      <c r="C1362">
        <v>3</v>
      </c>
      <c r="D1362" t="s">
        <v>39</v>
      </c>
      <c r="E1362" t="s">
        <v>16</v>
      </c>
      <c r="F1362" t="e" vm="2">
        <v>#VALUE!</v>
      </c>
      <c r="G1362" t="s">
        <v>17</v>
      </c>
      <c r="H1362">
        <v>289</v>
      </c>
      <c r="I1362">
        <v>5</v>
      </c>
      <c r="J1362">
        <v>1445</v>
      </c>
    </row>
    <row r="1363" spans="1:10" x14ac:dyDescent="0.3">
      <c r="A1363" s="3" t="s">
        <v>1404</v>
      </c>
      <c r="B1363" s="4">
        <v>43535</v>
      </c>
      <c r="C1363">
        <v>9</v>
      </c>
      <c r="D1363" t="s">
        <v>19</v>
      </c>
      <c r="E1363" t="s">
        <v>20</v>
      </c>
      <c r="F1363" t="e" vm="3">
        <v>#VALUE!</v>
      </c>
      <c r="G1363" t="s">
        <v>37</v>
      </c>
      <c r="H1363">
        <v>399</v>
      </c>
      <c r="I1363">
        <v>5</v>
      </c>
      <c r="J1363">
        <v>1995</v>
      </c>
    </row>
    <row r="1364" spans="1:10" x14ac:dyDescent="0.3">
      <c r="A1364" s="3" t="s">
        <v>1405</v>
      </c>
      <c r="B1364" s="4">
        <v>43535</v>
      </c>
      <c r="C1364">
        <v>2</v>
      </c>
      <c r="D1364" t="s">
        <v>102</v>
      </c>
      <c r="E1364" t="s">
        <v>16</v>
      </c>
      <c r="F1364" t="e" vm="2">
        <v>#VALUE!</v>
      </c>
      <c r="G1364" t="s">
        <v>27</v>
      </c>
      <c r="H1364">
        <v>69</v>
      </c>
      <c r="I1364">
        <v>4</v>
      </c>
      <c r="J1364">
        <v>276</v>
      </c>
    </row>
    <row r="1365" spans="1:10" x14ac:dyDescent="0.3">
      <c r="A1365" s="3" t="s">
        <v>1406</v>
      </c>
      <c r="B1365" s="4">
        <v>43535</v>
      </c>
      <c r="C1365">
        <v>15</v>
      </c>
      <c r="D1365" t="s">
        <v>114</v>
      </c>
      <c r="E1365" t="s">
        <v>12</v>
      </c>
      <c r="F1365" t="e" vm="1">
        <v>#VALUE!</v>
      </c>
      <c r="G1365" t="s">
        <v>21</v>
      </c>
      <c r="H1365">
        <v>159</v>
      </c>
      <c r="I1365">
        <v>9</v>
      </c>
      <c r="J1365">
        <v>1431</v>
      </c>
    </row>
    <row r="1366" spans="1:10" x14ac:dyDescent="0.3">
      <c r="A1366" s="3" t="s">
        <v>1407</v>
      </c>
      <c r="B1366" s="4">
        <v>43535</v>
      </c>
      <c r="C1366">
        <v>14</v>
      </c>
      <c r="D1366" t="s">
        <v>34</v>
      </c>
      <c r="E1366" t="s">
        <v>12</v>
      </c>
      <c r="F1366" t="e" vm="1">
        <v>#VALUE!</v>
      </c>
      <c r="G1366" t="s">
        <v>13</v>
      </c>
      <c r="H1366">
        <v>199</v>
      </c>
      <c r="I1366">
        <v>1</v>
      </c>
      <c r="J1366">
        <v>199</v>
      </c>
    </row>
    <row r="1367" spans="1:10" x14ac:dyDescent="0.3">
      <c r="A1367" s="3" t="s">
        <v>1408</v>
      </c>
      <c r="B1367" s="4">
        <v>43535</v>
      </c>
      <c r="C1367">
        <v>18</v>
      </c>
      <c r="D1367" t="s">
        <v>23</v>
      </c>
      <c r="E1367" t="s">
        <v>32</v>
      </c>
      <c r="F1367" t="e" vm="4">
        <v>#VALUE!</v>
      </c>
      <c r="G1367" t="s">
        <v>21</v>
      </c>
      <c r="H1367">
        <v>159</v>
      </c>
      <c r="I1367">
        <v>1</v>
      </c>
      <c r="J1367">
        <v>159</v>
      </c>
    </row>
    <row r="1368" spans="1:10" x14ac:dyDescent="0.3">
      <c r="A1368" s="3" t="s">
        <v>1409</v>
      </c>
      <c r="B1368" s="4">
        <v>43535</v>
      </c>
      <c r="C1368">
        <v>8</v>
      </c>
      <c r="D1368" t="s">
        <v>41</v>
      </c>
      <c r="E1368" t="s">
        <v>20</v>
      </c>
      <c r="F1368" t="e" vm="3">
        <v>#VALUE!</v>
      </c>
      <c r="G1368" t="s">
        <v>13</v>
      </c>
      <c r="H1368">
        <v>199</v>
      </c>
      <c r="I1368">
        <v>5</v>
      </c>
      <c r="J1368">
        <v>995</v>
      </c>
    </row>
    <row r="1369" spans="1:10" x14ac:dyDescent="0.3">
      <c r="A1369" s="3" t="s">
        <v>1410</v>
      </c>
      <c r="B1369" s="4">
        <v>43536</v>
      </c>
      <c r="C1369">
        <v>19</v>
      </c>
      <c r="D1369" t="s">
        <v>52</v>
      </c>
      <c r="E1369" t="s">
        <v>32</v>
      </c>
      <c r="F1369" t="e" vm="4">
        <v>#VALUE!</v>
      </c>
      <c r="G1369" t="s">
        <v>37</v>
      </c>
      <c r="H1369">
        <v>399</v>
      </c>
      <c r="I1369">
        <v>9</v>
      </c>
      <c r="J1369">
        <v>3591</v>
      </c>
    </row>
    <row r="1370" spans="1:10" x14ac:dyDescent="0.3">
      <c r="A1370" s="3" t="s">
        <v>1411</v>
      </c>
      <c r="B1370" s="4">
        <v>43537</v>
      </c>
      <c r="C1370">
        <v>11</v>
      </c>
      <c r="D1370" t="s">
        <v>11</v>
      </c>
      <c r="E1370" t="s">
        <v>12</v>
      </c>
      <c r="F1370" t="e" vm="1">
        <v>#VALUE!</v>
      </c>
      <c r="G1370" t="s">
        <v>13</v>
      </c>
      <c r="H1370">
        <v>199</v>
      </c>
      <c r="I1370">
        <v>0</v>
      </c>
      <c r="J1370">
        <v>0</v>
      </c>
    </row>
    <row r="1371" spans="1:10" x14ac:dyDescent="0.3">
      <c r="A1371" s="3" t="s">
        <v>1412</v>
      </c>
      <c r="B1371" s="4">
        <v>43537</v>
      </c>
      <c r="C1371">
        <v>19</v>
      </c>
      <c r="D1371" t="s">
        <v>52</v>
      </c>
      <c r="E1371" t="s">
        <v>24</v>
      </c>
      <c r="F1371" t="e" vm="4">
        <v>#VALUE!</v>
      </c>
      <c r="G1371" t="s">
        <v>37</v>
      </c>
      <c r="H1371">
        <v>399</v>
      </c>
      <c r="I1371">
        <v>2</v>
      </c>
      <c r="J1371">
        <v>798</v>
      </c>
    </row>
    <row r="1372" spans="1:10" x14ac:dyDescent="0.3">
      <c r="A1372" s="3" t="s">
        <v>1413</v>
      </c>
      <c r="B1372" s="4">
        <v>43537</v>
      </c>
      <c r="C1372">
        <v>15</v>
      </c>
      <c r="D1372" t="s">
        <v>114</v>
      </c>
      <c r="E1372" t="s">
        <v>12</v>
      </c>
      <c r="F1372" t="e" vm="1">
        <v>#VALUE!</v>
      </c>
      <c r="G1372" t="s">
        <v>37</v>
      </c>
      <c r="H1372">
        <v>399</v>
      </c>
      <c r="I1372">
        <v>9</v>
      </c>
      <c r="J1372">
        <v>3591</v>
      </c>
    </row>
    <row r="1373" spans="1:10" x14ac:dyDescent="0.3">
      <c r="A1373" s="3" t="s">
        <v>1414</v>
      </c>
      <c r="B1373" s="4">
        <v>43538</v>
      </c>
      <c r="C1373">
        <v>4</v>
      </c>
      <c r="D1373" t="s">
        <v>47</v>
      </c>
      <c r="E1373" t="s">
        <v>16</v>
      </c>
      <c r="F1373" t="e" vm="2">
        <v>#VALUE!</v>
      </c>
      <c r="G1373" t="s">
        <v>21</v>
      </c>
      <c r="H1373">
        <v>159</v>
      </c>
      <c r="I1373">
        <v>2</v>
      </c>
      <c r="J1373">
        <v>318</v>
      </c>
    </row>
    <row r="1374" spans="1:10" x14ac:dyDescent="0.3">
      <c r="A1374" s="3" t="s">
        <v>1415</v>
      </c>
      <c r="B1374" s="4">
        <v>43539</v>
      </c>
      <c r="C1374">
        <v>1</v>
      </c>
      <c r="D1374" t="s">
        <v>15</v>
      </c>
      <c r="E1374" t="s">
        <v>64</v>
      </c>
      <c r="F1374" t="e" vm="2">
        <v>#VALUE!</v>
      </c>
      <c r="G1374" t="s">
        <v>13</v>
      </c>
      <c r="H1374">
        <v>199</v>
      </c>
      <c r="I1374">
        <v>4</v>
      </c>
      <c r="J1374">
        <v>796</v>
      </c>
    </row>
    <row r="1375" spans="1:10" x14ac:dyDescent="0.3">
      <c r="A1375" s="3" t="s">
        <v>1416</v>
      </c>
      <c r="B1375" s="4">
        <v>43540</v>
      </c>
      <c r="C1375">
        <v>13</v>
      </c>
      <c r="D1375" t="s">
        <v>29</v>
      </c>
      <c r="E1375" t="s">
        <v>59</v>
      </c>
      <c r="F1375" t="e" vm="1">
        <v>#VALUE!</v>
      </c>
      <c r="G1375" t="s">
        <v>27</v>
      </c>
      <c r="H1375">
        <v>69</v>
      </c>
      <c r="I1375">
        <v>9</v>
      </c>
      <c r="J1375">
        <v>621</v>
      </c>
    </row>
    <row r="1376" spans="1:10" x14ac:dyDescent="0.3">
      <c r="A1376" s="3" t="s">
        <v>1417</v>
      </c>
      <c r="B1376" s="4">
        <v>43541</v>
      </c>
      <c r="C1376">
        <v>4</v>
      </c>
      <c r="D1376" t="s">
        <v>47</v>
      </c>
      <c r="E1376" t="s">
        <v>64</v>
      </c>
      <c r="F1376" t="e" vm="2">
        <v>#VALUE!</v>
      </c>
      <c r="G1376" t="s">
        <v>21</v>
      </c>
      <c r="H1376">
        <v>159</v>
      </c>
      <c r="I1376">
        <v>5</v>
      </c>
      <c r="J1376">
        <v>795</v>
      </c>
    </row>
    <row r="1377" spans="1:10" x14ac:dyDescent="0.3">
      <c r="A1377" s="3" t="s">
        <v>1418</v>
      </c>
      <c r="B1377" s="4">
        <v>43541</v>
      </c>
      <c r="C1377">
        <v>7</v>
      </c>
      <c r="D1377" t="s">
        <v>84</v>
      </c>
      <c r="E1377" t="s">
        <v>42</v>
      </c>
      <c r="F1377" t="e" vm="3">
        <v>#VALUE!</v>
      </c>
      <c r="G1377" t="s">
        <v>37</v>
      </c>
      <c r="H1377">
        <v>399</v>
      </c>
      <c r="I1377">
        <v>6</v>
      </c>
      <c r="J1377">
        <v>2394</v>
      </c>
    </row>
    <row r="1378" spans="1:10" x14ac:dyDescent="0.3">
      <c r="A1378" s="3" t="s">
        <v>1419</v>
      </c>
      <c r="B1378" s="4">
        <v>43541</v>
      </c>
      <c r="C1378">
        <v>14</v>
      </c>
      <c r="D1378" t="s">
        <v>34</v>
      </c>
      <c r="E1378" t="s">
        <v>12</v>
      </c>
      <c r="F1378" t="e" vm="1">
        <v>#VALUE!</v>
      </c>
      <c r="G1378" t="s">
        <v>21</v>
      </c>
      <c r="H1378">
        <v>159</v>
      </c>
      <c r="I1378">
        <v>6</v>
      </c>
      <c r="J1378">
        <v>954</v>
      </c>
    </row>
    <row r="1379" spans="1:10" x14ac:dyDescent="0.3">
      <c r="A1379" s="3" t="s">
        <v>1420</v>
      </c>
      <c r="B1379" s="4">
        <v>43541</v>
      </c>
      <c r="C1379">
        <v>14</v>
      </c>
      <c r="D1379" t="s">
        <v>34</v>
      </c>
      <c r="E1379" t="s">
        <v>12</v>
      </c>
      <c r="F1379" t="e" vm="1">
        <v>#VALUE!</v>
      </c>
      <c r="G1379" t="s">
        <v>37</v>
      </c>
      <c r="H1379">
        <v>399</v>
      </c>
      <c r="I1379">
        <v>7</v>
      </c>
      <c r="J1379">
        <v>2793</v>
      </c>
    </row>
    <row r="1380" spans="1:10" x14ac:dyDescent="0.3">
      <c r="A1380" s="3" t="s">
        <v>1421</v>
      </c>
      <c r="B1380" s="4">
        <v>43541</v>
      </c>
      <c r="C1380">
        <v>14</v>
      </c>
      <c r="D1380" t="s">
        <v>34</v>
      </c>
      <c r="E1380" t="s">
        <v>12</v>
      </c>
      <c r="F1380" t="e" vm="1">
        <v>#VALUE!</v>
      </c>
      <c r="G1380" t="s">
        <v>17</v>
      </c>
      <c r="H1380">
        <v>289</v>
      </c>
      <c r="I1380">
        <v>6</v>
      </c>
      <c r="J1380">
        <v>1734</v>
      </c>
    </row>
    <row r="1381" spans="1:10" x14ac:dyDescent="0.3">
      <c r="A1381" s="3" t="s">
        <v>1422</v>
      </c>
      <c r="B1381" s="4">
        <v>43541</v>
      </c>
      <c r="C1381">
        <v>11</v>
      </c>
      <c r="D1381" t="s">
        <v>11</v>
      </c>
      <c r="E1381" t="s">
        <v>59</v>
      </c>
      <c r="F1381" t="e" vm="1">
        <v>#VALUE!</v>
      </c>
      <c r="G1381" t="s">
        <v>21</v>
      </c>
      <c r="H1381">
        <v>159</v>
      </c>
      <c r="I1381">
        <v>4</v>
      </c>
      <c r="J1381">
        <v>636</v>
      </c>
    </row>
    <row r="1382" spans="1:10" x14ac:dyDescent="0.3">
      <c r="A1382" s="3" t="s">
        <v>1423</v>
      </c>
      <c r="B1382" s="4">
        <v>43542</v>
      </c>
      <c r="C1382">
        <v>11</v>
      </c>
      <c r="D1382" t="s">
        <v>11</v>
      </c>
      <c r="E1382" t="s">
        <v>59</v>
      </c>
      <c r="F1382" t="e" vm="1">
        <v>#VALUE!</v>
      </c>
      <c r="G1382" t="s">
        <v>21</v>
      </c>
      <c r="H1382">
        <v>159</v>
      </c>
      <c r="I1382">
        <v>9</v>
      </c>
      <c r="J1382">
        <v>1431</v>
      </c>
    </row>
    <row r="1383" spans="1:10" x14ac:dyDescent="0.3">
      <c r="A1383" s="3" t="s">
        <v>1424</v>
      </c>
      <c r="B1383" s="4">
        <v>43543</v>
      </c>
      <c r="C1383">
        <v>5</v>
      </c>
      <c r="D1383" t="s">
        <v>56</v>
      </c>
      <c r="E1383" t="s">
        <v>64</v>
      </c>
      <c r="F1383" t="e" vm="2">
        <v>#VALUE!</v>
      </c>
      <c r="G1383" t="s">
        <v>27</v>
      </c>
      <c r="H1383">
        <v>69</v>
      </c>
      <c r="I1383">
        <v>1</v>
      </c>
      <c r="J1383">
        <v>69</v>
      </c>
    </row>
    <row r="1384" spans="1:10" x14ac:dyDescent="0.3">
      <c r="A1384" s="3" t="s">
        <v>1425</v>
      </c>
      <c r="B1384" s="4">
        <v>43543</v>
      </c>
      <c r="C1384">
        <v>14</v>
      </c>
      <c r="D1384" t="s">
        <v>34</v>
      </c>
      <c r="E1384" t="s">
        <v>59</v>
      </c>
      <c r="F1384" t="e" vm="1">
        <v>#VALUE!</v>
      </c>
      <c r="G1384" t="s">
        <v>37</v>
      </c>
      <c r="H1384">
        <v>399</v>
      </c>
      <c r="I1384">
        <v>8</v>
      </c>
      <c r="J1384">
        <v>3192</v>
      </c>
    </row>
    <row r="1385" spans="1:10" x14ac:dyDescent="0.3">
      <c r="A1385" s="3" t="s">
        <v>1426</v>
      </c>
      <c r="B1385" s="4">
        <v>43543</v>
      </c>
      <c r="C1385">
        <v>15</v>
      </c>
      <c r="D1385" t="s">
        <v>114</v>
      </c>
      <c r="E1385" t="s">
        <v>12</v>
      </c>
      <c r="F1385" t="e" vm="1">
        <v>#VALUE!</v>
      </c>
      <c r="G1385" t="s">
        <v>13</v>
      </c>
      <c r="H1385">
        <v>199</v>
      </c>
      <c r="I1385">
        <v>9</v>
      </c>
      <c r="J1385">
        <v>1791</v>
      </c>
    </row>
    <row r="1386" spans="1:10" x14ac:dyDescent="0.3">
      <c r="A1386" s="3" t="s">
        <v>1427</v>
      </c>
      <c r="B1386" s="4">
        <v>43543</v>
      </c>
      <c r="C1386">
        <v>17</v>
      </c>
      <c r="D1386" t="s">
        <v>31</v>
      </c>
      <c r="E1386" t="s">
        <v>24</v>
      </c>
      <c r="F1386" t="e" vm="4">
        <v>#VALUE!</v>
      </c>
      <c r="G1386" t="s">
        <v>37</v>
      </c>
      <c r="H1386">
        <v>399</v>
      </c>
      <c r="I1386">
        <v>5</v>
      </c>
      <c r="J1386">
        <v>1995</v>
      </c>
    </row>
    <row r="1387" spans="1:10" x14ac:dyDescent="0.3">
      <c r="A1387" s="3" t="s">
        <v>1428</v>
      </c>
      <c r="B1387" s="4">
        <v>43543</v>
      </c>
      <c r="C1387">
        <v>2</v>
      </c>
      <c r="D1387" t="s">
        <v>102</v>
      </c>
      <c r="E1387" t="s">
        <v>64</v>
      </c>
      <c r="F1387" t="e" vm="2">
        <v>#VALUE!</v>
      </c>
      <c r="G1387" t="s">
        <v>13</v>
      </c>
      <c r="H1387">
        <v>199</v>
      </c>
      <c r="I1387">
        <v>8</v>
      </c>
      <c r="J1387">
        <v>1592</v>
      </c>
    </row>
    <row r="1388" spans="1:10" x14ac:dyDescent="0.3">
      <c r="A1388" s="3" t="s">
        <v>1429</v>
      </c>
      <c r="B1388" s="4">
        <v>43543</v>
      </c>
      <c r="C1388">
        <v>18</v>
      </c>
      <c r="D1388" t="s">
        <v>23</v>
      </c>
      <c r="E1388" t="s">
        <v>24</v>
      </c>
      <c r="F1388" t="e" vm="4">
        <v>#VALUE!</v>
      </c>
      <c r="G1388" t="s">
        <v>21</v>
      </c>
      <c r="H1388">
        <v>159</v>
      </c>
      <c r="I1388">
        <v>8</v>
      </c>
      <c r="J1388">
        <v>1272</v>
      </c>
    </row>
    <row r="1389" spans="1:10" x14ac:dyDescent="0.3">
      <c r="A1389" s="3" t="s">
        <v>1430</v>
      </c>
      <c r="B1389" s="4">
        <v>43543</v>
      </c>
      <c r="C1389">
        <v>9</v>
      </c>
      <c r="D1389" t="s">
        <v>19</v>
      </c>
      <c r="E1389" t="s">
        <v>42</v>
      </c>
      <c r="F1389" t="e" vm="3">
        <v>#VALUE!</v>
      </c>
      <c r="G1389" t="s">
        <v>37</v>
      </c>
      <c r="H1389">
        <v>399</v>
      </c>
      <c r="I1389">
        <v>9</v>
      </c>
      <c r="J1389">
        <v>3591</v>
      </c>
    </row>
    <row r="1390" spans="1:10" x14ac:dyDescent="0.3">
      <c r="A1390" s="3" t="s">
        <v>1431</v>
      </c>
      <c r="B1390" s="4">
        <v>43543</v>
      </c>
      <c r="C1390">
        <v>1</v>
      </c>
      <c r="D1390" t="s">
        <v>15</v>
      </c>
      <c r="E1390" t="s">
        <v>16</v>
      </c>
      <c r="F1390" t="e" vm="2">
        <v>#VALUE!</v>
      </c>
      <c r="G1390" t="s">
        <v>27</v>
      </c>
      <c r="H1390">
        <v>69</v>
      </c>
      <c r="I1390">
        <v>9</v>
      </c>
      <c r="J1390">
        <v>621</v>
      </c>
    </row>
    <row r="1391" spans="1:10" x14ac:dyDescent="0.3">
      <c r="A1391" s="3" t="s">
        <v>1432</v>
      </c>
      <c r="B1391" s="4">
        <v>43543</v>
      </c>
      <c r="C1391">
        <v>4</v>
      </c>
      <c r="D1391" t="s">
        <v>47</v>
      </c>
      <c r="E1391" t="s">
        <v>16</v>
      </c>
      <c r="F1391" t="e" vm="2">
        <v>#VALUE!</v>
      </c>
      <c r="G1391" t="s">
        <v>21</v>
      </c>
      <c r="H1391">
        <v>159</v>
      </c>
      <c r="I1391">
        <v>3</v>
      </c>
      <c r="J1391">
        <v>477</v>
      </c>
    </row>
    <row r="1392" spans="1:10" x14ac:dyDescent="0.3">
      <c r="A1392" s="3" t="s">
        <v>1433</v>
      </c>
      <c r="B1392" s="4">
        <v>43543</v>
      </c>
      <c r="C1392">
        <v>10</v>
      </c>
      <c r="D1392" t="s">
        <v>54</v>
      </c>
      <c r="E1392" t="s">
        <v>42</v>
      </c>
      <c r="F1392" t="e" vm="3">
        <v>#VALUE!</v>
      </c>
      <c r="G1392" t="s">
        <v>37</v>
      </c>
      <c r="H1392">
        <v>399</v>
      </c>
      <c r="I1392">
        <v>0</v>
      </c>
      <c r="J1392">
        <v>0</v>
      </c>
    </row>
    <row r="1393" spans="1:10" x14ac:dyDescent="0.3">
      <c r="A1393" s="3" t="s">
        <v>1434</v>
      </c>
      <c r="B1393" s="4">
        <v>43544</v>
      </c>
      <c r="C1393">
        <v>15</v>
      </c>
      <c r="D1393" t="s">
        <v>114</v>
      </c>
      <c r="E1393" t="s">
        <v>59</v>
      </c>
      <c r="F1393" t="e" vm="1">
        <v>#VALUE!</v>
      </c>
      <c r="G1393" t="s">
        <v>21</v>
      </c>
      <c r="H1393">
        <v>159</v>
      </c>
      <c r="I1393">
        <v>5</v>
      </c>
      <c r="J1393">
        <v>795</v>
      </c>
    </row>
    <row r="1394" spans="1:10" x14ac:dyDescent="0.3">
      <c r="A1394" s="3" t="s">
        <v>1435</v>
      </c>
      <c r="B1394" s="4">
        <v>43544</v>
      </c>
      <c r="C1394">
        <v>18</v>
      </c>
      <c r="D1394" t="s">
        <v>23</v>
      </c>
      <c r="E1394" t="s">
        <v>32</v>
      </c>
      <c r="F1394" t="e" vm="4">
        <v>#VALUE!</v>
      </c>
      <c r="G1394" t="s">
        <v>27</v>
      </c>
      <c r="H1394">
        <v>69</v>
      </c>
      <c r="I1394">
        <v>3</v>
      </c>
      <c r="J1394">
        <v>207</v>
      </c>
    </row>
    <row r="1395" spans="1:10" x14ac:dyDescent="0.3">
      <c r="A1395" s="3" t="s">
        <v>1436</v>
      </c>
      <c r="B1395" s="4">
        <v>43544</v>
      </c>
      <c r="C1395">
        <v>1</v>
      </c>
      <c r="D1395" t="s">
        <v>15</v>
      </c>
      <c r="E1395" t="s">
        <v>64</v>
      </c>
      <c r="F1395" t="e" vm="2">
        <v>#VALUE!</v>
      </c>
      <c r="G1395" t="s">
        <v>17</v>
      </c>
      <c r="H1395">
        <v>289</v>
      </c>
      <c r="I1395">
        <v>3</v>
      </c>
      <c r="J1395">
        <v>867</v>
      </c>
    </row>
    <row r="1396" spans="1:10" x14ac:dyDescent="0.3">
      <c r="A1396" s="3" t="s">
        <v>1437</v>
      </c>
      <c r="B1396" s="4">
        <v>43545</v>
      </c>
      <c r="C1396">
        <v>4</v>
      </c>
      <c r="D1396" t="s">
        <v>47</v>
      </c>
      <c r="E1396" t="s">
        <v>16</v>
      </c>
      <c r="F1396" t="e" vm="2">
        <v>#VALUE!</v>
      </c>
      <c r="G1396" t="s">
        <v>13</v>
      </c>
      <c r="H1396">
        <v>199</v>
      </c>
      <c r="I1396">
        <v>3</v>
      </c>
      <c r="J1396">
        <v>597</v>
      </c>
    </row>
    <row r="1397" spans="1:10" x14ac:dyDescent="0.3">
      <c r="A1397" s="3" t="s">
        <v>1438</v>
      </c>
      <c r="B1397" s="4">
        <v>43546</v>
      </c>
      <c r="C1397">
        <v>11</v>
      </c>
      <c r="D1397" t="s">
        <v>11</v>
      </c>
      <c r="E1397" t="s">
        <v>12</v>
      </c>
      <c r="F1397" t="e" vm="1">
        <v>#VALUE!</v>
      </c>
      <c r="G1397" t="s">
        <v>37</v>
      </c>
      <c r="H1397">
        <v>399</v>
      </c>
      <c r="I1397">
        <v>9</v>
      </c>
      <c r="J1397">
        <v>3591</v>
      </c>
    </row>
    <row r="1398" spans="1:10" x14ac:dyDescent="0.3">
      <c r="A1398" s="3" t="s">
        <v>1439</v>
      </c>
      <c r="B1398" s="4">
        <v>43547</v>
      </c>
      <c r="C1398">
        <v>2</v>
      </c>
      <c r="D1398" t="s">
        <v>102</v>
      </c>
      <c r="E1398" t="s">
        <v>16</v>
      </c>
      <c r="F1398" t="e" vm="2">
        <v>#VALUE!</v>
      </c>
      <c r="G1398" t="s">
        <v>21</v>
      </c>
      <c r="H1398">
        <v>159</v>
      </c>
      <c r="I1398">
        <v>5</v>
      </c>
      <c r="J1398">
        <v>795</v>
      </c>
    </row>
    <row r="1399" spans="1:10" x14ac:dyDescent="0.3">
      <c r="A1399" s="3" t="s">
        <v>1440</v>
      </c>
      <c r="B1399" s="4">
        <v>43547</v>
      </c>
      <c r="C1399">
        <v>17</v>
      </c>
      <c r="D1399" t="s">
        <v>31</v>
      </c>
      <c r="E1399" t="s">
        <v>24</v>
      </c>
      <c r="F1399" t="e" vm="4">
        <v>#VALUE!</v>
      </c>
      <c r="G1399" t="s">
        <v>17</v>
      </c>
      <c r="H1399">
        <v>289</v>
      </c>
      <c r="I1399">
        <v>2</v>
      </c>
      <c r="J1399">
        <v>578</v>
      </c>
    </row>
    <row r="1400" spans="1:10" x14ac:dyDescent="0.3">
      <c r="A1400" s="3" t="s">
        <v>1441</v>
      </c>
      <c r="B1400" s="4">
        <v>43547</v>
      </c>
      <c r="C1400">
        <v>2</v>
      </c>
      <c r="D1400" t="s">
        <v>102</v>
      </c>
      <c r="E1400" t="s">
        <v>64</v>
      </c>
      <c r="F1400" t="e" vm="2">
        <v>#VALUE!</v>
      </c>
      <c r="G1400" t="s">
        <v>13</v>
      </c>
      <c r="H1400">
        <v>199</v>
      </c>
      <c r="I1400">
        <v>8</v>
      </c>
      <c r="J1400">
        <v>1592</v>
      </c>
    </row>
    <row r="1401" spans="1:10" x14ac:dyDescent="0.3">
      <c r="A1401" s="3" t="s">
        <v>1442</v>
      </c>
      <c r="B1401" s="4">
        <v>43547</v>
      </c>
      <c r="C1401">
        <v>5</v>
      </c>
      <c r="D1401" t="s">
        <v>56</v>
      </c>
      <c r="E1401" t="s">
        <v>64</v>
      </c>
      <c r="F1401" t="e" vm="2">
        <v>#VALUE!</v>
      </c>
      <c r="G1401" t="s">
        <v>37</v>
      </c>
      <c r="H1401">
        <v>399</v>
      </c>
      <c r="I1401">
        <v>1</v>
      </c>
      <c r="J1401">
        <v>399</v>
      </c>
    </row>
    <row r="1402" spans="1:10" x14ac:dyDescent="0.3">
      <c r="A1402" s="3" t="s">
        <v>1443</v>
      </c>
      <c r="B1402" s="4">
        <v>43547</v>
      </c>
      <c r="C1402">
        <v>15</v>
      </c>
      <c r="D1402" t="s">
        <v>114</v>
      </c>
      <c r="E1402" t="s">
        <v>59</v>
      </c>
      <c r="F1402" t="e" vm="1">
        <v>#VALUE!</v>
      </c>
      <c r="G1402" t="s">
        <v>17</v>
      </c>
      <c r="H1402">
        <v>289</v>
      </c>
      <c r="I1402">
        <v>6</v>
      </c>
      <c r="J1402">
        <v>1734</v>
      </c>
    </row>
    <row r="1403" spans="1:10" x14ac:dyDescent="0.3">
      <c r="A1403" s="3" t="s">
        <v>1444</v>
      </c>
      <c r="B1403" s="4">
        <v>43547</v>
      </c>
      <c r="C1403">
        <v>8</v>
      </c>
      <c r="D1403" t="s">
        <v>41</v>
      </c>
      <c r="E1403" t="s">
        <v>42</v>
      </c>
      <c r="F1403" t="e" vm="3">
        <v>#VALUE!</v>
      </c>
      <c r="G1403" t="s">
        <v>27</v>
      </c>
      <c r="H1403">
        <v>69</v>
      </c>
      <c r="I1403">
        <v>8</v>
      </c>
      <c r="J1403">
        <v>552</v>
      </c>
    </row>
    <row r="1404" spans="1:10" x14ac:dyDescent="0.3">
      <c r="A1404" s="3" t="s">
        <v>1445</v>
      </c>
      <c r="B1404" s="4">
        <v>43547</v>
      </c>
      <c r="C1404">
        <v>9</v>
      </c>
      <c r="D1404" t="s">
        <v>19</v>
      </c>
      <c r="E1404" t="s">
        <v>20</v>
      </c>
      <c r="F1404" t="e" vm="3">
        <v>#VALUE!</v>
      </c>
      <c r="G1404" t="s">
        <v>37</v>
      </c>
      <c r="H1404">
        <v>399</v>
      </c>
      <c r="I1404">
        <v>9</v>
      </c>
      <c r="J1404">
        <v>3591</v>
      </c>
    </row>
    <row r="1405" spans="1:10" x14ac:dyDescent="0.3">
      <c r="A1405" s="3" t="s">
        <v>1446</v>
      </c>
      <c r="B1405" s="4">
        <v>43547</v>
      </c>
      <c r="C1405">
        <v>5</v>
      </c>
      <c r="D1405" t="s">
        <v>56</v>
      </c>
      <c r="E1405" t="s">
        <v>16</v>
      </c>
      <c r="F1405" t="e" vm="2">
        <v>#VALUE!</v>
      </c>
      <c r="G1405" t="s">
        <v>17</v>
      </c>
      <c r="H1405">
        <v>289</v>
      </c>
      <c r="I1405">
        <v>6</v>
      </c>
      <c r="J1405">
        <v>1734</v>
      </c>
    </row>
    <row r="1406" spans="1:10" x14ac:dyDescent="0.3">
      <c r="A1406" s="3" t="s">
        <v>1447</v>
      </c>
      <c r="B1406" s="4">
        <v>43547</v>
      </c>
      <c r="C1406">
        <v>11</v>
      </c>
      <c r="D1406" t="s">
        <v>11</v>
      </c>
      <c r="E1406" t="s">
        <v>59</v>
      </c>
      <c r="F1406" t="e" vm="1">
        <v>#VALUE!</v>
      </c>
      <c r="G1406" t="s">
        <v>13</v>
      </c>
      <c r="H1406">
        <v>199</v>
      </c>
      <c r="I1406">
        <v>8</v>
      </c>
      <c r="J1406">
        <v>1592</v>
      </c>
    </row>
    <row r="1407" spans="1:10" x14ac:dyDescent="0.3">
      <c r="A1407" s="3" t="s">
        <v>1448</v>
      </c>
      <c r="B1407" s="4">
        <v>43547</v>
      </c>
      <c r="C1407">
        <v>15</v>
      </c>
      <c r="D1407" t="s">
        <v>114</v>
      </c>
      <c r="E1407" t="s">
        <v>59</v>
      </c>
      <c r="F1407" t="e" vm="1">
        <v>#VALUE!</v>
      </c>
      <c r="G1407" t="s">
        <v>21</v>
      </c>
      <c r="H1407">
        <v>159</v>
      </c>
      <c r="I1407">
        <v>7</v>
      </c>
      <c r="J1407">
        <v>1113</v>
      </c>
    </row>
    <row r="1408" spans="1:10" x14ac:dyDescent="0.3">
      <c r="A1408" s="3" t="s">
        <v>1449</v>
      </c>
      <c r="B1408" s="4">
        <v>43548</v>
      </c>
      <c r="C1408">
        <v>12</v>
      </c>
      <c r="D1408" t="s">
        <v>62</v>
      </c>
      <c r="E1408" t="s">
        <v>59</v>
      </c>
      <c r="F1408" t="e" vm="1">
        <v>#VALUE!</v>
      </c>
      <c r="G1408" t="s">
        <v>37</v>
      </c>
      <c r="H1408">
        <v>399</v>
      </c>
      <c r="I1408">
        <v>8</v>
      </c>
      <c r="J1408">
        <v>3192</v>
      </c>
    </row>
    <row r="1409" spans="1:10" x14ac:dyDescent="0.3">
      <c r="A1409" s="3" t="s">
        <v>1450</v>
      </c>
      <c r="B1409" s="4">
        <v>43549</v>
      </c>
      <c r="C1409">
        <v>3</v>
      </c>
      <c r="D1409" t="s">
        <v>39</v>
      </c>
      <c r="E1409" t="s">
        <v>16</v>
      </c>
      <c r="F1409" t="e" vm="2">
        <v>#VALUE!</v>
      </c>
      <c r="G1409" t="s">
        <v>37</v>
      </c>
      <c r="H1409">
        <v>399</v>
      </c>
      <c r="I1409">
        <v>9</v>
      </c>
      <c r="J1409">
        <v>3591</v>
      </c>
    </row>
    <row r="1410" spans="1:10" x14ac:dyDescent="0.3">
      <c r="A1410" s="3" t="s">
        <v>1451</v>
      </c>
      <c r="B1410" s="4">
        <v>43549</v>
      </c>
      <c r="C1410">
        <v>18</v>
      </c>
      <c r="D1410" t="s">
        <v>23</v>
      </c>
      <c r="E1410" t="s">
        <v>32</v>
      </c>
      <c r="F1410" t="e" vm="4">
        <v>#VALUE!</v>
      </c>
      <c r="G1410" t="s">
        <v>37</v>
      </c>
      <c r="H1410">
        <v>399</v>
      </c>
      <c r="I1410">
        <v>3</v>
      </c>
      <c r="J1410">
        <v>1197</v>
      </c>
    </row>
    <row r="1411" spans="1:10" x14ac:dyDescent="0.3">
      <c r="A1411" s="3" t="s">
        <v>1452</v>
      </c>
      <c r="B1411" s="4">
        <v>43549</v>
      </c>
      <c r="C1411">
        <v>12</v>
      </c>
      <c r="D1411" t="s">
        <v>62</v>
      </c>
      <c r="E1411" t="s">
        <v>59</v>
      </c>
      <c r="F1411" t="e" vm="1">
        <v>#VALUE!</v>
      </c>
      <c r="G1411" t="s">
        <v>17</v>
      </c>
      <c r="H1411">
        <v>289</v>
      </c>
      <c r="I1411">
        <v>6</v>
      </c>
      <c r="J1411">
        <v>1734</v>
      </c>
    </row>
    <row r="1412" spans="1:10" x14ac:dyDescent="0.3">
      <c r="A1412" s="3" t="s">
        <v>1453</v>
      </c>
      <c r="B1412" s="4">
        <v>43550</v>
      </c>
      <c r="C1412">
        <v>8</v>
      </c>
      <c r="D1412" t="s">
        <v>41</v>
      </c>
      <c r="E1412" t="s">
        <v>42</v>
      </c>
      <c r="F1412" t="e" vm="3">
        <v>#VALUE!</v>
      </c>
      <c r="G1412" t="s">
        <v>13</v>
      </c>
      <c r="H1412">
        <v>199</v>
      </c>
      <c r="I1412">
        <v>1</v>
      </c>
      <c r="J1412">
        <v>199</v>
      </c>
    </row>
    <row r="1413" spans="1:10" x14ac:dyDescent="0.3">
      <c r="A1413" s="3" t="s">
        <v>1454</v>
      </c>
      <c r="B1413" s="4">
        <v>43550</v>
      </c>
      <c r="C1413">
        <v>19</v>
      </c>
      <c r="D1413" t="s">
        <v>52</v>
      </c>
      <c r="E1413" t="s">
        <v>32</v>
      </c>
      <c r="F1413" t="e" vm="4">
        <v>#VALUE!</v>
      </c>
      <c r="G1413" t="s">
        <v>17</v>
      </c>
      <c r="H1413">
        <v>289</v>
      </c>
      <c r="I1413">
        <v>3</v>
      </c>
      <c r="J1413">
        <v>867</v>
      </c>
    </row>
    <row r="1414" spans="1:10" x14ac:dyDescent="0.3">
      <c r="A1414" s="3" t="s">
        <v>1455</v>
      </c>
      <c r="B1414" s="4">
        <v>43551</v>
      </c>
      <c r="C1414">
        <v>4</v>
      </c>
      <c r="D1414" t="s">
        <v>47</v>
      </c>
      <c r="E1414" t="s">
        <v>16</v>
      </c>
      <c r="F1414" t="e" vm="2">
        <v>#VALUE!</v>
      </c>
      <c r="G1414" t="s">
        <v>37</v>
      </c>
      <c r="H1414">
        <v>399</v>
      </c>
      <c r="I1414">
        <v>6</v>
      </c>
      <c r="J1414">
        <v>2394</v>
      </c>
    </row>
    <row r="1415" spans="1:10" x14ac:dyDescent="0.3">
      <c r="A1415" s="3" t="s">
        <v>1456</v>
      </c>
      <c r="B1415" s="4">
        <v>43551</v>
      </c>
      <c r="C1415">
        <v>6</v>
      </c>
      <c r="D1415" t="s">
        <v>44</v>
      </c>
      <c r="E1415" t="s">
        <v>42</v>
      </c>
      <c r="F1415" t="e" vm="3">
        <v>#VALUE!</v>
      </c>
      <c r="G1415" t="s">
        <v>17</v>
      </c>
      <c r="H1415">
        <v>289</v>
      </c>
      <c r="I1415">
        <v>7</v>
      </c>
      <c r="J1415">
        <v>2023</v>
      </c>
    </row>
    <row r="1416" spans="1:10" x14ac:dyDescent="0.3">
      <c r="A1416" s="3" t="s">
        <v>1457</v>
      </c>
      <c r="B1416" s="4">
        <v>43551</v>
      </c>
      <c r="C1416">
        <v>17</v>
      </c>
      <c r="D1416" t="s">
        <v>31</v>
      </c>
      <c r="E1416" t="s">
        <v>32</v>
      </c>
      <c r="F1416" t="e" vm="4">
        <v>#VALUE!</v>
      </c>
      <c r="G1416" t="s">
        <v>21</v>
      </c>
      <c r="H1416">
        <v>159</v>
      </c>
      <c r="I1416">
        <v>7</v>
      </c>
      <c r="J1416">
        <v>1113</v>
      </c>
    </row>
    <row r="1417" spans="1:10" x14ac:dyDescent="0.3">
      <c r="A1417" s="3" t="s">
        <v>1458</v>
      </c>
      <c r="B1417" s="4">
        <v>43551</v>
      </c>
      <c r="C1417">
        <v>13</v>
      </c>
      <c r="D1417" t="s">
        <v>29</v>
      </c>
      <c r="E1417" t="s">
        <v>59</v>
      </c>
      <c r="F1417" t="e" vm="1">
        <v>#VALUE!</v>
      </c>
      <c r="G1417" t="s">
        <v>17</v>
      </c>
      <c r="H1417">
        <v>289</v>
      </c>
      <c r="I1417">
        <v>9</v>
      </c>
      <c r="J1417">
        <v>2601</v>
      </c>
    </row>
    <row r="1418" spans="1:10" x14ac:dyDescent="0.3">
      <c r="A1418" s="3" t="s">
        <v>1459</v>
      </c>
      <c r="B1418" s="4">
        <v>43551</v>
      </c>
      <c r="C1418">
        <v>18</v>
      </c>
      <c r="D1418" t="s">
        <v>23</v>
      </c>
      <c r="E1418" t="s">
        <v>24</v>
      </c>
      <c r="F1418" t="e" vm="4">
        <v>#VALUE!</v>
      </c>
      <c r="G1418" t="s">
        <v>13</v>
      </c>
      <c r="H1418">
        <v>199</v>
      </c>
      <c r="I1418">
        <v>2</v>
      </c>
      <c r="J1418">
        <v>398</v>
      </c>
    </row>
    <row r="1419" spans="1:10" x14ac:dyDescent="0.3">
      <c r="A1419" s="3" t="s">
        <v>1460</v>
      </c>
      <c r="B1419" s="4">
        <v>43552</v>
      </c>
      <c r="C1419">
        <v>1</v>
      </c>
      <c r="D1419" t="s">
        <v>15</v>
      </c>
      <c r="E1419" t="s">
        <v>64</v>
      </c>
      <c r="F1419" t="e" vm="2">
        <v>#VALUE!</v>
      </c>
      <c r="G1419" t="s">
        <v>17</v>
      </c>
      <c r="H1419">
        <v>289</v>
      </c>
      <c r="I1419">
        <v>9</v>
      </c>
      <c r="J1419">
        <v>2601</v>
      </c>
    </row>
    <row r="1420" spans="1:10" x14ac:dyDescent="0.3">
      <c r="A1420" s="3" t="s">
        <v>1461</v>
      </c>
      <c r="B1420" s="4">
        <v>43553</v>
      </c>
      <c r="C1420">
        <v>18</v>
      </c>
      <c r="D1420" t="s">
        <v>23</v>
      </c>
      <c r="E1420" t="s">
        <v>32</v>
      </c>
      <c r="F1420" t="e" vm="4">
        <v>#VALUE!</v>
      </c>
      <c r="G1420" t="s">
        <v>21</v>
      </c>
      <c r="H1420">
        <v>159</v>
      </c>
      <c r="I1420">
        <v>0</v>
      </c>
      <c r="J1420">
        <v>0</v>
      </c>
    </row>
    <row r="1421" spans="1:10" x14ac:dyDescent="0.3">
      <c r="A1421" s="3" t="s">
        <v>1462</v>
      </c>
      <c r="B1421" s="4">
        <v>43553</v>
      </c>
      <c r="C1421">
        <v>18</v>
      </c>
      <c r="D1421" t="s">
        <v>23</v>
      </c>
      <c r="E1421" t="s">
        <v>32</v>
      </c>
      <c r="F1421" t="e" vm="4">
        <v>#VALUE!</v>
      </c>
      <c r="G1421" t="s">
        <v>13</v>
      </c>
      <c r="H1421">
        <v>199</v>
      </c>
      <c r="I1421">
        <v>0</v>
      </c>
      <c r="J1421">
        <v>0</v>
      </c>
    </row>
    <row r="1422" spans="1:10" x14ac:dyDescent="0.3">
      <c r="A1422" s="3" t="s">
        <v>1463</v>
      </c>
      <c r="B1422" s="4">
        <v>43553</v>
      </c>
      <c r="C1422">
        <v>2</v>
      </c>
      <c r="D1422" t="s">
        <v>102</v>
      </c>
      <c r="E1422" t="s">
        <v>16</v>
      </c>
      <c r="F1422" t="e" vm="2">
        <v>#VALUE!</v>
      </c>
      <c r="G1422" t="s">
        <v>13</v>
      </c>
      <c r="H1422">
        <v>199</v>
      </c>
      <c r="I1422">
        <v>0</v>
      </c>
      <c r="J1422">
        <v>0</v>
      </c>
    </row>
    <row r="1423" spans="1:10" x14ac:dyDescent="0.3">
      <c r="A1423" s="3" t="s">
        <v>1464</v>
      </c>
      <c r="B1423" s="4">
        <v>43554</v>
      </c>
      <c r="C1423">
        <v>2</v>
      </c>
      <c r="D1423" t="s">
        <v>102</v>
      </c>
      <c r="E1423" t="s">
        <v>64</v>
      </c>
      <c r="F1423" t="e" vm="2">
        <v>#VALUE!</v>
      </c>
      <c r="G1423" t="s">
        <v>13</v>
      </c>
      <c r="H1423">
        <v>199</v>
      </c>
      <c r="I1423">
        <v>9</v>
      </c>
      <c r="J1423">
        <v>1791</v>
      </c>
    </row>
    <row r="1424" spans="1:10" x14ac:dyDescent="0.3">
      <c r="A1424" s="3" t="s">
        <v>1465</v>
      </c>
      <c r="B1424" s="4">
        <v>43554</v>
      </c>
      <c r="C1424">
        <v>7</v>
      </c>
      <c r="D1424" t="s">
        <v>84</v>
      </c>
      <c r="E1424" t="s">
        <v>20</v>
      </c>
      <c r="F1424" t="e" vm="3">
        <v>#VALUE!</v>
      </c>
      <c r="G1424" t="s">
        <v>37</v>
      </c>
      <c r="H1424">
        <v>399</v>
      </c>
      <c r="I1424">
        <v>2</v>
      </c>
      <c r="J1424">
        <v>798</v>
      </c>
    </row>
    <row r="1425" spans="1:10" x14ac:dyDescent="0.3">
      <c r="A1425" s="3" t="s">
        <v>1466</v>
      </c>
      <c r="B1425" s="4">
        <v>43555</v>
      </c>
      <c r="C1425">
        <v>19</v>
      </c>
      <c r="D1425" t="s">
        <v>52</v>
      </c>
      <c r="E1425" t="s">
        <v>32</v>
      </c>
      <c r="F1425" t="e" vm="4">
        <v>#VALUE!</v>
      </c>
      <c r="G1425" t="s">
        <v>17</v>
      </c>
      <c r="H1425">
        <v>289</v>
      </c>
      <c r="I1425">
        <v>8</v>
      </c>
      <c r="J1425">
        <v>2312</v>
      </c>
    </row>
    <row r="1426" spans="1:10" x14ac:dyDescent="0.3">
      <c r="A1426" s="3" t="s">
        <v>1467</v>
      </c>
      <c r="B1426" s="4">
        <v>43555</v>
      </c>
      <c r="C1426">
        <v>19</v>
      </c>
      <c r="D1426" t="s">
        <v>52</v>
      </c>
      <c r="E1426" t="s">
        <v>32</v>
      </c>
      <c r="F1426" t="e" vm="4">
        <v>#VALUE!</v>
      </c>
      <c r="G1426" t="s">
        <v>21</v>
      </c>
      <c r="H1426">
        <v>159</v>
      </c>
      <c r="I1426">
        <v>6</v>
      </c>
      <c r="J1426">
        <v>954</v>
      </c>
    </row>
    <row r="1427" spans="1:10" x14ac:dyDescent="0.3">
      <c r="A1427" s="3" t="s">
        <v>1468</v>
      </c>
      <c r="B1427" s="4">
        <v>43555</v>
      </c>
      <c r="C1427">
        <v>13</v>
      </c>
      <c r="D1427" t="s">
        <v>29</v>
      </c>
      <c r="E1427" t="s">
        <v>59</v>
      </c>
      <c r="F1427" t="e" vm="1">
        <v>#VALUE!</v>
      </c>
      <c r="G1427" t="s">
        <v>37</v>
      </c>
      <c r="H1427">
        <v>399</v>
      </c>
      <c r="I1427">
        <v>0</v>
      </c>
      <c r="J1427">
        <v>0</v>
      </c>
    </row>
    <row r="1428" spans="1:10" x14ac:dyDescent="0.3">
      <c r="A1428" s="3" t="s">
        <v>1469</v>
      </c>
      <c r="B1428" s="4">
        <v>43555</v>
      </c>
      <c r="C1428">
        <v>10</v>
      </c>
      <c r="D1428" t="s">
        <v>54</v>
      </c>
      <c r="E1428" t="s">
        <v>42</v>
      </c>
      <c r="F1428" t="e" vm="3">
        <v>#VALUE!</v>
      </c>
      <c r="G1428" t="s">
        <v>37</v>
      </c>
      <c r="H1428">
        <v>399</v>
      </c>
      <c r="I1428">
        <v>8</v>
      </c>
      <c r="J1428">
        <v>3192</v>
      </c>
    </row>
    <row r="1429" spans="1:10" x14ac:dyDescent="0.3">
      <c r="A1429" s="3" t="s">
        <v>1470</v>
      </c>
      <c r="B1429" s="4">
        <v>43555</v>
      </c>
      <c r="C1429">
        <v>5</v>
      </c>
      <c r="D1429" t="s">
        <v>56</v>
      </c>
      <c r="E1429" t="s">
        <v>64</v>
      </c>
      <c r="F1429" t="e" vm="2">
        <v>#VALUE!</v>
      </c>
      <c r="G1429" t="s">
        <v>13</v>
      </c>
      <c r="H1429">
        <v>199</v>
      </c>
      <c r="I1429">
        <v>9</v>
      </c>
      <c r="J1429">
        <v>1791</v>
      </c>
    </row>
    <row r="1430" spans="1:10" x14ac:dyDescent="0.3">
      <c r="A1430" s="3" t="s">
        <v>1471</v>
      </c>
      <c r="B1430" s="4">
        <v>43556</v>
      </c>
      <c r="C1430">
        <v>1</v>
      </c>
      <c r="D1430" t="s">
        <v>15</v>
      </c>
      <c r="E1430" t="s">
        <v>64</v>
      </c>
      <c r="F1430" t="e" vm="2">
        <v>#VALUE!</v>
      </c>
      <c r="G1430" t="s">
        <v>37</v>
      </c>
      <c r="H1430">
        <v>399</v>
      </c>
      <c r="I1430">
        <v>4</v>
      </c>
      <c r="J1430">
        <v>1596</v>
      </c>
    </row>
    <row r="1431" spans="1:10" x14ac:dyDescent="0.3">
      <c r="A1431" s="3" t="s">
        <v>1472</v>
      </c>
      <c r="B1431" s="4">
        <v>43556</v>
      </c>
      <c r="C1431">
        <v>10</v>
      </c>
      <c r="D1431" t="s">
        <v>54</v>
      </c>
      <c r="E1431" t="s">
        <v>20</v>
      </c>
      <c r="F1431" t="e" vm="3">
        <v>#VALUE!</v>
      </c>
      <c r="G1431" t="s">
        <v>13</v>
      </c>
      <c r="H1431">
        <v>199</v>
      </c>
      <c r="I1431">
        <v>6</v>
      </c>
      <c r="J1431">
        <v>1194</v>
      </c>
    </row>
    <row r="1432" spans="1:10" x14ac:dyDescent="0.3">
      <c r="A1432" s="3" t="s">
        <v>1473</v>
      </c>
      <c r="B1432" s="4">
        <v>43557</v>
      </c>
      <c r="C1432">
        <v>8</v>
      </c>
      <c r="D1432" t="s">
        <v>41</v>
      </c>
      <c r="E1432" t="s">
        <v>20</v>
      </c>
      <c r="F1432" t="e" vm="3">
        <v>#VALUE!</v>
      </c>
      <c r="G1432" t="s">
        <v>37</v>
      </c>
      <c r="H1432">
        <v>399</v>
      </c>
      <c r="I1432">
        <v>0</v>
      </c>
      <c r="J1432">
        <v>0</v>
      </c>
    </row>
    <row r="1433" spans="1:10" x14ac:dyDescent="0.3">
      <c r="A1433" s="3" t="s">
        <v>1474</v>
      </c>
      <c r="B1433" s="4">
        <v>43558</v>
      </c>
      <c r="C1433">
        <v>12</v>
      </c>
      <c r="D1433" t="s">
        <v>62</v>
      </c>
      <c r="E1433" t="s">
        <v>12</v>
      </c>
      <c r="F1433" t="e" vm="1">
        <v>#VALUE!</v>
      </c>
      <c r="G1433" t="s">
        <v>21</v>
      </c>
      <c r="H1433">
        <v>159</v>
      </c>
      <c r="I1433">
        <v>8</v>
      </c>
      <c r="J1433">
        <v>1272</v>
      </c>
    </row>
    <row r="1434" spans="1:10" x14ac:dyDescent="0.3">
      <c r="A1434" s="3" t="s">
        <v>1475</v>
      </c>
      <c r="B1434" s="4">
        <v>43559</v>
      </c>
      <c r="C1434">
        <v>5</v>
      </c>
      <c r="D1434" t="s">
        <v>56</v>
      </c>
      <c r="E1434" t="s">
        <v>64</v>
      </c>
      <c r="F1434" t="e" vm="2">
        <v>#VALUE!</v>
      </c>
      <c r="G1434" t="s">
        <v>27</v>
      </c>
      <c r="H1434">
        <v>69</v>
      </c>
      <c r="I1434">
        <v>5</v>
      </c>
      <c r="J1434">
        <v>345</v>
      </c>
    </row>
    <row r="1435" spans="1:10" x14ac:dyDescent="0.3">
      <c r="A1435" s="3" t="s">
        <v>1476</v>
      </c>
      <c r="B1435" s="4">
        <v>43559</v>
      </c>
      <c r="C1435">
        <v>8</v>
      </c>
      <c r="D1435" t="s">
        <v>41</v>
      </c>
      <c r="E1435" t="s">
        <v>20</v>
      </c>
      <c r="F1435" t="e" vm="3">
        <v>#VALUE!</v>
      </c>
      <c r="G1435" t="s">
        <v>21</v>
      </c>
      <c r="H1435">
        <v>159</v>
      </c>
      <c r="I1435">
        <v>4</v>
      </c>
      <c r="J1435">
        <v>636</v>
      </c>
    </row>
    <row r="1436" spans="1:10" x14ac:dyDescent="0.3">
      <c r="A1436" s="3" t="s">
        <v>1477</v>
      </c>
      <c r="B1436" s="4">
        <v>43559</v>
      </c>
      <c r="C1436">
        <v>19</v>
      </c>
      <c r="D1436" t="s">
        <v>52</v>
      </c>
      <c r="E1436" t="s">
        <v>24</v>
      </c>
      <c r="F1436" t="e" vm="4">
        <v>#VALUE!</v>
      </c>
      <c r="G1436" t="s">
        <v>17</v>
      </c>
      <c r="H1436">
        <v>289</v>
      </c>
      <c r="I1436">
        <v>2</v>
      </c>
      <c r="J1436">
        <v>578</v>
      </c>
    </row>
    <row r="1437" spans="1:10" x14ac:dyDescent="0.3">
      <c r="A1437" s="3" t="s">
        <v>1478</v>
      </c>
      <c r="B1437" s="4">
        <v>43559</v>
      </c>
      <c r="C1437">
        <v>20</v>
      </c>
      <c r="D1437" t="s">
        <v>36</v>
      </c>
      <c r="E1437" t="s">
        <v>24</v>
      </c>
      <c r="F1437" t="e" vm="4">
        <v>#VALUE!</v>
      </c>
      <c r="G1437" t="s">
        <v>27</v>
      </c>
      <c r="H1437">
        <v>69</v>
      </c>
      <c r="I1437">
        <v>9</v>
      </c>
      <c r="J1437">
        <v>621</v>
      </c>
    </row>
    <row r="1438" spans="1:10" x14ac:dyDescent="0.3">
      <c r="A1438" s="3" t="s">
        <v>1479</v>
      </c>
      <c r="B1438" s="4">
        <v>43560</v>
      </c>
      <c r="C1438">
        <v>7</v>
      </c>
      <c r="D1438" t="s">
        <v>84</v>
      </c>
      <c r="E1438" t="s">
        <v>42</v>
      </c>
      <c r="F1438" t="e" vm="3">
        <v>#VALUE!</v>
      </c>
      <c r="G1438" t="s">
        <v>13</v>
      </c>
      <c r="H1438">
        <v>199</v>
      </c>
      <c r="I1438">
        <v>8</v>
      </c>
      <c r="J1438">
        <v>1592</v>
      </c>
    </row>
    <row r="1439" spans="1:10" x14ac:dyDescent="0.3">
      <c r="A1439" s="3" t="s">
        <v>1480</v>
      </c>
      <c r="B1439" s="4">
        <v>43560</v>
      </c>
      <c r="C1439">
        <v>4</v>
      </c>
      <c r="D1439" t="s">
        <v>47</v>
      </c>
      <c r="E1439" t="s">
        <v>64</v>
      </c>
      <c r="F1439" t="e" vm="2">
        <v>#VALUE!</v>
      </c>
      <c r="G1439" t="s">
        <v>27</v>
      </c>
      <c r="H1439">
        <v>69</v>
      </c>
      <c r="I1439">
        <v>7</v>
      </c>
      <c r="J1439">
        <v>483</v>
      </c>
    </row>
    <row r="1440" spans="1:10" x14ac:dyDescent="0.3">
      <c r="A1440" s="3" t="s">
        <v>1481</v>
      </c>
      <c r="B1440" s="4">
        <v>43560</v>
      </c>
      <c r="C1440">
        <v>16</v>
      </c>
      <c r="D1440" t="s">
        <v>26</v>
      </c>
      <c r="E1440" t="s">
        <v>32</v>
      </c>
      <c r="F1440" t="e" vm="4">
        <v>#VALUE!</v>
      </c>
      <c r="G1440" t="s">
        <v>13</v>
      </c>
      <c r="H1440">
        <v>199</v>
      </c>
      <c r="I1440">
        <v>9</v>
      </c>
      <c r="J1440">
        <v>1791</v>
      </c>
    </row>
    <row r="1441" spans="1:10" x14ac:dyDescent="0.3">
      <c r="A1441" s="3" t="s">
        <v>1482</v>
      </c>
      <c r="B1441" s="4">
        <v>43560</v>
      </c>
      <c r="C1441">
        <v>18</v>
      </c>
      <c r="D1441" t="s">
        <v>23</v>
      </c>
      <c r="E1441" t="s">
        <v>32</v>
      </c>
      <c r="F1441" t="e" vm="4">
        <v>#VALUE!</v>
      </c>
      <c r="G1441" t="s">
        <v>13</v>
      </c>
      <c r="H1441">
        <v>199</v>
      </c>
      <c r="I1441">
        <v>2</v>
      </c>
      <c r="J1441">
        <v>398</v>
      </c>
    </row>
    <row r="1442" spans="1:10" x14ac:dyDescent="0.3">
      <c r="A1442" s="3" t="s">
        <v>1483</v>
      </c>
      <c r="B1442" s="4">
        <v>43560</v>
      </c>
      <c r="C1442">
        <v>13</v>
      </c>
      <c r="D1442" t="s">
        <v>29</v>
      </c>
      <c r="E1442" t="s">
        <v>59</v>
      </c>
      <c r="F1442" t="e" vm="1">
        <v>#VALUE!</v>
      </c>
      <c r="G1442" t="s">
        <v>13</v>
      </c>
      <c r="H1442">
        <v>199</v>
      </c>
      <c r="I1442">
        <v>5</v>
      </c>
      <c r="J1442">
        <v>995</v>
      </c>
    </row>
    <row r="1443" spans="1:10" x14ac:dyDescent="0.3">
      <c r="A1443" s="3" t="s">
        <v>1484</v>
      </c>
      <c r="B1443" s="4">
        <v>43560</v>
      </c>
      <c r="C1443">
        <v>15</v>
      </c>
      <c r="D1443" t="s">
        <v>114</v>
      </c>
      <c r="E1443" t="s">
        <v>12</v>
      </c>
      <c r="F1443" t="e" vm="1">
        <v>#VALUE!</v>
      </c>
      <c r="G1443" t="s">
        <v>27</v>
      </c>
      <c r="H1443">
        <v>69</v>
      </c>
      <c r="I1443">
        <v>1</v>
      </c>
      <c r="J1443">
        <v>69</v>
      </c>
    </row>
    <row r="1444" spans="1:10" x14ac:dyDescent="0.3">
      <c r="A1444" s="3" t="s">
        <v>1485</v>
      </c>
      <c r="B1444" s="4">
        <v>43560</v>
      </c>
      <c r="C1444">
        <v>15</v>
      </c>
      <c r="D1444" t="s">
        <v>114</v>
      </c>
      <c r="E1444" t="s">
        <v>59</v>
      </c>
      <c r="F1444" t="e" vm="1">
        <v>#VALUE!</v>
      </c>
      <c r="G1444" t="s">
        <v>17</v>
      </c>
      <c r="H1444">
        <v>289</v>
      </c>
      <c r="I1444">
        <v>8</v>
      </c>
      <c r="J1444">
        <v>2312</v>
      </c>
    </row>
    <row r="1445" spans="1:10" x14ac:dyDescent="0.3">
      <c r="A1445" s="3" t="s">
        <v>1486</v>
      </c>
      <c r="B1445" s="4">
        <v>43561</v>
      </c>
      <c r="C1445">
        <v>3</v>
      </c>
      <c r="D1445" t="s">
        <v>39</v>
      </c>
      <c r="E1445" t="s">
        <v>16</v>
      </c>
      <c r="F1445" t="e" vm="2">
        <v>#VALUE!</v>
      </c>
      <c r="G1445" t="s">
        <v>17</v>
      </c>
      <c r="H1445">
        <v>289</v>
      </c>
      <c r="I1445">
        <v>2</v>
      </c>
      <c r="J1445">
        <v>578</v>
      </c>
    </row>
    <row r="1446" spans="1:10" x14ac:dyDescent="0.3">
      <c r="A1446" s="3" t="s">
        <v>1487</v>
      </c>
      <c r="B1446" s="4">
        <v>43561</v>
      </c>
      <c r="C1446">
        <v>1</v>
      </c>
      <c r="D1446" t="s">
        <v>15</v>
      </c>
      <c r="E1446" t="s">
        <v>64</v>
      </c>
      <c r="F1446" t="e" vm="2">
        <v>#VALUE!</v>
      </c>
      <c r="G1446" t="s">
        <v>13</v>
      </c>
      <c r="H1446">
        <v>199</v>
      </c>
      <c r="I1446">
        <v>3</v>
      </c>
      <c r="J1446">
        <v>597</v>
      </c>
    </row>
    <row r="1447" spans="1:10" x14ac:dyDescent="0.3">
      <c r="A1447" s="3" t="s">
        <v>1488</v>
      </c>
      <c r="B1447" s="4">
        <v>43562</v>
      </c>
      <c r="C1447">
        <v>12</v>
      </c>
      <c r="D1447" t="s">
        <v>62</v>
      </c>
      <c r="E1447" t="s">
        <v>59</v>
      </c>
      <c r="F1447" t="e" vm="1">
        <v>#VALUE!</v>
      </c>
      <c r="G1447" t="s">
        <v>37</v>
      </c>
      <c r="H1447">
        <v>399</v>
      </c>
      <c r="I1447">
        <v>5</v>
      </c>
      <c r="J1447">
        <v>1995</v>
      </c>
    </row>
    <row r="1448" spans="1:10" x14ac:dyDescent="0.3">
      <c r="A1448" s="3" t="s">
        <v>1489</v>
      </c>
      <c r="B1448" s="4">
        <v>43562</v>
      </c>
      <c r="C1448">
        <v>7</v>
      </c>
      <c r="D1448" t="s">
        <v>84</v>
      </c>
      <c r="E1448" t="s">
        <v>20</v>
      </c>
      <c r="F1448" t="e" vm="3">
        <v>#VALUE!</v>
      </c>
      <c r="G1448" t="s">
        <v>27</v>
      </c>
      <c r="H1448">
        <v>69</v>
      </c>
      <c r="I1448">
        <v>6</v>
      </c>
      <c r="J1448">
        <v>414</v>
      </c>
    </row>
    <row r="1449" spans="1:10" x14ac:dyDescent="0.3">
      <c r="A1449" s="3" t="s">
        <v>1490</v>
      </c>
      <c r="B1449" s="4">
        <v>43562</v>
      </c>
      <c r="C1449">
        <v>15</v>
      </c>
      <c r="D1449" t="s">
        <v>114</v>
      </c>
      <c r="E1449" t="s">
        <v>12</v>
      </c>
      <c r="F1449" t="e" vm="1">
        <v>#VALUE!</v>
      </c>
      <c r="G1449" t="s">
        <v>21</v>
      </c>
      <c r="H1449">
        <v>159</v>
      </c>
      <c r="I1449">
        <v>7</v>
      </c>
      <c r="J1449">
        <v>1113</v>
      </c>
    </row>
    <row r="1450" spans="1:10" x14ac:dyDescent="0.3">
      <c r="A1450" s="3" t="s">
        <v>1491</v>
      </c>
      <c r="B1450" s="4">
        <v>43562</v>
      </c>
      <c r="C1450">
        <v>20</v>
      </c>
      <c r="D1450" t="s">
        <v>36</v>
      </c>
      <c r="E1450" t="s">
        <v>32</v>
      </c>
      <c r="F1450" t="e" vm="4">
        <v>#VALUE!</v>
      </c>
      <c r="G1450" t="s">
        <v>21</v>
      </c>
      <c r="H1450">
        <v>159</v>
      </c>
      <c r="I1450">
        <v>9</v>
      </c>
      <c r="J1450">
        <v>1431</v>
      </c>
    </row>
    <row r="1451" spans="1:10" x14ac:dyDescent="0.3">
      <c r="A1451" s="3" t="s">
        <v>1492</v>
      </c>
      <c r="B1451" s="4">
        <v>43562</v>
      </c>
      <c r="C1451">
        <v>4</v>
      </c>
      <c r="D1451" t="s">
        <v>47</v>
      </c>
      <c r="E1451" t="s">
        <v>64</v>
      </c>
      <c r="F1451" t="e" vm="2">
        <v>#VALUE!</v>
      </c>
      <c r="G1451" t="s">
        <v>13</v>
      </c>
      <c r="H1451">
        <v>199</v>
      </c>
      <c r="I1451">
        <v>5</v>
      </c>
      <c r="J1451">
        <v>995</v>
      </c>
    </row>
    <row r="1452" spans="1:10" x14ac:dyDescent="0.3">
      <c r="A1452" s="3" t="s">
        <v>1493</v>
      </c>
      <c r="B1452" s="4">
        <v>43563</v>
      </c>
      <c r="C1452">
        <v>12</v>
      </c>
      <c r="D1452" t="s">
        <v>62</v>
      </c>
      <c r="E1452" t="s">
        <v>12</v>
      </c>
      <c r="F1452" t="e" vm="1">
        <v>#VALUE!</v>
      </c>
      <c r="G1452" t="s">
        <v>21</v>
      </c>
      <c r="H1452">
        <v>159</v>
      </c>
      <c r="I1452">
        <v>9</v>
      </c>
      <c r="J1452">
        <v>1431</v>
      </c>
    </row>
    <row r="1453" spans="1:10" x14ac:dyDescent="0.3">
      <c r="A1453" s="3" t="s">
        <v>1494</v>
      </c>
      <c r="B1453" s="4">
        <v>43564</v>
      </c>
      <c r="C1453">
        <v>9</v>
      </c>
      <c r="D1453" t="s">
        <v>19</v>
      </c>
      <c r="E1453" t="s">
        <v>42</v>
      </c>
      <c r="F1453" t="e" vm="3">
        <v>#VALUE!</v>
      </c>
      <c r="G1453" t="s">
        <v>37</v>
      </c>
      <c r="H1453">
        <v>399</v>
      </c>
      <c r="I1453">
        <v>5</v>
      </c>
      <c r="J1453">
        <v>1995</v>
      </c>
    </row>
    <row r="1454" spans="1:10" x14ac:dyDescent="0.3">
      <c r="A1454" s="3" t="s">
        <v>1495</v>
      </c>
      <c r="B1454" s="4">
        <v>43564</v>
      </c>
      <c r="C1454">
        <v>9</v>
      </c>
      <c r="D1454" t="s">
        <v>19</v>
      </c>
      <c r="E1454" t="s">
        <v>20</v>
      </c>
      <c r="F1454" t="e" vm="3">
        <v>#VALUE!</v>
      </c>
      <c r="G1454" t="s">
        <v>27</v>
      </c>
      <c r="H1454">
        <v>69</v>
      </c>
      <c r="I1454">
        <v>6</v>
      </c>
      <c r="J1454">
        <v>414</v>
      </c>
    </row>
    <row r="1455" spans="1:10" x14ac:dyDescent="0.3">
      <c r="A1455" s="3" t="s">
        <v>1496</v>
      </c>
      <c r="B1455" s="4">
        <v>43564</v>
      </c>
      <c r="C1455">
        <v>7</v>
      </c>
      <c r="D1455" t="s">
        <v>84</v>
      </c>
      <c r="E1455" t="s">
        <v>42</v>
      </c>
      <c r="F1455" t="e" vm="3">
        <v>#VALUE!</v>
      </c>
      <c r="G1455" t="s">
        <v>17</v>
      </c>
      <c r="H1455">
        <v>289</v>
      </c>
      <c r="I1455">
        <v>3</v>
      </c>
      <c r="J1455">
        <v>867</v>
      </c>
    </row>
    <row r="1456" spans="1:10" x14ac:dyDescent="0.3">
      <c r="A1456" s="3" t="s">
        <v>1497</v>
      </c>
      <c r="B1456" s="4">
        <v>43564</v>
      </c>
      <c r="C1456">
        <v>5</v>
      </c>
      <c r="D1456" t="s">
        <v>56</v>
      </c>
      <c r="E1456" t="s">
        <v>16</v>
      </c>
      <c r="F1456" t="e" vm="2">
        <v>#VALUE!</v>
      </c>
      <c r="G1456" t="s">
        <v>21</v>
      </c>
      <c r="H1456">
        <v>159</v>
      </c>
      <c r="I1456">
        <v>7</v>
      </c>
      <c r="J1456">
        <v>1113</v>
      </c>
    </row>
    <row r="1457" spans="1:10" x14ac:dyDescent="0.3">
      <c r="A1457" s="3" t="s">
        <v>1498</v>
      </c>
      <c r="B1457" s="4">
        <v>43564</v>
      </c>
      <c r="C1457">
        <v>17</v>
      </c>
      <c r="D1457" t="s">
        <v>31</v>
      </c>
      <c r="E1457" t="s">
        <v>24</v>
      </c>
      <c r="F1457" t="e" vm="4">
        <v>#VALUE!</v>
      </c>
      <c r="G1457" t="s">
        <v>13</v>
      </c>
      <c r="H1457">
        <v>199</v>
      </c>
      <c r="I1457">
        <v>7</v>
      </c>
      <c r="J1457">
        <v>1393</v>
      </c>
    </row>
    <row r="1458" spans="1:10" x14ac:dyDescent="0.3">
      <c r="A1458" s="3" t="s">
        <v>1499</v>
      </c>
      <c r="B1458" s="4">
        <v>43564</v>
      </c>
      <c r="C1458">
        <v>17</v>
      </c>
      <c r="D1458" t="s">
        <v>31</v>
      </c>
      <c r="E1458" t="s">
        <v>32</v>
      </c>
      <c r="F1458" t="e" vm="4">
        <v>#VALUE!</v>
      </c>
      <c r="G1458" t="s">
        <v>27</v>
      </c>
      <c r="H1458">
        <v>69</v>
      </c>
      <c r="I1458">
        <v>5</v>
      </c>
      <c r="J1458">
        <v>345</v>
      </c>
    </row>
    <row r="1459" spans="1:10" x14ac:dyDescent="0.3">
      <c r="A1459" s="3" t="s">
        <v>1500</v>
      </c>
      <c r="B1459" s="4">
        <v>43565</v>
      </c>
      <c r="C1459">
        <v>15</v>
      </c>
      <c r="D1459" t="s">
        <v>114</v>
      </c>
      <c r="E1459" t="s">
        <v>12</v>
      </c>
      <c r="F1459" t="e" vm="1">
        <v>#VALUE!</v>
      </c>
      <c r="G1459" t="s">
        <v>27</v>
      </c>
      <c r="H1459">
        <v>69</v>
      </c>
      <c r="I1459">
        <v>0</v>
      </c>
      <c r="J1459">
        <v>0</v>
      </c>
    </row>
    <row r="1460" spans="1:10" x14ac:dyDescent="0.3">
      <c r="A1460" s="3" t="s">
        <v>1501</v>
      </c>
      <c r="B1460" s="4">
        <v>43565</v>
      </c>
      <c r="C1460">
        <v>17</v>
      </c>
      <c r="D1460" t="s">
        <v>31</v>
      </c>
      <c r="E1460" t="s">
        <v>32</v>
      </c>
      <c r="F1460" t="e" vm="4">
        <v>#VALUE!</v>
      </c>
      <c r="G1460" t="s">
        <v>13</v>
      </c>
      <c r="H1460">
        <v>199</v>
      </c>
      <c r="I1460">
        <v>5</v>
      </c>
      <c r="J1460">
        <v>995</v>
      </c>
    </row>
    <row r="1461" spans="1:10" x14ac:dyDescent="0.3">
      <c r="A1461" s="3" t="s">
        <v>1502</v>
      </c>
      <c r="B1461" s="4">
        <v>43566</v>
      </c>
      <c r="C1461">
        <v>13</v>
      </c>
      <c r="D1461" t="s">
        <v>29</v>
      </c>
      <c r="E1461" t="s">
        <v>12</v>
      </c>
      <c r="F1461" t="e" vm="1">
        <v>#VALUE!</v>
      </c>
      <c r="G1461" t="s">
        <v>13</v>
      </c>
      <c r="H1461">
        <v>199</v>
      </c>
      <c r="I1461">
        <v>9</v>
      </c>
      <c r="J1461">
        <v>1791</v>
      </c>
    </row>
    <row r="1462" spans="1:10" x14ac:dyDescent="0.3">
      <c r="A1462" s="3" t="s">
        <v>1503</v>
      </c>
      <c r="B1462" s="4">
        <v>43566</v>
      </c>
      <c r="C1462">
        <v>16</v>
      </c>
      <c r="D1462" t="s">
        <v>26</v>
      </c>
      <c r="E1462" t="s">
        <v>24</v>
      </c>
      <c r="F1462" t="e" vm="4">
        <v>#VALUE!</v>
      </c>
      <c r="G1462" t="s">
        <v>21</v>
      </c>
      <c r="H1462">
        <v>159</v>
      </c>
      <c r="I1462">
        <v>8</v>
      </c>
      <c r="J1462">
        <v>1272</v>
      </c>
    </row>
    <row r="1463" spans="1:10" x14ac:dyDescent="0.3">
      <c r="A1463" s="3" t="s">
        <v>1504</v>
      </c>
      <c r="B1463" s="4">
        <v>43567</v>
      </c>
      <c r="C1463">
        <v>19</v>
      </c>
      <c r="D1463" t="s">
        <v>52</v>
      </c>
      <c r="E1463" t="s">
        <v>32</v>
      </c>
      <c r="F1463" t="e" vm="4">
        <v>#VALUE!</v>
      </c>
      <c r="G1463" t="s">
        <v>17</v>
      </c>
      <c r="H1463">
        <v>289</v>
      </c>
      <c r="I1463">
        <v>3</v>
      </c>
      <c r="J1463">
        <v>867</v>
      </c>
    </row>
    <row r="1464" spans="1:10" x14ac:dyDescent="0.3">
      <c r="A1464" s="3" t="s">
        <v>1505</v>
      </c>
      <c r="B1464" s="4">
        <v>43567</v>
      </c>
      <c r="C1464">
        <v>13</v>
      </c>
      <c r="D1464" t="s">
        <v>29</v>
      </c>
      <c r="E1464" t="s">
        <v>12</v>
      </c>
      <c r="F1464" t="e" vm="1">
        <v>#VALUE!</v>
      </c>
      <c r="G1464" t="s">
        <v>13</v>
      </c>
      <c r="H1464">
        <v>199</v>
      </c>
      <c r="I1464">
        <v>3</v>
      </c>
      <c r="J1464">
        <v>597</v>
      </c>
    </row>
    <row r="1465" spans="1:10" x14ac:dyDescent="0.3">
      <c r="A1465" s="3" t="s">
        <v>1506</v>
      </c>
      <c r="B1465" s="4">
        <v>43567</v>
      </c>
      <c r="C1465">
        <v>5</v>
      </c>
      <c r="D1465" t="s">
        <v>56</v>
      </c>
      <c r="E1465" t="s">
        <v>64</v>
      </c>
      <c r="F1465" t="e" vm="2">
        <v>#VALUE!</v>
      </c>
      <c r="G1465" t="s">
        <v>17</v>
      </c>
      <c r="H1465">
        <v>289</v>
      </c>
      <c r="I1465">
        <v>5</v>
      </c>
      <c r="J1465">
        <v>1445</v>
      </c>
    </row>
    <row r="1466" spans="1:10" x14ac:dyDescent="0.3">
      <c r="A1466" s="3" t="s">
        <v>1507</v>
      </c>
      <c r="B1466" s="4">
        <v>43568</v>
      </c>
      <c r="C1466">
        <v>13</v>
      </c>
      <c r="D1466" t="s">
        <v>29</v>
      </c>
      <c r="E1466" t="s">
        <v>59</v>
      </c>
      <c r="F1466" t="e" vm="1">
        <v>#VALUE!</v>
      </c>
      <c r="G1466" t="s">
        <v>37</v>
      </c>
      <c r="H1466">
        <v>399</v>
      </c>
      <c r="I1466">
        <v>0</v>
      </c>
      <c r="J1466">
        <v>0</v>
      </c>
    </row>
    <row r="1467" spans="1:10" x14ac:dyDescent="0.3">
      <c r="A1467" s="3" t="s">
        <v>1508</v>
      </c>
      <c r="B1467" s="4">
        <v>43569</v>
      </c>
      <c r="C1467">
        <v>9</v>
      </c>
      <c r="D1467" t="s">
        <v>19</v>
      </c>
      <c r="E1467" t="s">
        <v>20</v>
      </c>
      <c r="F1467" t="e" vm="3">
        <v>#VALUE!</v>
      </c>
      <c r="G1467" t="s">
        <v>37</v>
      </c>
      <c r="H1467">
        <v>399</v>
      </c>
      <c r="I1467">
        <v>7</v>
      </c>
      <c r="J1467">
        <v>2793</v>
      </c>
    </row>
    <row r="1468" spans="1:10" x14ac:dyDescent="0.3">
      <c r="A1468" s="3" t="s">
        <v>1509</v>
      </c>
      <c r="B1468" s="4">
        <v>43570</v>
      </c>
      <c r="C1468">
        <v>3</v>
      </c>
      <c r="D1468" t="s">
        <v>39</v>
      </c>
      <c r="E1468" t="s">
        <v>64</v>
      </c>
      <c r="F1468" t="e" vm="2">
        <v>#VALUE!</v>
      </c>
      <c r="G1468" t="s">
        <v>13</v>
      </c>
      <c r="H1468">
        <v>199</v>
      </c>
      <c r="I1468">
        <v>5</v>
      </c>
      <c r="J1468">
        <v>995</v>
      </c>
    </row>
    <row r="1469" spans="1:10" x14ac:dyDescent="0.3">
      <c r="A1469" s="3" t="s">
        <v>1510</v>
      </c>
      <c r="B1469" s="4">
        <v>43570</v>
      </c>
      <c r="C1469">
        <v>6</v>
      </c>
      <c r="D1469" t="s">
        <v>44</v>
      </c>
      <c r="E1469" t="s">
        <v>20</v>
      </c>
      <c r="F1469" t="e" vm="3">
        <v>#VALUE!</v>
      </c>
      <c r="G1469" t="s">
        <v>37</v>
      </c>
      <c r="H1469">
        <v>399</v>
      </c>
      <c r="I1469">
        <v>0</v>
      </c>
      <c r="J1469">
        <v>0</v>
      </c>
    </row>
    <row r="1470" spans="1:10" x14ac:dyDescent="0.3">
      <c r="A1470" s="3" t="s">
        <v>1511</v>
      </c>
      <c r="B1470" s="4">
        <v>43571</v>
      </c>
      <c r="C1470">
        <v>12</v>
      </c>
      <c r="D1470" t="s">
        <v>62</v>
      </c>
      <c r="E1470" t="s">
        <v>59</v>
      </c>
      <c r="F1470" t="e" vm="1">
        <v>#VALUE!</v>
      </c>
      <c r="G1470" t="s">
        <v>27</v>
      </c>
      <c r="H1470">
        <v>69</v>
      </c>
      <c r="I1470">
        <v>2</v>
      </c>
      <c r="J1470">
        <v>138</v>
      </c>
    </row>
    <row r="1471" spans="1:10" x14ac:dyDescent="0.3">
      <c r="A1471" s="3" t="s">
        <v>1512</v>
      </c>
      <c r="B1471" s="4">
        <v>43572</v>
      </c>
      <c r="C1471">
        <v>1</v>
      </c>
      <c r="D1471" t="s">
        <v>15</v>
      </c>
      <c r="E1471" t="s">
        <v>16</v>
      </c>
      <c r="F1471" t="e" vm="2">
        <v>#VALUE!</v>
      </c>
      <c r="G1471" t="s">
        <v>27</v>
      </c>
      <c r="H1471">
        <v>69</v>
      </c>
      <c r="I1471">
        <v>0</v>
      </c>
      <c r="J1471">
        <v>0</v>
      </c>
    </row>
    <row r="1472" spans="1:10" x14ac:dyDescent="0.3">
      <c r="A1472" s="3" t="s">
        <v>1513</v>
      </c>
      <c r="B1472" s="4">
        <v>43573</v>
      </c>
      <c r="C1472">
        <v>5</v>
      </c>
      <c r="D1472" t="s">
        <v>56</v>
      </c>
      <c r="E1472" t="s">
        <v>64</v>
      </c>
      <c r="F1472" t="e" vm="2">
        <v>#VALUE!</v>
      </c>
      <c r="G1472" t="s">
        <v>37</v>
      </c>
      <c r="H1472">
        <v>399</v>
      </c>
      <c r="I1472">
        <v>8</v>
      </c>
      <c r="J1472">
        <v>3192</v>
      </c>
    </row>
    <row r="1473" spans="1:10" x14ac:dyDescent="0.3">
      <c r="A1473" s="3" t="s">
        <v>1514</v>
      </c>
      <c r="B1473" s="4">
        <v>43573</v>
      </c>
      <c r="C1473">
        <v>19</v>
      </c>
      <c r="D1473" t="s">
        <v>52</v>
      </c>
      <c r="E1473" t="s">
        <v>32</v>
      </c>
      <c r="F1473" t="e" vm="4">
        <v>#VALUE!</v>
      </c>
      <c r="G1473" t="s">
        <v>27</v>
      </c>
      <c r="H1473">
        <v>69</v>
      </c>
      <c r="I1473">
        <v>0</v>
      </c>
      <c r="J1473">
        <v>0</v>
      </c>
    </row>
    <row r="1474" spans="1:10" x14ac:dyDescent="0.3">
      <c r="A1474" s="3" t="s">
        <v>1515</v>
      </c>
      <c r="B1474" s="4">
        <v>43573</v>
      </c>
      <c r="C1474">
        <v>12</v>
      </c>
      <c r="D1474" t="s">
        <v>62</v>
      </c>
      <c r="E1474" t="s">
        <v>12</v>
      </c>
      <c r="F1474" t="e" vm="1">
        <v>#VALUE!</v>
      </c>
      <c r="G1474" t="s">
        <v>17</v>
      </c>
      <c r="H1474">
        <v>289</v>
      </c>
      <c r="I1474">
        <v>5</v>
      </c>
      <c r="J1474">
        <v>1445</v>
      </c>
    </row>
    <row r="1475" spans="1:10" x14ac:dyDescent="0.3">
      <c r="A1475" s="3" t="s">
        <v>1516</v>
      </c>
      <c r="B1475" s="4">
        <v>43573</v>
      </c>
      <c r="C1475">
        <v>15</v>
      </c>
      <c r="D1475" t="s">
        <v>114</v>
      </c>
      <c r="E1475" t="s">
        <v>12</v>
      </c>
      <c r="F1475" t="e" vm="1">
        <v>#VALUE!</v>
      </c>
      <c r="G1475" t="s">
        <v>21</v>
      </c>
      <c r="H1475">
        <v>159</v>
      </c>
      <c r="I1475">
        <v>8</v>
      </c>
      <c r="J1475">
        <v>1272</v>
      </c>
    </row>
    <row r="1476" spans="1:10" x14ac:dyDescent="0.3">
      <c r="A1476" s="3" t="s">
        <v>1517</v>
      </c>
      <c r="B1476" s="4">
        <v>43573</v>
      </c>
      <c r="C1476">
        <v>13</v>
      </c>
      <c r="D1476" t="s">
        <v>29</v>
      </c>
      <c r="E1476" t="s">
        <v>12</v>
      </c>
      <c r="F1476" t="e" vm="1">
        <v>#VALUE!</v>
      </c>
      <c r="G1476" t="s">
        <v>37</v>
      </c>
      <c r="H1476">
        <v>399</v>
      </c>
      <c r="I1476">
        <v>5</v>
      </c>
      <c r="J1476">
        <v>1995</v>
      </c>
    </row>
    <row r="1477" spans="1:10" x14ac:dyDescent="0.3">
      <c r="A1477" s="3" t="s">
        <v>1518</v>
      </c>
      <c r="B1477" s="4">
        <v>43574</v>
      </c>
      <c r="C1477">
        <v>19</v>
      </c>
      <c r="D1477" t="s">
        <v>52</v>
      </c>
      <c r="E1477" t="s">
        <v>24</v>
      </c>
      <c r="F1477" t="e" vm="4">
        <v>#VALUE!</v>
      </c>
      <c r="G1477" t="s">
        <v>21</v>
      </c>
      <c r="H1477">
        <v>159</v>
      </c>
      <c r="I1477">
        <v>9</v>
      </c>
      <c r="J1477">
        <v>1431</v>
      </c>
    </row>
    <row r="1478" spans="1:10" x14ac:dyDescent="0.3">
      <c r="A1478" s="3" t="s">
        <v>1519</v>
      </c>
      <c r="B1478" s="4">
        <v>43574</v>
      </c>
      <c r="C1478">
        <v>4</v>
      </c>
      <c r="D1478" t="s">
        <v>47</v>
      </c>
      <c r="E1478" t="s">
        <v>16</v>
      </c>
      <c r="F1478" t="e" vm="2">
        <v>#VALUE!</v>
      </c>
      <c r="G1478" t="s">
        <v>37</v>
      </c>
      <c r="H1478">
        <v>399</v>
      </c>
      <c r="I1478">
        <v>7</v>
      </c>
      <c r="J1478">
        <v>2793</v>
      </c>
    </row>
    <row r="1479" spans="1:10" x14ac:dyDescent="0.3">
      <c r="A1479" s="3" t="s">
        <v>1520</v>
      </c>
      <c r="B1479" s="4">
        <v>43574</v>
      </c>
      <c r="C1479">
        <v>4</v>
      </c>
      <c r="D1479" t="s">
        <v>47</v>
      </c>
      <c r="E1479" t="s">
        <v>64</v>
      </c>
      <c r="F1479" t="e" vm="2">
        <v>#VALUE!</v>
      </c>
      <c r="G1479" t="s">
        <v>37</v>
      </c>
      <c r="H1479">
        <v>399</v>
      </c>
      <c r="I1479">
        <v>9</v>
      </c>
      <c r="J1479">
        <v>3591</v>
      </c>
    </row>
    <row r="1480" spans="1:10" x14ac:dyDescent="0.3">
      <c r="A1480" s="3" t="s">
        <v>1521</v>
      </c>
      <c r="B1480" s="4">
        <v>43574</v>
      </c>
      <c r="C1480">
        <v>10</v>
      </c>
      <c r="D1480" t="s">
        <v>54</v>
      </c>
      <c r="E1480" t="s">
        <v>20</v>
      </c>
      <c r="F1480" t="e" vm="3">
        <v>#VALUE!</v>
      </c>
      <c r="G1480" t="s">
        <v>37</v>
      </c>
      <c r="H1480">
        <v>399</v>
      </c>
      <c r="I1480">
        <v>4</v>
      </c>
      <c r="J1480">
        <v>1596</v>
      </c>
    </row>
    <row r="1481" spans="1:10" x14ac:dyDescent="0.3">
      <c r="A1481" s="3" t="s">
        <v>1522</v>
      </c>
      <c r="B1481" s="4">
        <v>43575</v>
      </c>
      <c r="C1481">
        <v>6</v>
      </c>
      <c r="D1481" t="s">
        <v>44</v>
      </c>
      <c r="E1481" t="s">
        <v>20</v>
      </c>
      <c r="F1481" t="e" vm="3">
        <v>#VALUE!</v>
      </c>
      <c r="G1481" t="s">
        <v>37</v>
      </c>
      <c r="H1481">
        <v>399</v>
      </c>
      <c r="I1481">
        <v>6</v>
      </c>
      <c r="J1481">
        <v>2394</v>
      </c>
    </row>
    <row r="1482" spans="1:10" x14ac:dyDescent="0.3">
      <c r="A1482" s="3" t="s">
        <v>1523</v>
      </c>
      <c r="B1482" s="4">
        <v>43575</v>
      </c>
      <c r="C1482">
        <v>18</v>
      </c>
      <c r="D1482" t="s">
        <v>23</v>
      </c>
      <c r="E1482" t="s">
        <v>32</v>
      </c>
      <c r="F1482" t="e" vm="4">
        <v>#VALUE!</v>
      </c>
      <c r="G1482" t="s">
        <v>21</v>
      </c>
      <c r="H1482">
        <v>159</v>
      </c>
      <c r="I1482">
        <v>8</v>
      </c>
      <c r="J1482">
        <v>1272</v>
      </c>
    </row>
    <row r="1483" spans="1:10" x14ac:dyDescent="0.3">
      <c r="A1483" s="3" t="s">
        <v>1524</v>
      </c>
      <c r="B1483" s="4">
        <v>43575</v>
      </c>
      <c r="C1483">
        <v>4</v>
      </c>
      <c r="D1483" t="s">
        <v>47</v>
      </c>
      <c r="E1483" t="s">
        <v>16</v>
      </c>
      <c r="F1483" t="e" vm="2">
        <v>#VALUE!</v>
      </c>
      <c r="G1483" t="s">
        <v>27</v>
      </c>
      <c r="H1483">
        <v>69</v>
      </c>
      <c r="I1483">
        <v>0</v>
      </c>
      <c r="J1483">
        <v>0</v>
      </c>
    </row>
    <row r="1484" spans="1:10" x14ac:dyDescent="0.3">
      <c r="A1484" s="3" t="s">
        <v>1525</v>
      </c>
      <c r="B1484" s="4">
        <v>43575</v>
      </c>
      <c r="C1484">
        <v>20</v>
      </c>
      <c r="D1484" t="s">
        <v>36</v>
      </c>
      <c r="E1484" t="s">
        <v>32</v>
      </c>
      <c r="F1484" t="e" vm="4">
        <v>#VALUE!</v>
      </c>
      <c r="G1484" t="s">
        <v>37</v>
      </c>
      <c r="H1484">
        <v>399</v>
      </c>
      <c r="I1484">
        <v>9</v>
      </c>
      <c r="J1484">
        <v>3591</v>
      </c>
    </row>
    <row r="1485" spans="1:10" x14ac:dyDescent="0.3">
      <c r="A1485" s="3" t="s">
        <v>1526</v>
      </c>
      <c r="B1485" s="4">
        <v>43576</v>
      </c>
      <c r="C1485">
        <v>18</v>
      </c>
      <c r="D1485" t="s">
        <v>23</v>
      </c>
      <c r="E1485" t="s">
        <v>32</v>
      </c>
      <c r="F1485" t="e" vm="4">
        <v>#VALUE!</v>
      </c>
      <c r="G1485" t="s">
        <v>27</v>
      </c>
      <c r="H1485">
        <v>69</v>
      </c>
      <c r="I1485">
        <v>2</v>
      </c>
      <c r="J1485">
        <v>138</v>
      </c>
    </row>
    <row r="1486" spans="1:10" x14ac:dyDescent="0.3">
      <c r="A1486" s="3" t="s">
        <v>1527</v>
      </c>
      <c r="B1486" s="4">
        <v>43576</v>
      </c>
      <c r="C1486">
        <v>6</v>
      </c>
      <c r="D1486" t="s">
        <v>44</v>
      </c>
      <c r="E1486" t="s">
        <v>42</v>
      </c>
      <c r="F1486" t="e" vm="3">
        <v>#VALUE!</v>
      </c>
      <c r="G1486" t="s">
        <v>17</v>
      </c>
      <c r="H1486">
        <v>289</v>
      </c>
      <c r="I1486">
        <v>5</v>
      </c>
      <c r="J1486">
        <v>1445</v>
      </c>
    </row>
    <row r="1487" spans="1:10" x14ac:dyDescent="0.3">
      <c r="A1487" s="3" t="s">
        <v>1528</v>
      </c>
      <c r="B1487" s="4">
        <v>43577</v>
      </c>
      <c r="C1487">
        <v>1</v>
      </c>
      <c r="D1487" t="s">
        <v>15</v>
      </c>
      <c r="E1487" t="s">
        <v>64</v>
      </c>
      <c r="F1487" t="e" vm="2">
        <v>#VALUE!</v>
      </c>
      <c r="G1487" t="s">
        <v>27</v>
      </c>
      <c r="H1487">
        <v>69</v>
      </c>
      <c r="I1487">
        <v>5</v>
      </c>
      <c r="J1487">
        <v>345</v>
      </c>
    </row>
    <row r="1488" spans="1:10" x14ac:dyDescent="0.3">
      <c r="A1488" s="3" t="s">
        <v>1529</v>
      </c>
      <c r="B1488" s="4">
        <v>43577</v>
      </c>
      <c r="C1488">
        <v>11</v>
      </c>
      <c r="D1488" t="s">
        <v>11</v>
      </c>
      <c r="E1488" t="s">
        <v>59</v>
      </c>
      <c r="F1488" t="e" vm="1">
        <v>#VALUE!</v>
      </c>
      <c r="G1488" t="s">
        <v>21</v>
      </c>
      <c r="H1488">
        <v>159</v>
      </c>
      <c r="I1488">
        <v>6</v>
      </c>
      <c r="J1488">
        <v>954</v>
      </c>
    </row>
    <row r="1489" spans="1:10" x14ac:dyDescent="0.3">
      <c r="A1489" s="3" t="s">
        <v>1530</v>
      </c>
      <c r="B1489" s="4">
        <v>43578</v>
      </c>
      <c r="C1489">
        <v>12</v>
      </c>
      <c r="D1489" t="s">
        <v>62</v>
      </c>
      <c r="E1489" t="s">
        <v>59</v>
      </c>
      <c r="F1489" t="e" vm="1">
        <v>#VALUE!</v>
      </c>
      <c r="G1489" t="s">
        <v>13</v>
      </c>
      <c r="H1489">
        <v>199</v>
      </c>
      <c r="I1489">
        <v>8</v>
      </c>
      <c r="J1489">
        <v>1592</v>
      </c>
    </row>
    <row r="1490" spans="1:10" x14ac:dyDescent="0.3">
      <c r="A1490" s="3" t="s">
        <v>1531</v>
      </c>
      <c r="B1490" s="4">
        <v>43578</v>
      </c>
      <c r="C1490">
        <v>6</v>
      </c>
      <c r="D1490" t="s">
        <v>44</v>
      </c>
      <c r="E1490" t="s">
        <v>42</v>
      </c>
      <c r="F1490" t="e" vm="3">
        <v>#VALUE!</v>
      </c>
      <c r="G1490" t="s">
        <v>27</v>
      </c>
      <c r="H1490">
        <v>69</v>
      </c>
      <c r="I1490">
        <v>4</v>
      </c>
      <c r="J1490">
        <v>276</v>
      </c>
    </row>
    <row r="1491" spans="1:10" x14ac:dyDescent="0.3">
      <c r="A1491" s="3" t="s">
        <v>1532</v>
      </c>
      <c r="B1491" s="4">
        <v>43578</v>
      </c>
      <c r="C1491">
        <v>19</v>
      </c>
      <c r="D1491" t="s">
        <v>52</v>
      </c>
      <c r="E1491" t="s">
        <v>24</v>
      </c>
      <c r="F1491" t="e" vm="4">
        <v>#VALUE!</v>
      </c>
      <c r="G1491" t="s">
        <v>37</v>
      </c>
      <c r="H1491">
        <v>399</v>
      </c>
      <c r="I1491">
        <v>1</v>
      </c>
      <c r="J1491">
        <v>399</v>
      </c>
    </row>
    <row r="1492" spans="1:10" x14ac:dyDescent="0.3">
      <c r="A1492" s="3" t="s">
        <v>1533</v>
      </c>
      <c r="B1492" s="4">
        <v>43578</v>
      </c>
      <c r="C1492">
        <v>5</v>
      </c>
      <c r="D1492" t="s">
        <v>56</v>
      </c>
      <c r="E1492" t="s">
        <v>16</v>
      </c>
      <c r="F1492" t="e" vm="2">
        <v>#VALUE!</v>
      </c>
      <c r="G1492" t="s">
        <v>37</v>
      </c>
      <c r="H1492">
        <v>399</v>
      </c>
      <c r="I1492">
        <v>8</v>
      </c>
      <c r="J1492">
        <v>3192</v>
      </c>
    </row>
    <row r="1493" spans="1:10" x14ac:dyDescent="0.3">
      <c r="A1493" s="3" t="s">
        <v>1534</v>
      </c>
      <c r="B1493" s="4">
        <v>43578</v>
      </c>
      <c r="C1493">
        <v>11</v>
      </c>
      <c r="D1493" t="s">
        <v>11</v>
      </c>
      <c r="E1493" t="s">
        <v>59</v>
      </c>
      <c r="F1493" t="e" vm="1">
        <v>#VALUE!</v>
      </c>
      <c r="G1493" t="s">
        <v>37</v>
      </c>
      <c r="H1493">
        <v>399</v>
      </c>
      <c r="I1493">
        <v>6</v>
      </c>
      <c r="J1493">
        <v>2394</v>
      </c>
    </row>
    <row r="1494" spans="1:10" x14ac:dyDescent="0.3">
      <c r="A1494" s="3" t="s">
        <v>1535</v>
      </c>
      <c r="B1494" s="4">
        <v>43578</v>
      </c>
      <c r="C1494">
        <v>8</v>
      </c>
      <c r="D1494" t="s">
        <v>41</v>
      </c>
      <c r="E1494" t="s">
        <v>42</v>
      </c>
      <c r="F1494" t="e" vm="3">
        <v>#VALUE!</v>
      </c>
      <c r="G1494" t="s">
        <v>37</v>
      </c>
      <c r="H1494">
        <v>399</v>
      </c>
      <c r="I1494">
        <v>2</v>
      </c>
      <c r="J1494">
        <v>798</v>
      </c>
    </row>
    <row r="1495" spans="1:10" x14ac:dyDescent="0.3">
      <c r="A1495" s="3" t="s">
        <v>1536</v>
      </c>
      <c r="B1495" s="4">
        <v>43579</v>
      </c>
      <c r="C1495">
        <v>3</v>
      </c>
      <c r="D1495" t="s">
        <v>39</v>
      </c>
      <c r="E1495" t="s">
        <v>64</v>
      </c>
      <c r="F1495" t="e" vm="2">
        <v>#VALUE!</v>
      </c>
      <c r="G1495" t="s">
        <v>17</v>
      </c>
      <c r="H1495">
        <v>289</v>
      </c>
      <c r="I1495">
        <v>6</v>
      </c>
      <c r="J1495">
        <v>1734</v>
      </c>
    </row>
    <row r="1496" spans="1:10" x14ac:dyDescent="0.3">
      <c r="A1496" s="3" t="s">
        <v>1537</v>
      </c>
      <c r="B1496" s="4">
        <v>43580</v>
      </c>
      <c r="C1496">
        <v>7</v>
      </c>
      <c r="D1496" t="s">
        <v>84</v>
      </c>
      <c r="E1496" t="s">
        <v>42</v>
      </c>
      <c r="F1496" t="e" vm="3">
        <v>#VALUE!</v>
      </c>
      <c r="G1496" t="s">
        <v>21</v>
      </c>
      <c r="H1496">
        <v>159</v>
      </c>
      <c r="I1496">
        <v>5</v>
      </c>
      <c r="J1496">
        <v>795</v>
      </c>
    </row>
    <row r="1497" spans="1:10" x14ac:dyDescent="0.3">
      <c r="A1497" s="3" t="s">
        <v>1538</v>
      </c>
      <c r="B1497" s="4">
        <v>43580</v>
      </c>
      <c r="C1497">
        <v>10</v>
      </c>
      <c r="D1497" t="s">
        <v>54</v>
      </c>
      <c r="E1497" t="s">
        <v>20</v>
      </c>
      <c r="F1497" t="e" vm="3">
        <v>#VALUE!</v>
      </c>
      <c r="G1497" t="s">
        <v>37</v>
      </c>
      <c r="H1497">
        <v>399</v>
      </c>
      <c r="I1497">
        <v>5</v>
      </c>
      <c r="J1497">
        <v>1995</v>
      </c>
    </row>
    <row r="1498" spans="1:10" x14ac:dyDescent="0.3">
      <c r="A1498" s="3" t="s">
        <v>1539</v>
      </c>
      <c r="B1498" s="4">
        <v>43581</v>
      </c>
      <c r="C1498">
        <v>13</v>
      </c>
      <c r="D1498" t="s">
        <v>29</v>
      </c>
      <c r="E1498" t="s">
        <v>59</v>
      </c>
      <c r="F1498" t="e" vm="1">
        <v>#VALUE!</v>
      </c>
      <c r="G1498" t="s">
        <v>13</v>
      </c>
      <c r="H1498">
        <v>199</v>
      </c>
      <c r="I1498">
        <v>5</v>
      </c>
      <c r="J1498">
        <v>995</v>
      </c>
    </row>
    <row r="1499" spans="1:10" x14ac:dyDescent="0.3">
      <c r="A1499" s="3" t="s">
        <v>1540</v>
      </c>
      <c r="B1499" s="4">
        <v>43581</v>
      </c>
      <c r="C1499">
        <v>1</v>
      </c>
      <c r="D1499" t="s">
        <v>15</v>
      </c>
      <c r="E1499" t="s">
        <v>64</v>
      </c>
      <c r="F1499" t="e" vm="2">
        <v>#VALUE!</v>
      </c>
      <c r="G1499" t="s">
        <v>17</v>
      </c>
      <c r="H1499">
        <v>289</v>
      </c>
      <c r="I1499">
        <v>4</v>
      </c>
      <c r="J1499">
        <v>1156</v>
      </c>
    </row>
    <row r="1500" spans="1:10" x14ac:dyDescent="0.3">
      <c r="A1500" s="3" t="s">
        <v>1541</v>
      </c>
      <c r="B1500" s="4">
        <v>43582</v>
      </c>
      <c r="C1500">
        <v>18</v>
      </c>
      <c r="D1500" t="s">
        <v>23</v>
      </c>
      <c r="E1500" t="s">
        <v>32</v>
      </c>
      <c r="F1500" t="e" vm="4">
        <v>#VALUE!</v>
      </c>
      <c r="G1500" t="s">
        <v>21</v>
      </c>
      <c r="H1500">
        <v>159</v>
      </c>
      <c r="I1500">
        <v>1</v>
      </c>
      <c r="J1500">
        <v>159</v>
      </c>
    </row>
    <row r="1501" spans="1:10" x14ac:dyDescent="0.3">
      <c r="A1501" s="3" t="s">
        <v>1542</v>
      </c>
      <c r="B1501" s="4">
        <v>43582</v>
      </c>
      <c r="C1501">
        <v>18</v>
      </c>
      <c r="D1501" t="s">
        <v>23</v>
      </c>
      <c r="E1501" t="s">
        <v>32</v>
      </c>
      <c r="F1501" t="e" vm="4">
        <v>#VALUE!</v>
      </c>
      <c r="G1501" t="s">
        <v>17</v>
      </c>
      <c r="H1501">
        <v>289</v>
      </c>
      <c r="I1501">
        <v>8</v>
      </c>
      <c r="J1501">
        <v>2312</v>
      </c>
    </row>
    <row r="1502" spans="1:10" x14ac:dyDescent="0.3">
      <c r="A1502" s="3" t="s">
        <v>1543</v>
      </c>
      <c r="B1502" s="4">
        <v>43583</v>
      </c>
      <c r="C1502">
        <v>8</v>
      </c>
      <c r="D1502" t="s">
        <v>41</v>
      </c>
      <c r="E1502" t="s">
        <v>20</v>
      </c>
      <c r="F1502" t="e" vm="3">
        <v>#VALUE!</v>
      </c>
      <c r="G1502" t="s">
        <v>27</v>
      </c>
      <c r="H1502">
        <v>69</v>
      </c>
      <c r="I1502">
        <v>8</v>
      </c>
      <c r="J1502">
        <v>552</v>
      </c>
    </row>
    <row r="1503" spans="1:10" x14ac:dyDescent="0.3">
      <c r="A1503" s="3" t="s">
        <v>1544</v>
      </c>
      <c r="B1503" s="4">
        <v>43584</v>
      </c>
      <c r="C1503">
        <v>7</v>
      </c>
      <c r="D1503" t="s">
        <v>84</v>
      </c>
      <c r="E1503" t="s">
        <v>20</v>
      </c>
      <c r="F1503" t="e" vm="3">
        <v>#VALUE!</v>
      </c>
      <c r="G1503" t="s">
        <v>21</v>
      </c>
      <c r="H1503">
        <v>159</v>
      </c>
      <c r="I1503">
        <v>7</v>
      </c>
      <c r="J1503">
        <v>1113</v>
      </c>
    </row>
    <row r="1504" spans="1:10" x14ac:dyDescent="0.3">
      <c r="A1504" s="3" t="s">
        <v>1545</v>
      </c>
      <c r="B1504" s="4">
        <v>43585</v>
      </c>
      <c r="C1504">
        <v>6</v>
      </c>
      <c r="D1504" t="s">
        <v>44</v>
      </c>
      <c r="E1504" t="s">
        <v>42</v>
      </c>
      <c r="F1504" t="e" vm="3">
        <v>#VALUE!</v>
      </c>
      <c r="G1504" t="s">
        <v>17</v>
      </c>
      <c r="H1504">
        <v>289</v>
      </c>
      <c r="I1504">
        <v>7</v>
      </c>
      <c r="J1504">
        <v>2023</v>
      </c>
    </row>
    <row r="1505" spans="1:10" x14ac:dyDescent="0.3">
      <c r="A1505" s="3" t="s">
        <v>1546</v>
      </c>
      <c r="B1505" s="4">
        <v>43585</v>
      </c>
      <c r="C1505">
        <v>11</v>
      </c>
      <c r="D1505" t="s">
        <v>11</v>
      </c>
      <c r="E1505" t="s">
        <v>12</v>
      </c>
      <c r="F1505" t="e" vm="1">
        <v>#VALUE!</v>
      </c>
      <c r="G1505" t="s">
        <v>37</v>
      </c>
      <c r="H1505">
        <v>399</v>
      </c>
      <c r="I1505">
        <v>5</v>
      </c>
      <c r="J1505">
        <v>1995</v>
      </c>
    </row>
    <row r="1506" spans="1:10" x14ac:dyDescent="0.3">
      <c r="A1506" s="3" t="s">
        <v>1547</v>
      </c>
      <c r="B1506" s="4">
        <v>43585</v>
      </c>
      <c r="C1506">
        <v>9</v>
      </c>
      <c r="D1506" t="s">
        <v>19</v>
      </c>
      <c r="E1506" t="s">
        <v>20</v>
      </c>
      <c r="F1506" t="e" vm="3">
        <v>#VALUE!</v>
      </c>
      <c r="G1506" t="s">
        <v>17</v>
      </c>
      <c r="H1506">
        <v>289</v>
      </c>
      <c r="I1506">
        <v>6</v>
      </c>
      <c r="J1506">
        <v>1734</v>
      </c>
    </row>
    <row r="1507" spans="1:10" x14ac:dyDescent="0.3">
      <c r="A1507" s="3" t="s">
        <v>1548</v>
      </c>
      <c r="B1507" s="4">
        <v>43585</v>
      </c>
      <c r="C1507">
        <v>20</v>
      </c>
      <c r="D1507" t="s">
        <v>36</v>
      </c>
      <c r="E1507" t="s">
        <v>24</v>
      </c>
      <c r="F1507" t="e" vm="4">
        <v>#VALUE!</v>
      </c>
      <c r="G1507" t="s">
        <v>27</v>
      </c>
      <c r="H1507">
        <v>69</v>
      </c>
      <c r="I1507">
        <v>4</v>
      </c>
      <c r="J1507">
        <v>276</v>
      </c>
    </row>
    <row r="1508" spans="1:10" x14ac:dyDescent="0.3">
      <c r="A1508" s="3" t="s">
        <v>1549</v>
      </c>
      <c r="B1508" s="4">
        <v>43586</v>
      </c>
      <c r="C1508">
        <v>1</v>
      </c>
      <c r="D1508" t="s">
        <v>15</v>
      </c>
      <c r="E1508" t="s">
        <v>64</v>
      </c>
      <c r="F1508" t="e" vm="2">
        <v>#VALUE!</v>
      </c>
      <c r="G1508" t="s">
        <v>17</v>
      </c>
      <c r="H1508">
        <v>289</v>
      </c>
      <c r="I1508">
        <v>6</v>
      </c>
      <c r="J1508">
        <v>1734</v>
      </c>
    </row>
    <row r="1509" spans="1:10" x14ac:dyDescent="0.3">
      <c r="A1509" s="3" t="s">
        <v>1550</v>
      </c>
      <c r="B1509" s="4">
        <v>43586</v>
      </c>
      <c r="C1509">
        <v>2</v>
      </c>
      <c r="D1509" t="s">
        <v>102</v>
      </c>
      <c r="E1509" t="s">
        <v>16</v>
      </c>
      <c r="F1509" t="e" vm="2">
        <v>#VALUE!</v>
      </c>
      <c r="G1509" t="s">
        <v>13</v>
      </c>
      <c r="H1509">
        <v>199</v>
      </c>
      <c r="I1509">
        <v>4</v>
      </c>
      <c r="J1509">
        <v>796</v>
      </c>
    </row>
    <row r="1510" spans="1:10" x14ac:dyDescent="0.3">
      <c r="A1510" s="3" t="s">
        <v>1551</v>
      </c>
      <c r="B1510" s="4">
        <v>43587</v>
      </c>
      <c r="C1510">
        <v>17</v>
      </c>
      <c r="D1510" t="s">
        <v>31</v>
      </c>
      <c r="E1510" t="s">
        <v>24</v>
      </c>
      <c r="F1510" t="e" vm="4">
        <v>#VALUE!</v>
      </c>
      <c r="G1510" t="s">
        <v>17</v>
      </c>
      <c r="H1510">
        <v>289</v>
      </c>
      <c r="I1510">
        <v>7</v>
      </c>
      <c r="J1510">
        <v>2023</v>
      </c>
    </row>
    <row r="1511" spans="1:10" x14ac:dyDescent="0.3">
      <c r="A1511" s="3" t="s">
        <v>1552</v>
      </c>
      <c r="B1511" s="4">
        <v>43587</v>
      </c>
      <c r="C1511">
        <v>1</v>
      </c>
      <c r="D1511" t="s">
        <v>15</v>
      </c>
      <c r="E1511" t="s">
        <v>16</v>
      </c>
      <c r="F1511" t="e" vm="2">
        <v>#VALUE!</v>
      </c>
      <c r="G1511" t="s">
        <v>27</v>
      </c>
      <c r="H1511">
        <v>69</v>
      </c>
      <c r="I1511">
        <v>9</v>
      </c>
      <c r="J1511">
        <v>621</v>
      </c>
    </row>
    <row r="1512" spans="1:10" x14ac:dyDescent="0.3">
      <c r="A1512" s="3" t="s">
        <v>1553</v>
      </c>
      <c r="B1512" s="4">
        <v>43588</v>
      </c>
      <c r="C1512">
        <v>16</v>
      </c>
      <c r="D1512" t="s">
        <v>26</v>
      </c>
      <c r="E1512" t="s">
        <v>32</v>
      </c>
      <c r="F1512" t="e" vm="4">
        <v>#VALUE!</v>
      </c>
      <c r="G1512" t="s">
        <v>37</v>
      </c>
      <c r="H1512">
        <v>399</v>
      </c>
      <c r="I1512">
        <v>3</v>
      </c>
      <c r="J1512">
        <v>1197</v>
      </c>
    </row>
    <row r="1513" spans="1:10" x14ac:dyDescent="0.3">
      <c r="A1513" s="3" t="s">
        <v>1554</v>
      </c>
      <c r="B1513" s="4">
        <v>43588</v>
      </c>
      <c r="C1513">
        <v>12</v>
      </c>
      <c r="D1513" t="s">
        <v>62</v>
      </c>
      <c r="E1513" t="s">
        <v>59</v>
      </c>
      <c r="F1513" t="e" vm="1">
        <v>#VALUE!</v>
      </c>
      <c r="G1513" t="s">
        <v>17</v>
      </c>
      <c r="H1513">
        <v>289</v>
      </c>
      <c r="I1513">
        <v>1</v>
      </c>
      <c r="J1513">
        <v>289</v>
      </c>
    </row>
    <row r="1514" spans="1:10" x14ac:dyDescent="0.3">
      <c r="A1514" s="3" t="s">
        <v>1555</v>
      </c>
      <c r="B1514" s="4">
        <v>43588</v>
      </c>
      <c r="C1514">
        <v>4</v>
      </c>
      <c r="D1514" t="s">
        <v>47</v>
      </c>
      <c r="E1514" t="s">
        <v>16</v>
      </c>
      <c r="F1514" t="e" vm="2">
        <v>#VALUE!</v>
      </c>
      <c r="G1514" t="s">
        <v>21</v>
      </c>
      <c r="H1514">
        <v>159</v>
      </c>
      <c r="I1514">
        <v>3</v>
      </c>
      <c r="J1514">
        <v>477</v>
      </c>
    </row>
    <row r="1515" spans="1:10" x14ac:dyDescent="0.3">
      <c r="A1515" s="3" t="s">
        <v>1556</v>
      </c>
      <c r="B1515" s="4">
        <v>43588</v>
      </c>
      <c r="C1515">
        <v>11</v>
      </c>
      <c r="D1515" t="s">
        <v>11</v>
      </c>
      <c r="E1515" t="s">
        <v>12</v>
      </c>
      <c r="F1515" t="e" vm="1">
        <v>#VALUE!</v>
      </c>
      <c r="G1515" t="s">
        <v>13</v>
      </c>
      <c r="H1515">
        <v>199</v>
      </c>
      <c r="I1515">
        <v>2</v>
      </c>
      <c r="J1515">
        <v>398</v>
      </c>
    </row>
    <row r="1516" spans="1:10" x14ac:dyDescent="0.3">
      <c r="A1516" s="3" t="s">
        <v>1557</v>
      </c>
      <c r="B1516" s="4">
        <v>43588</v>
      </c>
      <c r="C1516">
        <v>18</v>
      </c>
      <c r="D1516" t="s">
        <v>23</v>
      </c>
      <c r="E1516" t="s">
        <v>24</v>
      </c>
      <c r="F1516" t="e" vm="4">
        <v>#VALUE!</v>
      </c>
      <c r="G1516" t="s">
        <v>37</v>
      </c>
      <c r="H1516">
        <v>399</v>
      </c>
      <c r="I1516">
        <v>6</v>
      </c>
      <c r="J1516">
        <v>2394</v>
      </c>
    </row>
    <row r="1517" spans="1:10" x14ac:dyDescent="0.3">
      <c r="A1517" s="3" t="s">
        <v>1558</v>
      </c>
      <c r="B1517" s="4">
        <v>43588</v>
      </c>
      <c r="C1517">
        <v>1</v>
      </c>
      <c r="D1517" t="s">
        <v>15</v>
      </c>
      <c r="E1517" t="s">
        <v>16</v>
      </c>
      <c r="F1517" t="e" vm="2">
        <v>#VALUE!</v>
      </c>
      <c r="G1517" t="s">
        <v>21</v>
      </c>
      <c r="H1517">
        <v>159</v>
      </c>
      <c r="I1517">
        <v>0</v>
      </c>
      <c r="J1517">
        <v>0</v>
      </c>
    </row>
    <row r="1518" spans="1:10" x14ac:dyDescent="0.3">
      <c r="A1518" s="3" t="s">
        <v>1559</v>
      </c>
      <c r="B1518" s="4">
        <v>43588</v>
      </c>
      <c r="C1518">
        <v>17</v>
      </c>
      <c r="D1518" t="s">
        <v>31</v>
      </c>
      <c r="E1518" t="s">
        <v>32</v>
      </c>
      <c r="F1518" t="e" vm="4">
        <v>#VALUE!</v>
      </c>
      <c r="G1518" t="s">
        <v>27</v>
      </c>
      <c r="H1518">
        <v>69</v>
      </c>
      <c r="I1518">
        <v>5</v>
      </c>
      <c r="J1518">
        <v>345</v>
      </c>
    </row>
    <row r="1519" spans="1:10" x14ac:dyDescent="0.3">
      <c r="A1519" s="3" t="s">
        <v>1560</v>
      </c>
      <c r="B1519" s="4">
        <v>43588</v>
      </c>
      <c r="C1519">
        <v>3</v>
      </c>
      <c r="D1519" t="s">
        <v>39</v>
      </c>
      <c r="E1519" t="s">
        <v>16</v>
      </c>
      <c r="F1519" t="e" vm="2">
        <v>#VALUE!</v>
      </c>
      <c r="G1519" t="s">
        <v>27</v>
      </c>
      <c r="H1519">
        <v>69</v>
      </c>
      <c r="I1519">
        <v>8</v>
      </c>
      <c r="J1519">
        <v>552</v>
      </c>
    </row>
    <row r="1520" spans="1:10" x14ac:dyDescent="0.3">
      <c r="A1520" s="3" t="s">
        <v>1561</v>
      </c>
      <c r="B1520" s="4">
        <v>43589</v>
      </c>
      <c r="C1520">
        <v>14</v>
      </c>
      <c r="D1520" t="s">
        <v>34</v>
      </c>
      <c r="E1520" t="s">
        <v>59</v>
      </c>
      <c r="F1520" t="e" vm="1">
        <v>#VALUE!</v>
      </c>
      <c r="G1520" t="s">
        <v>27</v>
      </c>
      <c r="H1520">
        <v>69</v>
      </c>
      <c r="I1520">
        <v>9</v>
      </c>
      <c r="J1520">
        <v>621</v>
      </c>
    </row>
    <row r="1521" spans="1:10" x14ac:dyDescent="0.3">
      <c r="A1521" s="3" t="s">
        <v>1562</v>
      </c>
      <c r="B1521" s="4">
        <v>43590</v>
      </c>
      <c r="C1521">
        <v>12</v>
      </c>
      <c r="D1521" t="s">
        <v>62</v>
      </c>
      <c r="E1521" t="s">
        <v>59</v>
      </c>
      <c r="F1521" t="e" vm="1">
        <v>#VALUE!</v>
      </c>
      <c r="G1521" t="s">
        <v>21</v>
      </c>
      <c r="H1521">
        <v>159</v>
      </c>
      <c r="I1521">
        <v>4</v>
      </c>
      <c r="J1521">
        <v>636</v>
      </c>
    </row>
    <row r="1522" spans="1:10" x14ac:dyDescent="0.3">
      <c r="A1522" s="3" t="s">
        <v>1563</v>
      </c>
      <c r="B1522" s="4">
        <v>43590</v>
      </c>
      <c r="C1522">
        <v>19</v>
      </c>
      <c r="D1522" t="s">
        <v>52</v>
      </c>
      <c r="E1522" t="s">
        <v>24</v>
      </c>
      <c r="F1522" t="e" vm="4">
        <v>#VALUE!</v>
      </c>
      <c r="G1522" t="s">
        <v>37</v>
      </c>
      <c r="H1522">
        <v>399</v>
      </c>
      <c r="I1522">
        <v>5</v>
      </c>
      <c r="J1522">
        <v>1995</v>
      </c>
    </row>
    <row r="1523" spans="1:10" x14ac:dyDescent="0.3">
      <c r="A1523" s="3" t="s">
        <v>1564</v>
      </c>
      <c r="B1523" s="4">
        <v>43591</v>
      </c>
      <c r="C1523">
        <v>15</v>
      </c>
      <c r="D1523" t="s">
        <v>114</v>
      </c>
      <c r="E1523" t="s">
        <v>59</v>
      </c>
      <c r="F1523" t="e" vm="1">
        <v>#VALUE!</v>
      </c>
      <c r="G1523" t="s">
        <v>27</v>
      </c>
      <c r="H1523">
        <v>69</v>
      </c>
      <c r="I1523">
        <v>9</v>
      </c>
      <c r="J1523">
        <v>621</v>
      </c>
    </row>
    <row r="1524" spans="1:10" x14ac:dyDescent="0.3">
      <c r="A1524" s="3" t="s">
        <v>1565</v>
      </c>
      <c r="B1524" s="4">
        <v>43592</v>
      </c>
      <c r="C1524">
        <v>11</v>
      </c>
      <c r="D1524" t="s">
        <v>11</v>
      </c>
      <c r="E1524" t="s">
        <v>12</v>
      </c>
      <c r="F1524" t="e" vm="1">
        <v>#VALUE!</v>
      </c>
      <c r="G1524" t="s">
        <v>21</v>
      </c>
      <c r="H1524">
        <v>159</v>
      </c>
      <c r="I1524">
        <v>3</v>
      </c>
      <c r="J1524">
        <v>477</v>
      </c>
    </row>
    <row r="1525" spans="1:10" x14ac:dyDescent="0.3">
      <c r="A1525" s="3" t="s">
        <v>1566</v>
      </c>
      <c r="B1525" s="4">
        <v>43592</v>
      </c>
      <c r="C1525">
        <v>14</v>
      </c>
      <c r="D1525" t="s">
        <v>34</v>
      </c>
      <c r="E1525" t="s">
        <v>59</v>
      </c>
      <c r="F1525" t="e" vm="1">
        <v>#VALUE!</v>
      </c>
      <c r="G1525" t="s">
        <v>21</v>
      </c>
      <c r="H1525">
        <v>159</v>
      </c>
      <c r="I1525">
        <v>1</v>
      </c>
      <c r="J1525">
        <v>159</v>
      </c>
    </row>
    <row r="1526" spans="1:10" x14ac:dyDescent="0.3">
      <c r="A1526" s="3" t="s">
        <v>1567</v>
      </c>
      <c r="B1526" s="4">
        <v>43592</v>
      </c>
      <c r="C1526">
        <v>3</v>
      </c>
      <c r="D1526" t="s">
        <v>39</v>
      </c>
      <c r="E1526" t="s">
        <v>64</v>
      </c>
      <c r="F1526" t="e" vm="2">
        <v>#VALUE!</v>
      </c>
      <c r="G1526" t="s">
        <v>27</v>
      </c>
      <c r="H1526">
        <v>69</v>
      </c>
      <c r="I1526">
        <v>6</v>
      </c>
      <c r="J1526">
        <v>414</v>
      </c>
    </row>
    <row r="1527" spans="1:10" x14ac:dyDescent="0.3">
      <c r="A1527" s="3" t="s">
        <v>1568</v>
      </c>
      <c r="B1527" s="4">
        <v>43592</v>
      </c>
      <c r="C1527">
        <v>4</v>
      </c>
      <c r="D1527" t="s">
        <v>47</v>
      </c>
      <c r="E1527" t="s">
        <v>64</v>
      </c>
      <c r="F1527" t="e" vm="2">
        <v>#VALUE!</v>
      </c>
      <c r="G1527" t="s">
        <v>17</v>
      </c>
      <c r="H1527">
        <v>289</v>
      </c>
      <c r="I1527">
        <v>5</v>
      </c>
      <c r="J1527">
        <v>1445</v>
      </c>
    </row>
    <row r="1528" spans="1:10" x14ac:dyDescent="0.3">
      <c r="A1528" s="3" t="s">
        <v>1569</v>
      </c>
      <c r="B1528" s="4">
        <v>43592</v>
      </c>
      <c r="C1528">
        <v>16</v>
      </c>
      <c r="D1528" t="s">
        <v>26</v>
      </c>
      <c r="E1528" t="s">
        <v>24</v>
      </c>
      <c r="F1528" t="e" vm="4">
        <v>#VALUE!</v>
      </c>
      <c r="G1528" t="s">
        <v>21</v>
      </c>
      <c r="H1528">
        <v>159</v>
      </c>
      <c r="I1528">
        <v>7</v>
      </c>
      <c r="J1528">
        <v>1113</v>
      </c>
    </row>
    <row r="1529" spans="1:10" x14ac:dyDescent="0.3">
      <c r="A1529" s="3" t="s">
        <v>1570</v>
      </c>
      <c r="B1529" s="4">
        <v>43592</v>
      </c>
      <c r="C1529">
        <v>13</v>
      </c>
      <c r="D1529" t="s">
        <v>29</v>
      </c>
      <c r="E1529" t="s">
        <v>59</v>
      </c>
      <c r="F1529" t="e" vm="1">
        <v>#VALUE!</v>
      </c>
      <c r="G1529" t="s">
        <v>21</v>
      </c>
      <c r="H1529">
        <v>159</v>
      </c>
      <c r="I1529">
        <v>3</v>
      </c>
      <c r="J1529">
        <v>477</v>
      </c>
    </row>
    <row r="1530" spans="1:10" x14ac:dyDescent="0.3">
      <c r="A1530" s="3" t="s">
        <v>1571</v>
      </c>
      <c r="B1530" s="4">
        <v>43592</v>
      </c>
      <c r="C1530">
        <v>18</v>
      </c>
      <c r="D1530" t="s">
        <v>23</v>
      </c>
      <c r="E1530" t="s">
        <v>32</v>
      </c>
      <c r="F1530" t="e" vm="4">
        <v>#VALUE!</v>
      </c>
      <c r="G1530" t="s">
        <v>13</v>
      </c>
      <c r="H1530">
        <v>199</v>
      </c>
      <c r="I1530">
        <v>1</v>
      </c>
      <c r="J1530">
        <v>199</v>
      </c>
    </row>
    <row r="1531" spans="1:10" x14ac:dyDescent="0.3">
      <c r="A1531" s="3" t="s">
        <v>1572</v>
      </c>
      <c r="B1531" s="4">
        <v>43592</v>
      </c>
      <c r="C1531">
        <v>15</v>
      </c>
      <c r="D1531" t="s">
        <v>114</v>
      </c>
      <c r="E1531" t="s">
        <v>12</v>
      </c>
      <c r="F1531" t="e" vm="1">
        <v>#VALUE!</v>
      </c>
      <c r="G1531" t="s">
        <v>37</v>
      </c>
      <c r="H1531">
        <v>399</v>
      </c>
      <c r="I1531">
        <v>0</v>
      </c>
      <c r="J1531">
        <v>0</v>
      </c>
    </row>
    <row r="1532" spans="1:10" x14ac:dyDescent="0.3">
      <c r="A1532" s="3" t="s">
        <v>1573</v>
      </c>
      <c r="B1532" s="4">
        <v>43593</v>
      </c>
      <c r="C1532">
        <v>4</v>
      </c>
      <c r="D1532" t="s">
        <v>47</v>
      </c>
      <c r="E1532" t="s">
        <v>16</v>
      </c>
      <c r="F1532" t="e" vm="2">
        <v>#VALUE!</v>
      </c>
      <c r="G1532" t="s">
        <v>13</v>
      </c>
      <c r="H1532">
        <v>199</v>
      </c>
      <c r="I1532">
        <v>7</v>
      </c>
      <c r="J1532">
        <v>1393</v>
      </c>
    </row>
    <row r="1533" spans="1:10" x14ac:dyDescent="0.3">
      <c r="A1533" s="3" t="s">
        <v>1574</v>
      </c>
      <c r="B1533" s="4">
        <v>43594</v>
      </c>
      <c r="C1533">
        <v>11</v>
      </c>
      <c r="D1533" t="s">
        <v>11</v>
      </c>
      <c r="E1533" t="s">
        <v>59</v>
      </c>
      <c r="F1533" t="e" vm="1">
        <v>#VALUE!</v>
      </c>
      <c r="G1533" t="s">
        <v>17</v>
      </c>
      <c r="H1533">
        <v>289</v>
      </c>
      <c r="I1533">
        <v>1</v>
      </c>
      <c r="J1533">
        <v>289</v>
      </c>
    </row>
    <row r="1534" spans="1:10" x14ac:dyDescent="0.3">
      <c r="A1534" s="3" t="s">
        <v>1575</v>
      </c>
      <c r="B1534" s="4">
        <v>43594</v>
      </c>
      <c r="C1534">
        <v>18</v>
      </c>
      <c r="D1534" t="s">
        <v>23</v>
      </c>
      <c r="E1534" t="s">
        <v>32</v>
      </c>
      <c r="F1534" t="e" vm="4">
        <v>#VALUE!</v>
      </c>
      <c r="G1534" t="s">
        <v>27</v>
      </c>
      <c r="H1534">
        <v>69</v>
      </c>
      <c r="I1534">
        <v>4</v>
      </c>
      <c r="J1534">
        <v>276</v>
      </c>
    </row>
    <row r="1535" spans="1:10" x14ac:dyDescent="0.3">
      <c r="A1535" s="3" t="s">
        <v>1576</v>
      </c>
      <c r="B1535" s="4">
        <v>43594</v>
      </c>
      <c r="C1535">
        <v>1</v>
      </c>
      <c r="D1535" t="s">
        <v>15</v>
      </c>
      <c r="E1535" t="s">
        <v>16</v>
      </c>
      <c r="F1535" t="e" vm="2">
        <v>#VALUE!</v>
      </c>
      <c r="G1535" t="s">
        <v>27</v>
      </c>
      <c r="H1535">
        <v>69</v>
      </c>
      <c r="I1535">
        <v>1</v>
      </c>
      <c r="J1535">
        <v>69</v>
      </c>
    </row>
    <row r="1536" spans="1:10" x14ac:dyDescent="0.3">
      <c r="A1536" s="3" t="s">
        <v>1577</v>
      </c>
      <c r="B1536" s="4">
        <v>43594</v>
      </c>
      <c r="C1536">
        <v>7</v>
      </c>
      <c r="D1536" t="s">
        <v>84</v>
      </c>
      <c r="E1536" t="s">
        <v>20</v>
      </c>
      <c r="F1536" t="e" vm="3">
        <v>#VALUE!</v>
      </c>
      <c r="G1536" t="s">
        <v>27</v>
      </c>
      <c r="H1536">
        <v>69</v>
      </c>
      <c r="I1536">
        <v>5</v>
      </c>
      <c r="J1536">
        <v>345</v>
      </c>
    </row>
    <row r="1537" spans="1:10" x14ac:dyDescent="0.3">
      <c r="A1537" s="3" t="s">
        <v>1578</v>
      </c>
      <c r="B1537" s="4">
        <v>43595</v>
      </c>
      <c r="C1537">
        <v>19</v>
      </c>
      <c r="D1537" t="s">
        <v>52</v>
      </c>
      <c r="E1537" t="s">
        <v>24</v>
      </c>
      <c r="F1537" t="e" vm="4">
        <v>#VALUE!</v>
      </c>
      <c r="G1537" t="s">
        <v>21</v>
      </c>
      <c r="H1537">
        <v>159</v>
      </c>
      <c r="I1537">
        <v>3</v>
      </c>
      <c r="J1537">
        <v>477</v>
      </c>
    </row>
    <row r="1538" spans="1:10" x14ac:dyDescent="0.3">
      <c r="A1538" s="3" t="s">
        <v>1579</v>
      </c>
      <c r="B1538" s="4">
        <v>43595</v>
      </c>
      <c r="C1538">
        <v>17</v>
      </c>
      <c r="D1538" t="s">
        <v>31</v>
      </c>
      <c r="E1538" t="s">
        <v>24</v>
      </c>
      <c r="F1538" t="e" vm="4">
        <v>#VALUE!</v>
      </c>
      <c r="G1538" t="s">
        <v>37</v>
      </c>
      <c r="H1538">
        <v>399</v>
      </c>
      <c r="I1538">
        <v>1</v>
      </c>
      <c r="J1538">
        <v>399</v>
      </c>
    </row>
    <row r="1539" spans="1:10" x14ac:dyDescent="0.3">
      <c r="A1539" s="3" t="s">
        <v>1580</v>
      </c>
      <c r="B1539" s="4">
        <v>43595</v>
      </c>
      <c r="C1539">
        <v>3</v>
      </c>
      <c r="D1539" t="s">
        <v>39</v>
      </c>
      <c r="E1539" t="s">
        <v>64</v>
      </c>
      <c r="F1539" t="e" vm="2">
        <v>#VALUE!</v>
      </c>
      <c r="G1539" t="s">
        <v>27</v>
      </c>
      <c r="H1539">
        <v>69</v>
      </c>
      <c r="I1539">
        <v>6</v>
      </c>
      <c r="J1539">
        <v>414</v>
      </c>
    </row>
    <row r="1540" spans="1:10" x14ac:dyDescent="0.3">
      <c r="A1540" s="3" t="s">
        <v>1581</v>
      </c>
      <c r="B1540" s="4">
        <v>43596</v>
      </c>
      <c r="C1540">
        <v>15</v>
      </c>
      <c r="D1540" t="s">
        <v>114</v>
      </c>
      <c r="E1540" t="s">
        <v>59</v>
      </c>
      <c r="F1540" t="e" vm="1">
        <v>#VALUE!</v>
      </c>
      <c r="G1540" t="s">
        <v>13</v>
      </c>
      <c r="H1540">
        <v>199</v>
      </c>
      <c r="I1540">
        <v>7</v>
      </c>
      <c r="J1540">
        <v>1393</v>
      </c>
    </row>
    <row r="1541" spans="1:10" x14ac:dyDescent="0.3">
      <c r="A1541" s="3" t="s">
        <v>1582</v>
      </c>
      <c r="B1541" s="4">
        <v>43597</v>
      </c>
      <c r="C1541">
        <v>9</v>
      </c>
      <c r="D1541" t="s">
        <v>19</v>
      </c>
      <c r="E1541" t="s">
        <v>42</v>
      </c>
      <c r="F1541" t="e" vm="3">
        <v>#VALUE!</v>
      </c>
      <c r="G1541" t="s">
        <v>21</v>
      </c>
      <c r="H1541">
        <v>159</v>
      </c>
      <c r="I1541">
        <v>6</v>
      </c>
      <c r="J1541">
        <v>954</v>
      </c>
    </row>
    <row r="1542" spans="1:10" x14ac:dyDescent="0.3">
      <c r="A1542" s="3" t="s">
        <v>1583</v>
      </c>
      <c r="B1542" s="4">
        <v>43597</v>
      </c>
      <c r="C1542">
        <v>3</v>
      </c>
      <c r="D1542" t="s">
        <v>39</v>
      </c>
      <c r="E1542" t="s">
        <v>16</v>
      </c>
      <c r="F1542" t="e" vm="2">
        <v>#VALUE!</v>
      </c>
      <c r="G1542" t="s">
        <v>17</v>
      </c>
      <c r="H1542">
        <v>289</v>
      </c>
      <c r="I1542">
        <v>9</v>
      </c>
      <c r="J1542">
        <v>2601</v>
      </c>
    </row>
    <row r="1543" spans="1:10" x14ac:dyDescent="0.3">
      <c r="A1543" s="3" t="s">
        <v>1584</v>
      </c>
      <c r="B1543" s="4">
        <v>43598</v>
      </c>
      <c r="C1543">
        <v>5</v>
      </c>
      <c r="D1543" t="s">
        <v>56</v>
      </c>
      <c r="E1543" t="s">
        <v>64</v>
      </c>
      <c r="F1543" t="e" vm="2">
        <v>#VALUE!</v>
      </c>
      <c r="G1543" t="s">
        <v>13</v>
      </c>
      <c r="H1543">
        <v>199</v>
      </c>
      <c r="I1543">
        <v>6</v>
      </c>
      <c r="J1543">
        <v>1194</v>
      </c>
    </row>
    <row r="1544" spans="1:10" x14ac:dyDescent="0.3">
      <c r="A1544" s="3" t="s">
        <v>1585</v>
      </c>
      <c r="B1544" s="4">
        <v>43598</v>
      </c>
      <c r="C1544">
        <v>11</v>
      </c>
      <c r="D1544" t="s">
        <v>11</v>
      </c>
      <c r="E1544" t="s">
        <v>59</v>
      </c>
      <c r="F1544" t="e" vm="1">
        <v>#VALUE!</v>
      </c>
      <c r="G1544" t="s">
        <v>37</v>
      </c>
      <c r="H1544">
        <v>399</v>
      </c>
      <c r="I1544">
        <v>2</v>
      </c>
      <c r="J1544">
        <v>798</v>
      </c>
    </row>
    <row r="1545" spans="1:10" x14ac:dyDescent="0.3">
      <c r="A1545" s="3" t="s">
        <v>1586</v>
      </c>
      <c r="B1545" s="4">
        <v>43598</v>
      </c>
      <c r="C1545">
        <v>19</v>
      </c>
      <c r="D1545" t="s">
        <v>52</v>
      </c>
      <c r="E1545" t="s">
        <v>32</v>
      </c>
      <c r="F1545" t="e" vm="4">
        <v>#VALUE!</v>
      </c>
      <c r="G1545" t="s">
        <v>13</v>
      </c>
      <c r="H1545">
        <v>199</v>
      </c>
      <c r="I1545">
        <v>5</v>
      </c>
      <c r="J1545">
        <v>995</v>
      </c>
    </row>
    <row r="1546" spans="1:10" x14ac:dyDescent="0.3">
      <c r="A1546" s="3" t="s">
        <v>1587</v>
      </c>
      <c r="B1546" s="4">
        <v>43599</v>
      </c>
      <c r="C1546">
        <v>11</v>
      </c>
      <c r="D1546" t="s">
        <v>11</v>
      </c>
      <c r="E1546" t="s">
        <v>12</v>
      </c>
      <c r="F1546" t="e" vm="1">
        <v>#VALUE!</v>
      </c>
      <c r="G1546" t="s">
        <v>37</v>
      </c>
      <c r="H1546">
        <v>399</v>
      </c>
      <c r="I1546">
        <v>6</v>
      </c>
      <c r="J1546">
        <v>2394</v>
      </c>
    </row>
    <row r="1547" spans="1:10" x14ac:dyDescent="0.3">
      <c r="A1547" s="3" t="s">
        <v>1588</v>
      </c>
      <c r="B1547" s="4">
        <v>43600</v>
      </c>
      <c r="C1547">
        <v>15</v>
      </c>
      <c r="D1547" t="s">
        <v>114</v>
      </c>
      <c r="E1547" t="s">
        <v>59</v>
      </c>
      <c r="F1547" t="e" vm="1">
        <v>#VALUE!</v>
      </c>
      <c r="G1547" t="s">
        <v>13</v>
      </c>
      <c r="H1547">
        <v>199</v>
      </c>
      <c r="I1547">
        <v>7</v>
      </c>
      <c r="J1547">
        <v>1393</v>
      </c>
    </row>
    <row r="1548" spans="1:10" x14ac:dyDescent="0.3">
      <c r="A1548" s="3" t="s">
        <v>1589</v>
      </c>
      <c r="B1548" s="4">
        <v>43600</v>
      </c>
      <c r="C1548">
        <v>6</v>
      </c>
      <c r="D1548" t="s">
        <v>44</v>
      </c>
      <c r="E1548" t="s">
        <v>20</v>
      </c>
      <c r="F1548" t="e" vm="3">
        <v>#VALUE!</v>
      </c>
      <c r="G1548" t="s">
        <v>21</v>
      </c>
      <c r="H1548">
        <v>159</v>
      </c>
      <c r="I1548">
        <v>5</v>
      </c>
      <c r="J1548">
        <v>795</v>
      </c>
    </row>
    <row r="1549" spans="1:10" x14ac:dyDescent="0.3">
      <c r="A1549" s="3" t="s">
        <v>1590</v>
      </c>
      <c r="B1549" s="4">
        <v>43600</v>
      </c>
      <c r="C1549">
        <v>14</v>
      </c>
      <c r="D1549" t="s">
        <v>34</v>
      </c>
      <c r="E1549" t="s">
        <v>12</v>
      </c>
      <c r="F1549" t="e" vm="1">
        <v>#VALUE!</v>
      </c>
      <c r="G1549" t="s">
        <v>21</v>
      </c>
      <c r="H1549">
        <v>159</v>
      </c>
      <c r="I1549">
        <v>8</v>
      </c>
      <c r="J1549">
        <v>1272</v>
      </c>
    </row>
    <row r="1550" spans="1:10" x14ac:dyDescent="0.3">
      <c r="A1550" s="3" t="s">
        <v>1591</v>
      </c>
      <c r="B1550" s="4">
        <v>43601</v>
      </c>
      <c r="C1550">
        <v>3</v>
      </c>
      <c r="D1550" t="s">
        <v>39</v>
      </c>
      <c r="E1550" t="s">
        <v>16</v>
      </c>
      <c r="F1550" t="e" vm="2">
        <v>#VALUE!</v>
      </c>
      <c r="G1550" t="s">
        <v>17</v>
      </c>
      <c r="H1550">
        <v>289</v>
      </c>
      <c r="I1550">
        <v>4</v>
      </c>
      <c r="J1550">
        <v>1156</v>
      </c>
    </row>
    <row r="1551" spans="1:10" x14ac:dyDescent="0.3">
      <c r="A1551" s="3" t="s">
        <v>1592</v>
      </c>
      <c r="B1551" s="4">
        <v>43602</v>
      </c>
      <c r="C1551">
        <v>15</v>
      </c>
      <c r="D1551" t="s">
        <v>114</v>
      </c>
      <c r="E1551" t="s">
        <v>12</v>
      </c>
      <c r="F1551" t="e" vm="1">
        <v>#VALUE!</v>
      </c>
      <c r="G1551" t="s">
        <v>13</v>
      </c>
      <c r="H1551">
        <v>199</v>
      </c>
      <c r="I1551">
        <v>3</v>
      </c>
      <c r="J1551">
        <v>597</v>
      </c>
    </row>
    <row r="1552" spans="1:10" x14ac:dyDescent="0.3">
      <c r="A1552" s="3" t="s">
        <v>1593</v>
      </c>
      <c r="B1552" s="4">
        <v>43602</v>
      </c>
      <c r="C1552">
        <v>1</v>
      </c>
      <c r="D1552" t="s">
        <v>15</v>
      </c>
      <c r="E1552" t="s">
        <v>64</v>
      </c>
      <c r="F1552" t="e" vm="2">
        <v>#VALUE!</v>
      </c>
      <c r="G1552" t="s">
        <v>37</v>
      </c>
      <c r="H1552">
        <v>399</v>
      </c>
      <c r="I1552">
        <v>7</v>
      </c>
      <c r="J1552">
        <v>2793</v>
      </c>
    </row>
    <row r="1553" spans="1:10" x14ac:dyDescent="0.3">
      <c r="A1553" s="3" t="s">
        <v>1594</v>
      </c>
      <c r="B1553" s="4">
        <v>43602</v>
      </c>
      <c r="C1553">
        <v>1</v>
      </c>
      <c r="D1553" t="s">
        <v>15</v>
      </c>
      <c r="E1553" t="s">
        <v>16</v>
      </c>
      <c r="F1553" t="e" vm="2">
        <v>#VALUE!</v>
      </c>
      <c r="G1553" t="s">
        <v>17</v>
      </c>
      <c r="H1553">
        <v>289</v>
      </c>
      <c r="I1553">
        <v>9</v>
      </c>
      <c r="J1553">
        <v>2601</v>
      </c>
    </row>
    <row r="1554" spans="1:10" x14ac:dyDescent="0.3">
      <c r="A1554" s="3" t="s">
        <v>1595</v>
      </c>
      <c r="B1554" s="4">
        <v>43602</v>
      </c>
      <c r="C1554">
        <v>10</v>
      </c>
      <c r="D1554" t="s">
        <v>54</v>
      </c>
      <c r="E1554" t="s">
        <v>42</v>
      </c>
      <c r="F1554" t="e" vm="3">
        <v>#VALUE!</v>
      </c>
      <c r="G1554" t="s">
        <v>17</v>
      </c>
      <c r="H1554">
        <v>289</v>
      </c>
      <c r="I1554">
        <v>2</v>
      </c>
      <c r="J1554">
        <v>578</v>
      </c>
    </row>
    <row r="1555" spans="1:10" x14ac:dyDescent="0.3">
      <c r="A1555" s="3" t="s">
        <v>1596</v>
      </c>
      <c r="B1555" s="4">
        <v>43602</v>
      </c>
      <c r="C1555">
        <v>13</v>
      </c>
      <c r="D1555" t="s">
        <v>29</v>
      </c>
      <c r="E1555" t="s">
        <v>59</v>
      </c>
      <c r="F1555" t="e" vm="1">
        <v>#VALUE!</v>
      </c>
      <c r="G1555" t="s">
        <v>27</v>
      </c>
      <c r="H1555">
        <v>69</v>
      </c>
      <c r="I1555">
        <v>0</v>
      </c>
      <c r="J1555">
        <v>0</v>
      </c>
    </row>
    <row r="1556" spans="1:10" x14ac:dyDescent="0.3">
      <c r="A1556" s="3" t="s">
        <v>1597</v>
      </c>
      <c r="B1556" s="4">
        <v>43602</v>
      </c>
      <c r="C1556">
        <v>14</v>
      </c>
      <c r="D1556" t="s">
        <v>34</v>
      </c>
      <c r="E1556" t="s">
        <v>12</v>
      </c>
      <c r="F1556" t="e" vm="1">
        <v>#VALUE!</v>
      </c>
      <c r="G1556" t="s">
        <v>17</v>
      </c>
      <c r="H1556">
        <v>289</v>
      </c>
      <c r="I1556">
        <v>6</v>
      </c>
      <c r="J1556">
        <v>1734</v>
      </c>
    </row>
    <row r="1557" spans="1:10" x14ac:dyDescent="0.3">
      <c r="A1557" s="3" t="s">
        <v>1598</v>
      </c>
      <c r="B1557" s="4">
        <v>43602</v>
      </c>
      <c r="C1557">
        <v>17</v>
      </c>
      <c r="D1557" t="s">
        <v>31</v>
      </c>
      <c r="E1557" t="s">
        <v>24</v>
      </c>
      <c r="F1557" t="e" vm="4">
        <v>#VALUE!</v>
      </c>
      <c r="G1557" t="s">
        <v>13</v>
      </c>
      <c r="H1557">
        <v>199</v>
      </c>
      <c r="I1557">
        <v>2</v>
      </c>
      <c r="J1557">
        <v>398</v>
      </c>
    </row>
    <row r="1558" spans="1:10" x14ac:dyDescent="0.3">
      <c r="A1558" s="3" t="s">
        <v>1599</v>
      </c>
      <c r="B1558" s="4">
        <v>43602</v>
      </c>
      <c r="C1558">
        <v>1</v>
      </c>
      <c r="D1558" t="s">
        <v>15</v>
      </c>
      <c r="E1558" t="s">
        <v>64</v>
      </c>
      <c r="F1558" t="e" vm="2">
        <v>#VALUE!</v>
      </c>
      <c r="G1558" t="s">
        <v>27</v>
      </c>
      <c r="H1558">
        <v>69</v>
      </c>
      <c r="I1558">
        <v>7</v>
      </c>
      <c r="J1558">
        <v>483</v>
      </c>
    </row>
    <row r="1559" spans="1:10" x14ac:dyDescent="0.3">
      <c r="A1559" s="3" t="s">
        <v>1600</v>
      </c>
      <c r="B1559" s="4">
        <v>43603</v>
      </c>
      <c r="C1559">
        <v>2</v>
      </c>
      <c r="D1559" t="s">
        <v>102</v>
      </c>
      <c r="E1559" t="s">
        <v>64</v>
      </c>
      <c r="F1559" t="e" vm="2">
        <v>#VALUE!</v>
      </c>
      <c r="G1559" t="s">
        <v>37</v>
      </c>
      <c r="H1559">
        <v>399</v>
      </c>
      <c r="I1559">
        <v>4</v>
      </c>
      <c r="J1559">
        <v>1596</v>
      </c>
    </row>
    <row r="1560" spans="1:10" x14ac:dyDescent="0.3">
      <c r="A1560" s="3" t="s">
        <v>1601</v>
      </c>
      <c r="B1560" s="4">
        <v>43604</v>
      </c>
      <c r="C1560">
        <v>10</v>
      </c>
      <c r="D1560" t="s">
        <v>54</v>
      </c>
      <c r="E1560" t="s">
        <v>20</v>
      </c>
      <c r="F1560" t="e" vm="3">
        <v>#VALUE!</v>
      </c>
      <c r="G1560" t="s">
        <v>37</v>
      </c>
      <c r="H1560">
        <v>399</v>
      </c>
      <c r="I1560">
        <v>1</v>
      </c>
      <c r="J1560">
        <v>399</v>
      </c>
    </row>
    <row r="1561" spans="1:10" x14ac:dyDescent="0.3">
      <c r="A1561" s="3" t="s">
        <v>1602</v>
      </c>
      <c r="B1561" s="4">
        <v>43604</v>
      </c>
      <c r="C1561">
        <v>20</v>
      </c>
      <c r="D1561" t="s">
        <v>36</v>
      </c>
      <c r="E1561" t="s">
        <v>24</v>
      </c>
      <c r="F1561" t="e" vm="4">
        <v>#VALUE!</v>
      </c>
      <c r="G1561" t="s">
        <v>13</v>
      </c>
      <c r="H1561">
        <v>199</v>
      </c>
      <c r="I1561">
        <v>2</v>
      </c>
      <c r="J1561">
        <v>398</v>
      </c>
    </row>
    <row r="1562" spans="1:10" x14ac:dyDescent="0.3">
      <c r="A1562" s="3" t="s">
        <v>1603</v>
      </c>
      <c r="B1562" s="4">
        <v>43604</v>
      </c>
      <c r="C1562">
        <v>1</v>
      </c>
      <c r="D1562" t="s">
        <v>15</v>
      </c>
      <c r="E1562" t="s">
        <v>16</v>
      </c>
      <c r="F1562" t="e" vm="2">
        <v>#VALUE!</v>
      </c>
      <c r="G1562" t="s">
        <v>17</v>
      </c>
      <c r="H1562">
        <v>289</v>
      </c>
      <c r="I1562">
        <v>1</v>
      </c>
      <c r="J1562">
        <v>289</v>
      </c>
    </row>
    <row r="1563" spans="1:10" x14ac:dyDescent="0.3">
      <c r="A1563" s="3" t="s">
        <v>1604</v>
      </c>
      <c r="B1563" s="4">
        <v>43605</v>
      </c>
      <c r="C1563">
        <v>1</v>
      </c>
      <c r="D1563" t="s">
        <v>15</v>
      </c>
      <c r="E1563" t="s">
        <v>16</v>
      </c>
      <c r="F1563" t="e" vm="2">
        <v>#VALUE!</v>
      </c>
      <c r="G1563" t="s">
        <v>21</v>
      </c>
      <c r="H1563">
        <v>159</v>
      </c>
      <c r="I1563">
        <v>4</v>
      </c>
      <c r="J1563">
        <v>636</v>
      </c>
    </row>
    <row r="1564" spans="1:10" x14ac:dyDescent="0.3">
      <c r="A1564" s="3" t="s">
        <v>1605</v>
      </c>
      <c r="B1564" s="4">
        <v>43605</v>
      </c>
      <c r="C1564">
        <v>19</v>
      </c>
      <c r="D1564" t="s">
        <v>52</v>
      </c>
      <c r="E1564" t="s">
        <v>32</v>
      </c>
      <c r="F1564" t="e" vm="4">
        <v>#VALUE!</v>
      </c>
      <c r="G1564" t="s">
        <v>37</v>
      </c>
      <c r="H1564">
        <v>399</v>
      </c>
      <c r="I1564">
        <v>8</v>
      </c>
      <c r="J1564">
        <v>3192</v>
      </c>
    </row>
    <row r="1565" spans="1:10" x14ac:dyDescent="0.3">
      <c r="A1565" s="3" t="s">
        <v>1606</v>
      </c>
      <c r="B1565" s="4">
        <v>43605</v>
      </c>
      <c r="C1565">
        <v>2</v>
      </c>
      <c r="D1565" t="s">
        <v>102</v>
      </c>
      <c r="E1565" t="s">
        <v>16</v>
      </c>
      <c r="F1565" t="e" vm="2">
        <v>#VALUE!</v>
      </c>
      <c r="G1565" t="s">
        <v>13</v>
      </c>
      <c r="H1565">
        <v>199</v>
      </c>
      <c r="I1565">
        <v>9</v>
      </c>
      <c r="J1565">
        <v>1791</v>
      </c>
    </row>
    <row r="1566" spans="1:10" x14ac:dyDescent="0.3">
      <c r="A1566" s="3" t="s">
        <v>1607</v>
      </c>
      <c r="B1566" s="4">
        <v>43605</v>
      </c>
      <c r="C1566">
        <v>7</v>
      </c>
      <c r="D1566" t="s">
        <v>84</v>
      </c>
      <c r="E1566" t="s">
        <v>20</v>
      </c>
      <c r="F1566" t="e" vm="3">
        <v>#VALUE!</v>
      </c>
      <c r="G1566" t="s">
        <v>17</v>
      </c>
      <c r="H1566">
        <v>289</v>
      </c>
      <c r="I1566">
        <v>8</v>
      </c>
      <c r="J1566">
        <v>2312</v>
      </c>
    </row>
    <row r="1567" spans="1:10" x14ac:dyDescent="0.3">
      <c r="A1567" s="3" t="s">
        <v>1608</v>
      </c>
      <c r="B1567" s="4">
        <v>43606</v>
      </c>
      <c r="C1567">
        <v>5</v>
      </c>
      <c r="D1567" t="s">
        <v>56</v>
      </c>
      <c r="E1567" t="s">
        <v>16</v>
      </c>
      <c r="F1567" t="e" vm="2">
        <v>#VALUE!</v>
      </c>
      <c r="G1567" t="s">
        <v>17</v>
      </c>
      <c r="H1567">
        <v>289</v>
      </c>
      <c r="I1567">
        <v>2</v>
      </c>
      <c r="J1567">
        <v>578</v>
      </c>
    </row>
    <row r="1568" spans="1:10" x14ac:dyDescent="0.3">
      <c r="A1568" s="3" t="s">
        <v>1609</v>
      </c>
      <c r="B1568" s="4">
        <v>43606</v>
      </c>
      <c r="C1568">
        <v>17</v>
      </c>
      <c r="D1568" t="s">
        <v>31</v>
      </c>
      <c r="E1568" t="s">
        <v>32</v>
      </c>
      <c r="F1568" t="e" vm="4">
        <v>#VALUE!</v>
      </c>
      <c r="G1568" t="s">
        <v>27</v>
      </c>
      <c r="H1568">
        <v>69</v>
      </c>
      <c r="I1568">
        <v>2</v>
      </c>
      <c r="J1568">
        <v>138</v>
      </c>
    </row>
    <row r="1569" spans="1:10" x14ac:dyDescent="0.3">
      <c r="A1569" s="3" t="s">
        <v>1610</v>
      </c>
      <c r="B1569" s="4">
        <v>43607</v>
      </c>
      <c r="C1569">
        <v>10</v>
      </c>
      <c r="D1569" t="s">
        <v>54</v>
      </c>
      <c r="E1569" t="s">
        <v>20</v>
      </c>
      <c r="F1569" t="e" vm="3">
        <v>#VALUE!</v>
      </c>
      <c r="G1569" t="s">
        <v>17</v>
      </c>
      <c r="H1569">
        <v>289</v>
      </c>
      <c r="I1569">
        <v>7</v>
      </c>
      <c r="J1569">
        <v>2023</v>
      </c>
    </row>
    <row r="1570" spans="1:10" x14ac:dyDescent="0.3">
      <c r="A1570" s="3" t="s">
        <v>1611</v>
      </c>
      <c r="B1570" s="4">
        <v>43607</v>
      </c>
      <c r="C1570">
        <v>8</v>
      </c>
      <c r="D1570" t="s">
        <v>41</v>
      </c>
      <c r="E1570" t="s">
        <v>42</v>
      </c>
      <c r="F1570" t="e" vm="3">
        <v>#VALUE!</v>
      </c>
      <c r="G1570" t="s">
        <v>27</v>
      </c>
      <c r="H1570">
        <v>69</v>
      </c>
      <c r="I1570">
        <v>2</v>
      </c>
      <c r="J1570">
        <v>138</v>
      </c>
    </row>
    <row r="1571" spans="1:10" x14ac:dyDescent="0.3">
      <c r="A1571" s="3" t="s">
        <v>1612</v>
      </c>
      <c r="B1571" s="4">
        <v>43607</v>
      </c>
      <c r="C1571">
        <v>14</v>
      </c>
      <c r="D1571" t="s">
        <v>34</v>
      </c>
      <c r="E1571" t="s">
        <v>12</v>
      </c>
      <c r="F1571" t="e" vm="1">
        <v>#VALUE!</v>
      </c>
      <c r="G1571" t="s">
        <v>27</v>
      </c>
      <c r="H1571">
        <v>69</v>
      </c>
      <c r="I1571">
        <v>9</v>
      </c>
      <c r="J1571">
        <v>621</v>
      </c>
    </row>
    <row r="1572" spans="1:10" x14ac:dyDescent="0.3">
      <c r="A1572" s="3" t="s">
        <v>1613</v>
      </c>
      <c r="B1572" s="4">
        <v>43608</v>
      </c>
      <c r="C1572">
        <v>15</v>
      </c>
      <c r="D1572" t="s">
        <v>114</v>
      </c>
      <c r="E1572" t="s">
        <v>59</v>
      </c>
      <c r="F1572" t="e" vm="1">
        <v>#VALUE!</v>
      </c>
      <c r="G1572" t="s">
        <v>21</v>
      </c>
      <c r="H1572">
        <v>159</v>
      </c>
      <c r="I1572">
        <v>2</v>
      </c>
      <c r="J1572">
        <v>318</v>
      </c>
    </row>
    <row r="1573" spans="1:10" x14ac:dyDescent="0.3">
      <c r="A1573" s="3" t="s">
        <v>1614</v>
      </c>
      <c r="B1573" s="4">
        <v>43609</v>
      </c>
      <c r="C1573">
        <v>14</v>
      </c>
      <c r="D1573" t="s">
        <v>34</v>
      </c>
      <c r="E1573" t="s">
        <v>59</v>
      </c>
      <c r="F1573" t="e" vm="1">
        <v>#VALUE!</v>
      </c>
      <c r="G1573" t="s">
        <v>37</v>
      </c>
      <c r="H1573">
        <v>399</v>
      </c>
      <c r="I1573">
        <v>4</v>
      </c>
      <c r="J1573">
        <v>1596</v>
      </c>
    </row>
    <row r="1574" spans="1:10" x14ac:dyDescent="0.3">
      <c r="A1574" s="3" t="s">
        <v>1615</v>
      </c>
      <c r="B1574" s="4">
        <v>43610</v>
      </c>
      <c r="C1574">
        <v>5</v>
      </c>
      <c r="D1574" t="s">
        <v>56</v>
      </c>
      <c r="E1574" t="s">
        <v>16</v>
      </c>
      <c r="F1574" t="e" vm="2">
        <v>#VALUE!</v>
      </c>
      <c r="G1574" t="s">
        <v>21</v>
      </c>
      <c r="H1574">
        <v>159</v>
      </c>
      <c r="I1574">
        <v>3</v>
      </c>
      <c r="J1574">
        <v>477</v>
      </c>
    </row>
    <row r="1575" spans="1:10" x14ac:dyDescent="0.3">
      <c r="A1575" s="3" t="s">
        <v>1616</v>
      </c>
      <c r="B1575" s="4">
        <v>43610</v>
      </c>
      <c r="C1575">
        <v>17</v>
      </c>
      <c r="D1575" t="s">
        <v>31</v>
      </c>
      <c r="E1575" t="s">
        <v>24</v>
      </c>
      <c r="F1575" t="e" vm="4">
        <v>#VALUE!</v>
      </c>
      <c r="G1575" t="s">
        <v>17</v>
      </c>
      <c r="H1575">
        <v>289</v>
      </c>
      <c r="I1575">
        <v>3</v>
      </c>
      <c r="J1575">
        <v>867</v>
      </c>
    </row>
    <row r="1576" spans="1:10" x14ac:dyDescent="0.3">
      <c r="A1576" s="3" t="s">
        <v>1617</v>
      </c>
      <c r="B1576" s="4">
        <v>43610</v>
      </c>
      <c r="C1576">
        <v>5</v>
      </c>
      <c r="D1576" t="s">
        <v>56</v>
      </c>
      <c r="E1576" t="s">
        <v>64</v>
      </c>
      <c r="F1576" t="e" vm="2">
        <v>#VALUE!</v>
      </c>
      <c r="G1576" t="s">
        <v>21</v>
      </c>
      <c r="H1576">
        <v>159</v>
      </c>
      <c r="I1576">
        <v>2</v>
      </c>
      <c r="J1576">
        <v>318</v>
      </c>
    </row>
    <row r="1577" spans="1:10" x14ac:dyDescent="0.3">
      <c r="A1577" s="3" t="s">
        <v>1618</v>
      </c>
      <c r="B1577" s="4">
        <v>43610</v>
      </c>
      <c r="C1577">
        <v>12</v>
      </c>
      <c r="D1577" t="s">
        <v>62</v>
      </c>
      <c r="E1577" t="s">
        <v>59</v>
      </c>
      <c r="F1577" t="e" vm="1">
        <v>#VALUE!</v>
      </c>
      <c r="G1577" t="s">
        <v>37</v>
      </c>
      <c r="H1577">
        <v>399</v>
      </c>
      <c r="I1577">
        <v>2</v>
      </c>
      <c r="J1577">
        <v>798</v>
      </c>
    </row>
    <row r="1578" spans="1:10" x14ac:dyDescent="0.3">
      <c r="A1578" s="3" t="s">
        <v>1619</v>
      </c>
      <c r="B1578" s="4">
        <v>43610</v>
      </c>
      <c r="C1578">
        <v>13</v>
      </c>
      <c r="D1578" t="s">
        <v>29</v>
      </c>
      <c r="E1578" t="s">
        <v>59</v>
      </c>
      <c r="F1578" t="e" vm="1">
        <v>#VALUE!</v>
      </c>
      <c r="G1578" t="s">
        <v>13</v>
      </c>
      <c r="H1578">
        <v>199</v>
      </c>
      <c r="I1578">
        <v>0</v>
      </c>
      <c r="J1578">
        <v>0</v>
      </c>
    </row>
    <row r="1579" spans="1:10" x14ac:dyDescent="0.3">
      <c r="A1579" s="3" t="s">
        <v>1620</v>
      </c>
      <c r="B1579" s="4">
        <v>43610</v>
      </c>
      <c r="C1579">
        <v>7</v>
      </c>
      <c r="D1579" t="s">
        <v>84</v>
      </c>
      <c r="E1579" t="s">
        <v>42</v>
      </c>
      <c r="F1579" t="e" vm="3">
        <v>#VALUE!</v>
      </c>
      <c r="G1579" t="s">
        <v>27</v>
      </c>
      <c r="H1579">
        <v>69</v>
      </c>
      <c r="I1579">
        <v>3</v>
      </c>
      <c r="J1579">
        <v>207</v>
      </c>
    </row>
    <row r="1580" spans="1:10" x14ac:dyDescent="0.3">
      <c r="A1580" s="3" t="s">
        <v>1621</v>
      </c>
      <c r="B1580" s="4">
        <v>43610</v>
      </c>
      <c r="C1580">
        <v>1</v>
      </c>
      <c r="D1580" t="s">
        <v>15</v>
      </c>
      <c r="E1580" t="s">
        <v>64</v>
      </c>
      <c r="F1580" t="e" vm="2">
        <v>#VALUE!</v>
      </c>
      <c r="G1580" t="s">
        <v>13</v>
      </c>
      <c r="H1580">
        <v>199</v>
      </c>
      <c r="I1580">
        <v>1</v>
      </c>
      <c r="J1580">
        <v>199</v>
      </c>
    </row>
    <row r="1581" spans="1:10" x14ac:dyDescent="0.3">
      <c r="A1581" s="3" t="s">
        <v>1622</v>
      </c>
      <c r="B1581" s="4">
        <v>43610</v>
      </c>
      <c r="C1581">
        <v>11</v>
      </c>
      <c r="D1581" t="s">
        <v>11</v>
      </c>
      <c r="E1581" t="s">
        <v>59</v>
      </c>
      <c r="F1581" t="e" vm="1">
        <v>#VALUE!</v>
      </c>
      <c r="G1581" t="s">
        <v>13</v>
      </c>
      <c r="H1581">
        <v>199</v>
      </c>
      <c r="I1581">
        <v>6</v>
      </c>
      <c r="J1581">
        <v>1194</v>
      </c>
    </row>
    <row r="1582" spans="1:10" x14ac:dyDescent="0.3">
      <c r="A1582" s="3" t="s">
        <v>1623</v>
      </c>
      <c r="B1582" s="4">
        <v>43610</v>
      </c>
      <c r="C1582">
        <v>9</v>
      </c>
      <c r="D1582" t="s">
        <v>19</v>
      </c>
      <c r="E1582" t="s">
        <v>20</v>
      </c>
      <c r="F1582" t="e" vm="3">
        <v>#VALUE!</v>
      </c>
      <c r="G1582" t="s">
        <v>27</v>
      </c>
      <c r="H1582">
        <v>69</v>
      </c>
      <c r="I1582">
        <v>0</v>
      </c>
      <c r="J1582">
        <v>0</v>
      </c>
    </row>
    <row r="1583" spans="1:10" x14ac:dyDescent="0.3">
      <c r="A1583" s="3" t="s">
        <v>1624</v>
      </c>
      <c r="B1583" s="4">
        <v>43610</v>
      </c>
      <c r="C1583">
        <v>16</v>
      </c>
      <c r="D1583" t="s">
        <v>26</v>
      </c>
      <c r="E1583" t="s">
        <v>24</v>
      </c>
      <c r="F1583" t="e" vm="4">
        <v>#VALUE!</v>
      </c>
      <c r="G1583" t="s">
        <v>17</v>
      </c>
      <c r="H1583">
        <v>289</v>
      </c>
      <c r="I1583">
        <v>1</v>
      </c>
      <c r="J1583">
        <v>289</v>
      </c>
    </row>
    <row r="1584" spans="1:10" x14ac:dyDescent="0.3">
      <c r="A1584" s="3" t="s">
        <v>1625</v>
      </c>
      <c r="B1584" s="4">
        <v>43610</v>
      </c>
      <c r="C1584">
        <v>1</v>
      </c>
      <c r="D1584" t="s">
        <v>15</v>
      </c>
      <c r="E1584" t="s">
        <v>64</v>
      </c>
      <c r="F1584" t="e" vm="2">
        <v>#VALUE!</v>
      </c>
      <c r="G1584" t="s">
        <v>17</v>
      </c>
      <c r="H1584">
        <v>289</v>
      </c>
      <c r="I1584">
        <v>9</v>
      </c>
      <c r="J1584">
        <v>2601</v>
      </c>
    </row>
    <row r="1585" spans="1:10" x14ac:dyDescent="0.3">
      <c r="A1585" s="3" t="s">
        <v>1626</v>
      </c>
      <c r="B1585" s="4">
        <v>43610</v>
      </c>
      <c r="C1585">
        <v>5</v>
      </c>
      <c r="D1585" t="s">
        <v>56</v>
      </c>
      <c r="E1585" t="s">
        <v>64</v>
      </c>
      <c r="F1585" t="e" vm="2">
        <v>#VALUE!</v>
      </c>
      <c r="G1585" t="s">
        <v>13</v>
      </c>
      <c r="H1585">
        <v>199</v>
      </c>
      <c r="I1585">
        <v>8</v>
      </c>
      <c r="J1585">
        <v>1592</v>
      </c>
    </row>
    <row r="1586" spans="1:10" x14ac:dyDescent="0.3">
      <c r="A1586" s="3" t="s">
        <v>1627</v>
      </c>
      <c r="B1586" s="4">
        <v>43611</v>
      </c>
      <c r="C1586">
        <v>10</v>
      </c>
      <c r="D1586" t="s">
        <v>54</v>
      </c>
      <c r="E1586" t="s">
        <v>20</v>
      </c>
      <c r="F1586" t="e" vm="3">
        <v>#VALUE!</v>
      </c>
      <c r="G1586" t="s">
        <v>21</v>
      </c>
      <c r="H1586">
        <v>159</v>
      </c>
      <c r="I1586">
        <v>6</v>
      </c>
      <c r="J1586">
        <v>954</v>
      </c>
    </row>
    <row r="1587" spans="1:10" x14ac:dyDescent="0.3">
      <c r="A1587" s="3" t="s">
        <v>1628</v>
      </c>
      <c r="B1587" s="4">
        <v>43611</v>
      </c>
      <c r="C1587">
        <v>4</v>
      </c>
      <c r="D1587" t="s">
        <v>47</v>
      </c>
      <c r="E1587" t="s">
        <v>16</v>
      </c>
      <c r="F1587" t="e" vm="2">
        <v>#VALUE!</v>
      </c>
      <c r="G1587" t="s">
        <v>17</v>
      </c>
      <c r="H1587">
        <v>289</v>
      </c>
      <c r="I1587">
        <v>2</v>
      </c>
      <c r="J1587">
        <v>578</v>
      </c>
    </row>
    <row r="1588" spans="1:10" x14ac:dyDescent="0.3">
      <c r="A1588" s="3" t="s">
        <v>1629</v>
      </c>
      <c r="B1588" s="4">
        <v>43611</v>
      </c>
      <c r="C1588">
        <v>11</v>
      </c>
      <c r="D1588" t="s">
        <v>11</v>
      </c>
      <c r="E1588" t="s">
        <v>59</v>
      </c>
      <c r="F1588" t="e" vm="1">
        <v>#VALUE!</v>
      </c>
      <c r="G1588" t="s">
        <v>13</v>
      </c>
      <c r="H1588">
        <v>199</v>
      </c>
      <c r="I1588">
        <v>1</v>
      </c>
      <c r="J1588">
        <v>199</v>
      </c>
    </row>
    <row r="1589" spans="1:10" x14ac:dyDescent="0.3">
      <c r="A1589" s="3" t="s">
        <v>1630</v>
      </c>
      <c r="B1589" s="4">
        <v>43611</v>
      </c>
      <c r="C1589">
        <v>17</v>
      </c>
      <c r="D1589" t="s">
        <v>31</v>
      </c>
      <c r="E1589" t="s">
        <v>32</v>
      </c>
      <c r="F1589" t="e" vm="4">
        <v>#VALUE!</v>
      </c>
      <c r="G1589" t="s">
        <v>21</v>
      </c>
      <c r="H1589">
        <v>159</v>
      </c>
      <c r="I1589">
        <v>9</v>
      </c>
      <c r="J1589">
        <v>1431</v>
      </c>
    </row>
    <row r="1590" spans="1:10" x14ac:dyDescent="0.3">
      <c r="A1590" s="3" t="s">
        <v>1631</v>
      </c>
      <c r="B1590" s="4">
        <v>43611</v>
      </c>
      <c r="C1590">
        <v>7</v>
      </c>
      <c r="D1590" t="s">
        <v>84</v>
      </c>
      <c r="E1590" t="s">
        <v>42</v>
      </c>
      <c r="F1590" t="e" vm="3">
        <v>#VALUE!</v>
      </c>
      <c r="G1590" t="s">
        <v>27</v>
      </c>
      <c r="H1590">
        <v>69</v>
      </c>
      <c r="I1590">
        <v>3</v>
      </c>
      <c r="J1590">
        <v>207</v>
      </c>
    </row>
    <row r="1591" spans="1:10" x14ac:dyDescent="0.3">
      <c r="A1591" s="3" t="s">
        <v>1632</v>
      </c>
      <c r="B1591" s="4">
        <v>43611</v>
      </c>
      <c r="C1591">
        <v>17</v>
      </c>
      <c r="D1591" t="s">
        <v>31</v>
      </c>
      <c r="E1591" t="s">
        <v>32</v>
      </c>
      <c r="F1591" t="e" vm="4">
        <v>#VALUE!</v>
      </c>
      <c r="G1591" t="s">
        <v>21</v>
      </c>
      <c r="H1591">
        <v>159</v>
      </c>
      <c r="I1591">
        <v>2</v>
      </c>
      <c r="J1591">
        <v>318</v>
      </c>
    </row>
    <row r="1592" spans="1:10" x14ac:dyDescent="0.3">
      <c r="A1592" s="3" t="s">
        <v>1633</v>
      </c>
      <c r="B1592" s="4">
        <v>43611</v>
      </c>
      <c r="C1592">
        <v>16</v>
      </c>
      <c r="D1592" t="s">
        <v>26</v>
      </c>
      <c r="E1592" t="s">
        <v>32</v>
      </c>
      <c r="F1592" t="e" vm="4">
        <v>#VALUE!</v>
      </c>
      <c r="G1592" t="s">
        <v>27</v>
      </c>
      <c r="H1592">
        <v>69</v>
      </c>
      <c r="I1592">
        <v>5</v>
      </c>
      <c r="J1592">
        <v>345</v>
      </c>
    </row>
    <row r="1593" spans="1:10" x14ac:dyDescent="0.3">
      <c r="A1593" s="3" t="s">
        <v>1634</v>
      </c>
      <c r="B1593" s="4">
        <v>43611</v>
      </c>
      <c r="C1593">
        <v>16</v>
      </c>
      <c r="D1593" t="s">
        <v>26</v>
      </c>
      <c r="E1593" t="s">
        <v>24</v>
      </c>
      <c r="F1593" t="e" vm="4">
        <v>#VALUE!</v>
      </c>
      <c r="G1593" t="s">
        <v>21</v>
      </c>
      <c r="H1593">
        <v>159</v>
      </c>
      <c r="I1593">
        <v>7</v>
      </c>
      <c r="J1593">
        <v>1113</v>
      </c>
    </row>
    <row r="1594" spans="1:10" x14ac:dyDescent="0.3">
      <c r="A1594" s="3" t="s">
        <v>1635</v>
      </c>
      <c r="B1594" s="4">
        <v>43611</v>
      </c>
      <c r="C1594">
        <v>16</v>
      </c>
      <c r="D1594" t="s">
        <v>26</v>
      </c>
      <c r="E1594" t="s">
        <v>32</v>
      </c>
      <c r="F1594" t="e" vm="4">
        <v>#VALUE!</v>
      </c>
      <c r="G1594" t="s">
        <v>17</v>
      </c>
      <c r="H1594">
        <v>289</v>
      </c>
      <c r="I1594">
        <v>9</v>
      </c>
      <c r="J1594">
        <v>2601</v>
      </c>
    </row>
    <row r="1595" spans="1:10" x14ac:dyDescent="0.3">
      <c r="A1595" s="3" t="s">
        <v>1636</v>
      </c>
      <c r="B1595" s="4">
        <v>43612</v>
      </c>
      <c r="C1595">
        <v>11</v>
      </c>
      <c r="D1595" t="s">
        <v>11</v>
      </c>
      <c r="E1595" t="s">
        <v>59</v>
      </c>
      <c r="F1595" t="e" vm="1">
        <v>#VALUE!</v>
      </c>
      <c r="G1595" t="s">
        <v>37</v>
      </c>
      <c r="H1595">
        <v>399</v>
      </c>
      <c r="I1595">
        <v>0</v>
      </c>
      <c r="J1595">
        <v>0</v>
      </c>
    </row>
    <row r="1596" spans="1:10" x14ac:dyDescent="0.3">
      <c r="A1596" s="3" t="s">
        <v>1637</v>
      </c>
      <c r="B1596" s="4">
        <v>43612</v>
      </c>
      <c r="C1596">
        <v>19</v>
      </c>
      <c r="D1596" t="s">
        <v>52</v>
      </c>
      <c r="E1596" t="s">
        <v>24</v>
      </c>
      <c r="F1596" t="e" vm="4">
        <v>#VALUE!</v>
      </c>
      <c r="G1596" t="s">
        <v>13</v>
      </c>
      <c r="H1596">
        <v>199</v>
      </c>
      <c r="I1596">
        <v>0</v>
      </c>
      <c r="J1596">
        <v>0</v>
      </c>
    </row>
    <row r="1597" spans="1:10" x14ac:dyDescent="0.3">
      <c r="A1597" s="3" t="s">
        <v>1638</v>
      </c>
      <c r="B1597" s="4">
        <v>43613</v>
      </c>
      <c r="C1597">
        <v>5</v>
      </c>
      <c r="D1597" t="s">
        <v>56</v>
      </c>
      <c r="E1597" t="s">
        <v>16</v>
      </c>
      <c r="F1597" t="e" vm="2">
        <v>#VALUE!</v>
      </c>
      <c r="G1597" t="s">
        <v>21</v>
      </c>
      <c r="H1597">
        <v>159</v>
      </c>
      <c r="I1597">
        <v>2</v>
      </c>
      <c r="J1597">
        <v>318</v>
      </c>
    </row>
    <row r="1598" spans="1:10" x14ac:dyDescent="0.3">
      <c r="A1598" s="3" t="s">
        <v>1639</v>
      </c>
      <c r="B1598" s="4">
        <v>43613</v>
      </c>
      <c r="C1598">
        <v>16</v>
      </c>
      <c r="D1598" t="s">
        <v>26</v>
      </c>
      <c r="E1598" t="s">
        <v>24</v>
      </c>
      <c r="F1598" t="e" vm="4">
        <v>#VALUE!</v>
      </c>
      <c r="G1598" t="s">
        <v>13</v>
      </c>
      <c r="H1598">
        <v>199</v>
      </c>
      <c r="I1598">
        <v>8</v>
      </c>
      <c r="J1598">
        <v>1592</v>
      </c>
    </row>
    <row r="1599" spans="1:10" x14ac:dyDescent="0.3">
      <c r="A1599" s="3" t="s">
        <v>1640</v>
      </c>
      <c r="B1599" s="4">
        <v>43613</v>
      </c>
      <c r="C1599">
        <v>19</v>
      </c>
      <c r="D1599" t="s">
        <v>52</v>
      </c>
      <c r="E1599" t="s">
        <v>32</v>
      </c>
      <c r="F1599" t="e" vm="4">
        <v>#VALUE!</v>
      </c>
      <c r="G1599" t="s">
        <v>21</v>
      </c>
      <c r="H1599">
        <v>159</v>
      </c>
      <c r="I1599">
        <v>3</v>
      </c>
      <c r="J1599">
        <v>477</v>
      </c>
    </row>
    <row r="1600" spans="1:10" x14ac:dyDescent="0.3">
      <c r="A1600" s="3" t="s">
        <v>1641</v>
      </c>
      <c r="B1600" s="4">
        <v>43613</v>
      </c>
      <c r="C1600">
        <v>5</v>
      </c>
      <c r="D1600" t="s">
        <v>56</v>
      </c>
      <c r="E1600" t="s">
        <v>64</v>
      </c>
      <c r="F1600" t="e" vm="2">
        <v>#VALUE!</v>
      </c>
      <c r="G1600" t="s">
        <v>21</v>
      </c>
      <c r="H1600">
        <v>159</v>
      </c>
      <c r="I1600">
        <v>9</v>
      </c>
      <c r="J1600">
        <v>1431</v>
      </c>
    </row>
    <row r="1601" spans="1:10" x14ac:dyDescent="0.3">
      <c r="A1601" s="3" t="s">
        <v>1642</v>
      </c>
      <c r="B1601" s="4">
        <v>43613</v>
      </c>
      <c r="C1601">
        <v>9</v>
      </c>
      <c r="D1601" t="s">
        <v>19</v>
      </c>
      <c r="E1601" t="s">
        <v>42</v>
      </c>
      <c r="F1601" t="e" vm="3">
        <v>#VALUE!</v>
      </c>
      <c r="G1601" t="s">
        <v>13</v>
      </c>
      <c r="H1601">
        <v>199</v>
      </c>
      <c r="I1601">
        <v>1</v>
      </c>
      <c r="J1601">
        <v>199</v>
      </c>
    </row>
    <row r="1602" spans="1:10" x14ac:dyDescent="0.3">
      <c r="A1602" s="3" t="s">
        <v>1643</v>
      </c>
      <c r="B1602" s="4">
        <v>43614</v>
      </c>
      <c r="C1602">
        <v>17</v>
      </c>
      <c r="D1602" t="s">
        <v>31</v>
      </c>
      <c r="E1602" t="s">
        <v>24</v>
      </c>
      <c r="F1602" t="e" vm="4">
        <v>#VALUE!</v>
      </c>
      <c r="G1602" t="s">
        <v>37</v>
      </c>
      <c r="H1602">
        <v>399</v>
      </c>
      <c r="I1602">
        <v>2</v>
      </c>
      <c r="J1602">
        <v>798</v>
      </c>
    </row>
    <row r="1603" spans="1:10" x14ac:dyDescent="0.3">
      <c r="A1603" s="3" t="s">
        <v>1644</v>
      </c>
      <c r="B1603" s="4">
        <v>43614</v>
      </c>
      <c r="C1603">
        <v>4</v>
      </c>
      <c r="D1603" t="s">
        <v>47</v>
      </c>
      <c r="E1603" t="s">
        <v>64</v>
      </c>
      <c r="F1603" t="e" vm="2">
        <v>#VALUE!</v>
      </c>
      <c r="G1603" t="s">
        <v>13</v>
      </c>
      <c r="H1603">
        <v>199</v>
      </c>
      <c r="I1603">
        <v>1</v>
      </c>
      <c r="J1603">
        <v>199</v>
      </c>
    </row>
    <row r="1604" spans="1:10" x14ac:dyDescent="0.3">
      <c r="A1604" s="3" t="s">
        <v>1645</v>
      </c>
      <c r="B1604" s="4">
        <v>43614</v>
      </c>
      <c r="C1604">
        <v>18</v>
      </c>
      <c r="D1604" t="s">
        <v>23</v>
      </c>
      <c r="E1604" t="s">
        <v>24</v>
      </c>
      <c r="F1604" t="e" vm="4">
        <v>#VALUE!</v>
      </c>
      <c r="G1604" t="s">
        <v>13</v>
      </c>
      <c r="H1604">
        <v>199</v>
      </c>
      <c r="I1604">
        <v>8</v>
      </c>
      <c r="J1604">
        <v>1592</v>
      </c>
    </row>
    <row r="1605" spans="1:10" x14ac:dyDescent="0.3">
      <c r="A1605" s="3" t="s">
        <v>1646</v>
      </c>
      <c r="B1605" s="4">
        <v>43614</v>
      </c>
      <c r="C1605">
        <v>13</v>
      </c>
      <c r="D1605" t="s">
        <v>29</v>
      </c>
      <c r="E1605" t="s">
        <v>59</v>
      </c>
      <c r="F1605" t="e" vm="1">
        <v>#VALUE!</v>
      </c>
      <c r="G1605" t="s">
        <v>13</v>
      </c>
      <c r="H1605">
        <v>199</v>
      </c>
      <c r="I1605">
        <v>7</v>
      </c>
      <c r="J1605">
        <v>1393</v>
      </c>
    </row>
    <row r="1606" spans="1:10" x14ac:dyDescent="0.3">
      <c r="A1606" s="3" t="s">
        <v>1647</v>
      </c>
      <c r="B1606" s="4">
        <v>43614</v>
      </c>
      <c r="C1606">
        <v>6</v>
      </c>
      <c r="D1606" t="s">
        <v>44</v>
      </c>
      <c r="E1606" t="s">
        <v>42</v>
      </c>
      <c r="F1606" t="e" vm="3">
        <v>#VALUE!</v>
      </c>
      <c r="G1606" t="s">
        <v>21</v>
      </c>
      <c r="H1606">
        <v>159</v>
      </c>
      <c r="I1606">
        <v>5</v>
      </c>
      <c r="J1606">
        <v>795</v>
      </c>
    </row>
    <row r="1607" spans="1:10" x14ac:dyDescent="0.3">
      <c r="A1607" s="3" t="s">
        <v>1648</v>
      </c>
      <c r="B1607" s="4">
        <v>43614</v>
      </c>
      <c r="C1607">
        <v>16</v>
      </c>
      <c r="D1607" t="s">
        <v>26</v>
      </c>
      <c r="E1607" t="s">
        <v>24</v>
      </c>
      <c r="F1607" t="e" vm="4">
        <v>#VALUE!</v>
      </c>
      <c r="G1607" t="s">
        <v>27</v>
      </c>
      <c r="H1607">
        <v>69</v>
      </c>
      <c r="I1607">
        <v>1</v>
      </c>
      <c r="J1607">
        <v>69</v>
      </c>
    </row>
    <row r="1608" spans="1:10" x14ac:dyDescent="0.3">
      <c r="A1608" s="3" t="s">
        <v>1649</v>
      </c>
      <c r="B1608" s="4">
        <v>43615</v>
      </c>
      <c r="C1608">
        <v>5</v>
      </c>
      <c r="D1608" t="s">
        <v>56</v>
      </c>
      <c r="E1608" t="s">
        <v>16</v>
      </c>
      <c r="F1608" t="e" vm="2">
        <v>#VALUE!</v>
      </c>
      <c r="G1608" t="s">
        <v>17</v>
      </c>
      <c r="H1608">
        <v>289</v>
      </c>
      <c r="I1608">
        <v>3</v>
      </c>
      <c r="J1608">
        <v>867</v>
      </c>
    </row>
    <row r="1609" spans="1:10" x14ac:dyDescent="0.3">
      <c r="A1609" s="3" t="s">
        <v>1650</v>
      </c>
      <c r="B1609" s="4">
        <v>43615</v>
      </c>
      <c r="C1609">
        <v>17</v>
      </c>
      <c r="D1609" t="s">
        <v>31</v>
      </c>
      <c r="E1609" t="s">
        <v>32</v>
      </c>
      <c r="F1609" t="e" vm="4">
        <v>#VALUE!</v>
      </c>
      <c r="G1609" t="s">
        <v>21</v>
      </c>
      <c r="H1609">
        <v>159</v>
      </c>
      <c r="I1609">
        <v>8</v>
      </c>
      <c r="J1609">
        <v>1272</v>
      </c>
    </row>
    <row r="1610" spans="1:10" x14ac:dyDescent="0.3">
      <c r="A1610" s="3" t="s">
        <v>1651</v>
      </c>
      <c r="B1610" s="4">
        <v>43615</v>
      </c>
      <c r="C1610">
        <v>3</v>
      </c>
      <c r="D1610" t="s">
        <v>39</v>
      </c>
      <c r="E1610" t="s">
        <v>16</v>
      </c>
      <c r="F1610" t="e" vm="2">
        <v>#VALUE!</v>
      </c>
      <c r="G1610" t="s">
        <v>21</v>
      </c>
      <c r="H1610">
        <v>159</v>
      </c>
      <c r="I1610">
        <v>8</v>
      </c>
      <c r="J1610">
        <v>1272</v>
      </c>
    </row>
    <row r="1611" spans="1:10" x14ac:dyDescent="0.3">
      <c r="A1611" s="3" t="s">
        <v>1652</v>
      </c>
      <c r="B1611" s="4">
        <v>43616</v>
      </c>
      <c r="C1611">
        <v>18</v>
      </c>
      <c r="D1611" t="s">
        <v>23</v>
      </c>
      <c r="E1611" t="s">
        <v>32</v>
      </c>
      <c r="F1611" t="e" vm="4">
        <v>#VALUE!</v>
      </c>
      <c r="G1611" t="s">
        <v>27</v>
      </c>
      <c r="H1611">
        <v>69</v>
      </c>
      <c r="I1611">
        <v>4</v>
      </c>
      <c r="J1611">
        <v>276</v>
      </c>
    </row>
    <row r="1612" spans="1:10" x14ac:dyDescent="0.3">
      <c r="A1612" s="3" t="s">
        <v>1653</v>
      </c>
      <c r="B1612" s="4">
        <v>43617</v>
      </c>
      <c r="C1612">
        <v>2</v>
      </c>
      <c r="D1612" t="s">
        <v>102</v>
      </c>
      <c r="E1612" t="s">
        <v>64</v>
      </c>
      <c r="F1612" t="e" vm="2">
        <v>#VALUE!</v>
      </c>
      <c r="G1612" t="s">
        <v>21</v>
      </c>
      <c r="H1612">
        <v>159</v>
      </c>
      <c r="I1612">
        <v>1</v>
      </c>
      <c r="J1612">
        <v>159</v>
      </c>
    </row>
    <row r="1613" spans="1:10" x14ac:dyDescent="0.3">
      <c r="A1613" s="3" t="s">
        <v>1654</v>
      </c>
      <c r="B1613" s="4">
        <v>43617</v>
      </c>
      <c r="C1613">
        <v>10</v>
      </c>
      <c r="D1613" t="s">
        <v>54</v>
      </c>
      <c r="E1613" t="s">
        <v>42</v>
      </c>
      <c r="F1613" t="e" vm="3">
        <v>#VALUE!</v>
      </c>
      <c r="G1613" t="s">
        <v>21</v>
      </c>
      <c r="H1613">
        <v>159</v>
      </c>
      <c r="I1613">
        <v>2</v>
      </c>
      <c r="J1613">
        <v>318</v>
      </c>
    </row>
    <row r="1614" spans="1:10" x14ac:dyDescent="0.3">
      <c r="A1614" s="3" t="s">
        <v>1655</v>
      </c>
      <c r="B1614" s="4">
        <v>43617</v>
      </c>
      <c r="C1614">
        <v>17</v>
      </c>
      <c r="D1614" t="s">
        <v>31</v>
      </c>
      <c r="E1614" t="s">
        <v>32</v>
      </c>
      <c r="F1614" t="e" vm="4">
        <v>#VALUE!</v>
      </c>
      <c r="G1614" t="s">
        <v>17</v>
      </c>
      <c r="H1614">
        <v>289</v>
      </c>
      <c r="I1614">
        <v>0</v>
      </c>
      <c r="J1614">
        <v>0</v>
      </c>
    </row>
    <row r="1615" spans="1:10" x14ac:dyDescent="0.3">
      <c r="A1615" s="3" t="s">
        <v>1656</v>
      </c>
      <c r="B1615" s="4">
        <v>43618</v>
      </c>
      <c r="C1615">
        <v>8</v>
      </c>
      <c r="D1615" t="s">
        <v>41</v>
      </c>
      <c r="E1615" t="s">
        <v>42</v>
      </c>
      <c r="F1615" t="e" vm="3">
        <v>#VALUE!</v>
      </c>
      <c r="G1615" t="s">
        <v>17</v>
      </c>
      <c r="H1615">
        <v>289</v>
      </c>
      <c r="I1615">
        <v>4</v>
      </c>
      <c r="J1615">
        <v>1156</v>
      </c>
    </row>
    <row r="1616" spans="1:10" x14ac:dyDescent="0.3">
      <c r="A1616" s="3" t="s">
        <v>1657</v>
      </c>
      <c r="B1616" s="4">
        <v>43618</v>
      </c>
      <c r="C1616">
        <v>3</v>
      </c>
      <c r="D1616" t="s">
        <v>39</v>
      </c>
      <c r="E1616" t="s">
        <v>64</v>
      </c>
      <c r="F1616" t="e" vm="2">
        <v>#VALUE!</v>
      </c>
      <c r="G1616" t="s">
        <v>27</v>
      </c>
      <c r="H1616">
        <v>69</v>
      </c>
      <c r="I1616">
        <v>6</v>
      </c>
      <c r="J1616">
        <v>414</v>
      </c>
    </row>
    <row r="1617" spans="1:10" x14ac:dyDescent="0.3">
      <c r="A1617" s="3" t="s">
        <v>1658</v>
      </c>
      <c r="B1617" s="4">
        <v>43618</v>
      </c>
      <c r="C1617">
        <v>10</v>
      </c>
      <c r="D1617" t="s">
        <v>54</v>
      </c>
      <c r="E1617" t="s">
        <v>42</v>
      </c>
      <c r="F1617" t="e" vm="3">
        <v>#VALUE!</v>
      </c>
      <c r="G1617" t="s">
        <v>27</v>
      </c>
      <c r="H1617">
        <v>69</v>
      </c>
      <c r="I1617">
        <v>4</v>
      </c>
      <c r="J1617">
        <v>276</v>
      </c>
    </row>
    <row r="1618" spans="1:10" x14ac:dyDescent="0.3">
      <c r="A1618" s="3" t="s">
        <v>1659</v>
      </c>
      <c r="B1618" s="4">
        <v>43618</v>
      </c>
      <c r="C1618">
        <v>15</v>
      </c>
      <c r="D1618" t="s">
        <v>114</v>
      </c>
      <c r="E1618" t="s">
        <v>12</v>
      </c>
      <c r="F1618" t="e" vm="1">
        <v>#VALUE!</v>
      </c>
      <c r="G1618" t="s">
        <v>21</v>
      </c>
      <c r="H1618">
        <v>159</v>
      </c>
      <c r="I1618">
        <v>1</v>
      </c>
      <c r="J1618">
        <v>159</v>
      </c>
    </row>
    <row r="1619" spans="1:10" x14ac:dyDescent="0.3">
      <c r="A1619" s="3" t="s">
        <v>1660</v>
      </c>
      <c r="B1619" s="4">
        <v>43619</v>
      </c>
      <c r="C1619">
        <v>19</v>
      </c>
      <c r="D1619" t="s">
        <v>52</v>
      </c>
      <c r="E1619" t="s">
        <v>32</v>
      </c>
      <c r="F1619" t="e" vm="4">
        <v>#VALUE!</v>
      </c>
      <c r="G1619" t="s">
        <v>27</v>
      </c>
      <c r="H1619">
        <v>69</v>
      </c>
      <c r="I1619">
        <v>1</v>
      </c>
      <c r="J1619">
        <v>69</v>
      </c>
    </row>
    <row r="1620" spans="1:10" x14ac:dyDescent="0.3">
      <c r="A1620" s="3" t="s">
        <v>1661</v>
      </c>
      <c r="B1620" s="4">
        <v>43620</v>
      </c>
      <c r="C1620">
        <v>20</v>
      </c>
      <c r="D1620" t="s">
        <v>36</v>
      </c>
      <c r="E1620" t="s">
        <v>32</v>
      </c>
      <c r="F1620" t="e" vm="4">
        <v>#VALUE!</v>
      </c>
      <c r="G1620" t="s">
        <v>21</v>
      </c>
      <c r="H1620">
        <v>159</v>
      </c>
      <c r="I1620">
        <v>4</v>
      </c>
      <c r="J1620">
        <v>636</v>
      </c>
    </row>
    <row r="1621" spans="1:10" x14ac:dyDescent="0.3">
      <c r="A1621" s="3" t="s">
        <v>1662</v>
      </c>
      <c r="B1621" s="4">
        <v>43621</v>
      </c>
      <c r="C1621">
        <v>9</v>
      </c>
      <c r="D1621" t="s">
        <v>19</v>
      </c>
      <c r="E1621" t="s">
        <v>42</v>
      </c>
      <c r="F1621" t="e" vm="3">
        <v>#VALUE!</v>
      </c>
      <c r="G1621" t="s">
        <v>37</v>
      </c>
      <c r="H1621">
        <v>399</v>
      </c>
      <c r="I1621">
        <v>0</v>
      </c>
      <c r="J1621">
        <v>0</v>
      </c>
    </row>
    <row r="1622" spans="1:10" x14ac:dyDescent="0.3">
      <c r="A1622" s="3" t="s">
        <v>1663</v>
      </c>
      <c r="B1622" s="4">
        <v>43621</v>
      </c>
      <c r="C1622">
        <v>4</v>
      </c>
      <c r="D1622" t="s">
        <v>47</v>
      </c>
      <c r="E1622" t="s">
        <v>64</v>
      </c>
      <c r="F1622" t="e" vm="2">
        <v>#VALUE!</v>
      </c>
      <c r="G1622" t="s">
        <v>21</v>
      </c>
      <c r="H1622">
        <v>159</v>
      </c>
      <c r="I1622">
        <v>2</v>
      </c>
      <c r="J1622">
        <v>318</v>
      </c>
    </row>
    <row r="1623" spans="1:10" x14ac:dyDescent="0.3">
      <c r="A1623" s="3" t="s">
        <v>1664</v>
      </c>
      <c r="B1623" s="4">
        <v>43621</v>
      </c>
      <c r="C1623">
        <v>11</v>
      </c>
      <c r="D1623" t="s">
        <v>11</v>
      </c>
      <c r="E1623" t="s">
        <v>12</v>
      </c>
      <c r="F1623" t="e" vm="1">
        <v>#VALUE!</v>
      </c>
      <c r="G1623" t="s">
        <v>17</v>
      </c>
      <c r="H1623">
        <v>289</v>
      </c>
      <c r="I1623">
        <v>2</v>
      </c>
      <c r="J1623">
        <v>578</v>
      </c>
    </row>
    <row r="1624" spans="1:10" x14ac:dyDescent="0.3">
      <c r="A1624" s="3" t="s">
        <v>1665</v>
      </c>
      <c r="B1624" s="4">
        <v>43621</v>
      </c>
      <c r="C1624">
        <v>2</v>
      </c>
      <c r="D1624" t="s">
        <v>102</v>
      </c>
      <c r="E1624" t="s">
        <v>16</v>
      </c>
      <c r="F1624" t="e" vm="2">
        <v>#VALUE!</v>
      </c>
      <c r="G1624" t="s">
        <v>21</v>
      </c>
      <c r="H1624">
        <v>159</v>
      </c>
      <c r="I1624">
        <v>1</v>
      </c>
      <c r="J1624">
        <v>159</v>
      </c>
    </row>
    <row r="1625" spans="1:10" x14ac:dyDescent="0.3">
      <c r="A1625" s="3" t="s">
        <v>1666</v>
      </c>
      <c r="B1625" s="4">
        <v>43622</v>
      </c>
      <c r="C1625">
        <v>6</v>
      </c>
      <c r="D1625" t="s">
        <v>44</v>
      </c>
      <c r="E1625" t="s">
        <v>42</v>
      </c>
      <c r="F1625" t="e" vm="3">
        <v>#VALUE!</v>
      </c>
      <c r="G1625" t="s">
        <v>17</v>
      </c>
      <c r="H1625">
        <v>289</v>
      </c>
      <c r="I1625">
        <v>1</v>
      </c>
      <c r="J1625">
        <v>289</v>
      </c>
    </row>
    <row r="1626" spans="1:10" x14ac:dyDescent="0.3">
      <c r="A1626" s="3" t="s">
        <v>1667</v>
      </c>
      <c r="B1626" s="4">
        <v>43622</v>
      </c>
      <c r="C1626">
        <v>14</v>
      </c>
      <c r="D1626" t="s">
        <v>34</v>
      </c>
      <c r="E1626" t="s">
        <v>59</v>
      </c>
      <c r="F1626" t="e" vm="1">
        <v>#VALUE!</v>
      </c>
      <c r="G1626" t="s">
        <v>13</v>
      </c>
      <c r="H1626">
        <v>199</v>
      </c>
      <c r="I1626">
        <v>7</v>
      </c>
      <c r="J1626">
        <v>1393</v>
      </c>
    </row>
    <row r="1627" spans="1:10" x14ac:dyDescent="0.3">
      <c r="A1627" s="3" t="s">
        <v>1668</v>
      </c>
      <c r="B1627" s="4">
        <v>43622</v>
      </c>
      <c r="C1627">
        <v>15</v>
      </c>
      <c r="D1627" t="s">
        <v>114</v>
      </c>
      <c r="E1627" t="s">
        <v>12</v>
      </c>
      <c r="F1627" t="e" vm="1">
        <v>#VALUE!</v>
      </c>
      <c r="G1627" t="s">
        <v>13</v>
      </c>
      <c r="H1627">
        <v>199</v>
      </c>
      <c r="I1627">
        <v>6</v>
      </c>
      <c r="J1627">
        <v>1194</v>
      </c>
    </row>
    <row r="1628" spans="1:10" x14ac:dyDescent="0.3">
      <c r="A1628" s="3" t="s">
        <v>1669</v>
      </c>
      <c r="B1628" s="4">
        <v>43622</v>
      </c>
      <c r="C1628">
        <v>5</v>
      </c>
      <c r="D1628" t="s">
        <v>56</v>
      </c>
      <c r="E1628" t="s">
        <v>64</v>
      </c>
      <c r="F1628" t="e" vm="2">
        <v>#VALUE!</v>
      </c>
      <c r="G1628" t="s">
        <v>37</v>
      </c>
      <c r="H1628">
        <v>399</v>
      </c>
      <c r="I1628">
        <v>6</v>
      </c>
      <c r="J1628">
        <v>2394</v>
      </c>
    </row>
    <row r="1629" spans="1:10" x14ac:dyDescent="0.3">
      <c r="A1629" s="3" t="s">
        <v>1670</v>
      </c>
      <c r="B1629" s="4">
        <v>43622</v>
      </c>
      <c r="C1629">
        <v>17</v>
      </c>
      <c r="D1629" t="s">
        <v>31</v>
      </c>
      <c r="E1629" t="s">
        <v>32</v>
      </c>
      <c r="F1629" t="e" vm="4">
        <v>#VALUE!</v>
      </c>
      <c r="G1629" t="s">
        <v>21</v>
      </c>
      <c r="H1629">
        <v>159</v>
      </c>
      <c r="I1629">
        <v>7</v>
      </c>
      <c r="J1629">
        <v>1113</v>
      </c>
    </row>
    <row r="1630" spans="1:10" x14ac:dyDescent="0.3">
      <c r="A1630" s="3" t="s">
        <v>1671</v>
      </c>
      <c r="B1630" s="4">
        <v>43622</v>
      </c>
      <c r="C1630">
        <v>9</v>
      </c>
      <c r="D1630" t="s">
        <v>19</v>
      </c>
      <c r="E1630" t="s">
        <v>42</v>
      </c>
      <c r="F1630" t="e" vm="3">
        <v>#VALUE!</v>
      </c>
      <c r="G1630" t="s">
        <v>37</v>
      </c>
      <c r="H1630">
        <v>399</v>
      </c>
      <c r="I1630">
        <v>0</v>
      </c>
      <c r="J1630">
        <v>0</v>
      </c>
    </row>
    <row r="1631" spans="1:10" x14ac:dyDescent="0.3">
      <c r="A1631" s="3" t="s">
        <v>1672</v>
      </c>
      <c r="B1631" s="4">
        <v>43622</v>
      </c>
      <c r="C1631">
        <v>4</v>
      </c>
      <c r="D1631" t="s">
        <v>47</v>
      </c>
      <c r="E1631" t="s">
        <v>16</v>
      </c>
      <c r="F1631" t="e" vm="2">
        <v>#VALUE!</v>
      </c>
      <c r="G1631" t="s">
        <v>21</v>
      </c>
      <c r="H1631">
        <v>159</v>
      </c>
      <c r="I1631">
        <v>4</v>
      </c>
      <c r="J1631">
        <v>636</v>
      </c>
    </row>
    <row r="1632" spans="1:10" x14ac:dyDescent="0.3">
      <c r="A1632" s="3" t="s">
        <v>1673</v>
      </c>
      <c r="B1632" s="4">
        <v>43622</v>
      </c>
      <c r="C1632">
        <v>17</v>
      </c>
      <c r="D1632" t="s">
        <v>31</v>
      </c>
      <c r="E1632" t="s">
        <v>32</v>
      </c>
      <c r="F1632" t="e" vm="4">
        <v>#VALUE!</v>
      </c>
      <c r="G1632" t="s">
        <v>27</v>
      </c>
      <c r="H1632">
        <v>69</v>
      </c>
      <c r="I1632">
        <v>7</v>
      </c>
      <c r="J1632">
        <v>483</v>
      </c>
    </row>
    <row r="1633" spans="1:10" x14ac:dyDescent="0.3">
      <c r="A1633" s="3" t="s">
        <v>1674</v>
      </c>
      <c r="B1633" s="4">
        <v>43622</v>
      </c>
      <c r="C1633">
        <v>1</v>
      </c>
      <c r="D1633" t="s">
        <v>15</v>
      </c>
      <c r="E1633" t="s">
        <v>64</v>
      </c>
      <c r="F1633" t="e" vm="2">
        <v>#VALUE!</v>
      </c>
      <c r="G1633" t="s">
        <v>37</v>
      </c>
      <c r="H1633">
        <v>399</v>
      </c>
      <c r="I1633">
        <v>0</v>
      </c>
      <c r="J1633">
        <v>0</v>
      </c>
    </row>
    <row r="1634" spans="1:10" x14ac:dyDescent="0.3">
      <c r="A1634" s="3" t="s">
        <v>1675</v>
      </c>
      <c r="B1634" s="4">
        <v>43622</v>
      </c>
      <c r="C1634">
        <v>15</v>
      </c>
      <c r="D1634" t="s">
        <v>114</v>
      </c>
      <c r="E1634" t="s">
        <v>59</v>
      </c>
      <c r="F1634" t="e" vm="1">
        <v>#VALUE!</v>
      </c>
      <c r="G1634" t="s">
        <v>21</v>
      </c>
      <c r="H1634">
        <v>159</v>
      </c>
      <c r="I1634">
        <v>5</v>
      </c>
      <c r="J1634">
        <v>795</v>
      </c>
    </row>
    <row r="1635" spans="1:10" x14ac:dyDescent="0.3">
      <c r="A1635" s="3" t="s">
        <v>1676</v>
      </c>
      <c r="B1635" s="4">
        <v>43622</v>
      </c>
      <c r="C1635">
        <v>2</v>
      </c>
      <c r="D1635" t="s">
        <v>102</v>
      </c>
      <c r="E1635" t="s">
        <v>16</v>
      </c>
      <c r="F1635" t="e" vm="2">
        <v>#VALUE!</v>
      </c>
      <c r="G1635" t="s">
        <v>21</v>
      </c>
      <c r="H1635">
        <v>159</v>
      </c>
      <c r="I1635">
        <v>8</v>
      </c>
      <c r="J1635">
        <v>1272</v>
      </c>
    </row>
    <row r="1636" spans="1:10" x14ac:dyDescent="0.3">
      <c r="A1636" s="3" t="s">
        <v>1677</v>
      </c>
      <c r="B1636" s="4">
        <v>43622</v>
      </c>
      <c r="C1636">
        <v>3</v>
      </c>
      <c r="D1636" t="s">
        <v>39</v>
      </c>
      <c r="E1636" t="s">
        <v>16</v>
      </c>
      <c r="F1636" t="e" vm="2">
        <v>#VALUE!</v>
      </c>
      <c r="G1636" t="s">
        <v>17</v>
      </c>
      <c r="H1636">
        <v>289</v>
      </c>
      <c r="I1636">
        <v>9</v>
      </c>
      <c r="J1636">
        <v>2601</v>
      </c>
    </row>
    <row r="1637" spans="1:10" x14ac:dyDescent="0.3">
      <c r="A1637" s="3" t="s">
        <v>1678</v>
      </c>
      <c r="B1637" s="4">
        <v>43623</v>
      </c>
      <c r="C1637">
        <v>2</v>
      </c>
      <c r="D1637" t="s">
        <v>102</v>
      </c>
      <c r="E1637" t="s">
        <v>64</v>
      </c>
      <c r="F1637" t="e" vm="2">
        <v>#VALUE!</v>
      </c>
      <c r="G1637" t="s">
        <v>27</v>
      </c>
      <c r="H1637">
        <v>69</v>
      </c>
      <c r="I1637">
        <v>3</v>
      </c>
      <c r="J1637">
        <v>207</v>
      </c>
    </row>
    <row r="1638" spans="1:10" x14ac:dyDescent="0.3">
      <c r="A1638" s="3" t="s">
        <v>1679</v>
      </c>
      <c r="B1638" s="4">
        <v>43624</v>
      </c>
      <c r="C1638">
        <v>10</v>
      </c>
      <c r="D1638" t="s">
        <v>54</v>
      </c>
      <c r="E1638" t="s">
        <v>42</v>
      </c>
      <c r="F1638" t="e" vm="3">
        <v>#VALUE!</v>
      </c>
      <c r="G1638" t="s">
        <v>37</v>
      </c>
      <c r="H1638">
        <v>399</v>
      </c>
      <c r="I1638">
        <v>5</v>
      </c>
      <c r="J1638">
        <v>1995</v>
      </c>
    </row>
    <row r="1639" spans="1:10" x14ac:dyDescent="0.3">
      <c r="A1639" s="3" t="s">
        <v>1680</v>
      </c>
      <c r="B1639" s="4">
        <v>43624</v>
      </c>
      <c r="C1639">
        <v>4</v>
      </c>
      <c r="D1639" t="s">
        <v>47</v>
      </c>
      <c r="E1639" t="s">
        <v>64</v>
      </c>
      <c r="F1639" t="e" vm="2">
        <v>#VALUE!</v>
      </c>
      <c r="G1639" t="s">
        <v>13</v>
      </c>
      <c r="H1639">
        <v>199</v>
      </c>
      <c r="I1639">
        <v>1</v>
      </c>
      <c r="J1639">
        <v>199</v>
      </c>
    </row>
    <row r="1640" spans="1:10" x14ac:dyDescent="0.3">
      <c r="A1640" s="3" t="s">
        <v>1681</v>
      </c>
      <c r="B1640" s="4">
        <v>43624</v>
      </c>
      <c r="C1640">
        <v>20</v>
      </c>
      <c r="D1640" t="s">
        <v>36</v>
      </c>
      <c r="E1640" t="s">
        <v>24</v>
      </c>
      <c r="F1640" t="e" vm="4">
        <v>#VALUE!</v>
      </c>
      <c r="G1640" t="s">
        <v>37</v>
      </c>
      <c r="H1640">
        <v>399</v>
      </c>
      <c r="I1640">
        <v>6</v>
      </c>
      <c r="J1640">
        <v>2394</v>
      </c>
    </row>
    <row r="1641" spans="1:10" x14ac:dyDescent="0.3">
      <c r="A1641" s="3" t="s">
        <v>1682</v>
      </c>
      <c r="B1641" s="4">
        <v>43624</v>
      </c>
      <c r="C1641">
        <v>19</v>
      </c>
      <c r="D1641" t="s">
        <v>52</v>
      </c>
      <c r="E1641" t="s">
        <v>24</v>
      </c>
      <c r="F1641" t="e" vm="4">
        <v>#VALUE!</v>
      </c>
      <c r="G1641" t="s">
        <v>27</v>
      </c>
      <c r="H1641">
        <v>69</v>
      </c>
      <c r="I1641">
        <v>5</v>
      </c>
      <c r="J1641">
        <v>345</v>
      </c>
    </row>
    <row r="1642" spans="1:10" x14ac:dyDescent="0.3">
      <c r="A1642" s="3" t="s">
        <v>1683</v>
      </c>
      <c r="B1642" s="4">
        <v>43624</v>
      </c>
      <c r="C1642">
        <v>13</v>
      </c>
      <c r="D1642" t="s">
        <v>29</v>
      </c>
      <c r="E1642" t="s">
        <v>12</v>
      </c>
      <c r="F1642" t="e" vm="1">
        <v>#VALUE!</v>
      </c>
      <c r="G1642" t="s">
        <v>21</v>
      </c>
      <c r="H1642">
        <v>159</v>
      </c>
      <c r="I1642">
        <v>2</v>
      </c>
      <c r="J1642">
        <v>318</v>
      </c>
    </row>
    <row r="1643" spans="1:10" x14ac:dyDescent="0.3">
      <c r="A1643" s="3" t="s">
        <v>1684</v>
      </c>
      <c r="B1643" s="4">
        <v>43624</v>
      </c>
      <c r="C1643">
        <v>17</v>
      </c>
      <c r="D1643" t="s">
        <v>31</v>
      </c>
      <c r="E1643" t="s">
        <v>24</v>
      </c>
      <c r="F1643" t="e" vm="4">
        <v>#VALUE!</v>
      </c>
      <c r="G1643" t="s">
        <v>37</v>
      </c>
      <c r="H1643">
        <v>399</v>
      </c>
      <c r="I1643">
        <v>9</v>
      </c>
      <c r="J1643">
        <v>3591</v>
      </c>
    </row>
    <row r="1644" spans="1:10" x14ac:dyDescent="0.3">
      <c r="A1644" s="3" t="s">
        <v>1685</v>
      </c>
      <c r="B1644" s="4">
        <v>43624</v>
      </c>
      <c r="C1644">
        <v>7</v>
      </c>
      <c r="D1644" t="s">
        <v>84</v>
      </c>
      <c r="E1644" t="s">
        <v>42</v>
      </c>
      <c r="F1644" t="e" vm="3">
        <v>#VALUE!</v>
      </c>
      <c r="G1644" t="s">
        <v>13</v>
      </c>
      <c r="H1644">
        <v>199</v>
      </c>
      <c r="I1644">
        <v>9</v>
      </c>
      <c r="J1644">
        <v>1791</v>
      </c>
    </row>
    <row r="1645" spans="1:10" x14ac:dyDescent="0.3">
      <c r="A1645" s="3" t="s">
        <v>1686</v>
      </c>
      <c r="B1645" s="4">
        <v>43625</v>
      </c>
      <c r="C1645">
        <v>4</v>
      </c>
      <c r="D1645" t="s">
        <v>47</v>
      </c>
      <c r="E1645" t="s">
        <v>16</v>
      </c>
      <c r="F1645" t="e" vm="2">
        <v>#VALUE!</v>
      </c>
      <c r="G1645" t="s">
        <v>37</v>
      </c>
      <c r="H1645">
        <v>399</v>
      </c>
      <c r="I1645">
        <v>6</v>
      </c>
      <c r="J1645">
        <v>2394</v>
      </c>
    </row>
    <row r="1646" spans="1:10" x14ac:dyDescent="0.3">
      <c r="A1646" s="3" t="s">
        <v>1687</v>
      </c>
      <c r="B1646" s="4">
        <v>43625</v>
      </c>
      <c r="C1646">
        <v>11</v>
      </c>
      <c r="D1646" t="s">
        <v>11</v>
      </c>
      <c r="E1646" t="s">
        <v>12</v>
      </c>
      <c r="F1646" t="e" vm="1">
        <v>#VALUE!</v>
      </c>
      <c r="G1646" t="s">
        <v>37</v>
      </c>
      <c r="H1646">
        <v>399</v>
      </c>
      <c r="I1646">
        <v>3</v>
      </c>
      <c r="J1646">
        <v>1197</v>
      </c>
    </row>
    <row r="1647" spans="1:10" x14ac:dyDescent="0.3">
      <c r="A1647" s="3" t="s">
        <v>1688</v>
      </c>
      <c r="B1647" s="4">
        <v>43626</v>
      </c>
      <c r="C1647">
        <v>11</v>
      </c>
      <c r="D1647" t="s">
        <v>11</v>
      </c>
      <c r="E1647" t="s">
        <v>12</v>
      </c>
      <c r="F1647" t="e" vm="1">
        <v>#VALUE!</v>
      </c>
      <c r="G1647" t="s">
        <v>13</v>
      </c>
      <c r="H1647">
        <v>199</v>
      </c>
      <c r="I1647">
        <v>4</v>
      </c>
      <c r="J1647">
        <v>796</v>
      </c>
    </row>
    <row r="1648" spans="1:10" x14ac:dyDescent="0.3">
      <c r="A1648" s="3" t="s">
        <v>1689</v>
      </c>
      <c r="B1648" s="4">
        <v>43626</v>
      </c>
      <c r="C1648">
        <v>13</v>
      </c>
      <c r="D1648" t="s">
        <v>29</v>
      </c>
      <c r="E1648" t="s">
        <v>59</v>
      </c>
      <c r="F1648" t="e" vm="1">
        <v>#VALUE!</v>
      </c>
      <c r="G1648" t="s">
        <v>21</v>
      </c>
      <c r="H1648">
        <v>159</v>
      </c>
      <c r="I1648">
        <v>9</v>
      </c>
      <c r="J1648">
        <v>1431</v>
      </c>
    </row>
    <row r="1649" spans="1:10" x14ac:dyDescent="0.3">
      <c r="A1649" s="3" t="s">
        <v>1690</v>
      </c>
      <c r="B1649" s="4">
        <v>43626</v>
      </c>
      <c r="C1649">
        <v>1</v>
      </c>
      <c r="D1649" t="s">
        <v>15</v>
      </c>
      <c r="E1649" t="s">
        <v>64</v>
      </c>
      <c r="F1649" t="e" vm="2">
        <v>#VALUE!</v>
      </c>
      <c r="G1649" t="s">
        <v>37</v>
      </c>
      <c r="H1649">
        <v>399</v>
      </c>
      <c r="I1649">
        <v>2</v>
      </c>
      <c r="J1649">
        <v>798</v>
      </c>
    </row>
    <row r="1650" spans="1:10" x14ac:dyDescent="0.3">
      <c r="A1650" s="3" t="s">
        <v>1691</v>
      </c>
      <c r="B1650" s="4">
        <v>43627</v>
      </c>
      <c r="C1650">
        <v>15</v>
      </c>
      <c r="D1650" t="s">
        <v>114</v>
      </c>
      <c r="E1650" t="s">
        <v>12</v>
      </c>
      <c r="F1650" t="e" vm="1">
        <v>#VALUE!</v>
      </c>
      <c r="G1650" t="s">
        <v>21</v>
      </c>
      <c r="H1650">
        <v>159</v>
      </c>
      <c r="I1650">
        <v>0</v>
      </c>
      <c r="J1650">
        <v>0</v>
      </c>
    </row>
    <row r="1651" spans="1:10" x14ac:dyDescent="0.3">
      <c r="A1651" s="3" t="s">
        <v>1692</v>
      </c>
      <c r="B1651" s="4">
        <v>43627</v>
      </c>
      <c r="C1651">
        <v>9</v>
      </c>
      <c r="D1651" t="s">
        <v>19</v>
      </c>
      <c r="E1651" t="s">
        <v>20</v>
      </c>
      <c r="F1651" t="e" vm="3">
        <v>#VALUE!</v>
      </c>
      <c r="G1651" t="s">
        <v>37</v>
      </c>
      <c r="H1651">
        <v>399</v>
      </c>
      <c r="I1651">
        <v>3</v>
      </c>
      <c r="J1651">
        <v>1197</v>
      </c>
    </row>
    <row r="1652" spans="1:10" x14ac:dyDescent="0.3">
      <c r="A1652" s="3" t="s">
        <v>1693</v>
      </c>
      <c r="B1652" s="4">
        <v>43627</v>
      </c>
      <c r="C1652">
        <v>20</v>
      </c>
      <c r="D1652" t="s">
        <v>36</v>
      </c>
      <c r="E1652" t="s">
        <v>32</v>
      </c>
      <c r="F1652" t="e" vm="4">
        <v>#VALUE!</v>
      </c>
      <c r="G1652" t="s">
        <v>27</v>
      </c>
      <c r="H1652">
        <v>69</v>
      </c>
      <c r="I1652">
        <v>0</v>
      </c>
      <c r="J1652">
        <v>0</v>
      </c>
    </row>
    <row r="1653" spans="1:10" x14ac:dyDescent="0.3">
      <c r="A1653" s="3" t="s">
        <v>1694</v>
      </c>
      <c r="B1653" s="4">
        <v>43627</v>
      </c>
      <c r="C1653">
        <v>9</v>
      </c>
      <c r="D1653" t="s">
        <v>19</v>
      </c>
      <c r="E1653" t="s">
        <v>42</v>
      </c>
      <c r="F1653" t="e" vm="3">
        <v>#VALUE!</v>
      </c>
      <c r="G1653" t="s">
        <v>13</v>
      </c>
      <c r="H1653">
        <v>199</v>
      </c>
      <c r="I1653">
        <v>5</v>
      </c>
      <c r="J1653">
        <v>995</v>
      </c>
    </row>
    <row r="1654" spans="1:10" x14ac:dyDescent="0.3">
      <c r="A1654" s="3" t="s">
        <v>1695</v>
      </c>
      <c r="B1654" s="4">
        <v>43628</v>
      </c>
      <c r="C1654">
        <v>15</v>
      </c>
      <c r="D1654" t="s">
        <v>114</v>
      </c>
      <c r="E1654" t="s">
        <v>12</v>
      </c>
      <c r="F1654" t="e" vm="1">
        <v>#VALUE!</v>
      </c>
      <c r="G1654" t="s">
        <v>21</v>
      </c>
      <c r="H1654">
        <v>159</v>
      </c>
      <c r="I1654">
        <v>1</v>
      </c>
      <c r="J1654">
        <v>159</v>
      </c>
    </row>
    <row r="1655" spans="1:10" x14ac:dyDescent="0.3">
      <c r="A1655" s="3" t="s">
        <v>1696</v>
      </c>
      <c r="B1655" s="4">
        <v>43629</v>
      </c>
      <c r="C1655">
        <v>3</v>
      </c>
      <c r="D1655" t="s">
        <v>39</v>
      </c>
      <c r="E1655" t="s">
        <v>16</v>
      </c>
      <c r="F1655" t="e" vm="2">
        <v>#VALUE!</v>
      </c>
      <c r="G1655" t="s">
        <v>37</v>
      </c>
      <c r="H1655">
        <v>399</v>
      </c>
      <c r="I1655">
        <v>5</v>
      </c>
      <c r="J1655">
        <v>1995</v>
      </c>
    </row>
    <row r="1656" spans="1:10" x14ac:dyDescent="0.3">
      <c r="A1656" s="3" t="s">
        <v>1697</v>
      </c>
      <c r="B1656" s="4">
        <v>43630</v>
      </c>
      <c r="C1656">
        <v>17</v>
      </c>
      <c r="D1656" t="s">
        <v>31</v>
      </c>
      <c r="E1656" t="s">
        <v>32</v>
      </c>
      <c r="F1656" t="e" vm="4">
        <v>#VALUE!</v>
      </c>
      <c r="G1656" t="s">
        <v>13</v>
      </c>
      <c r="H1656">
        <v>199</v>
      </c>
      <c r="I1656">
        <v>8</v>
      </c>
      <c r="J1656">
        <v>1592</v>
      </c>
    </row>
    <row r="1657" spans="1:10" x14ac:dyDescent="0.3">
      <c r="A1657" s="3" t="s">
        <v>1698</v>
      </c>
      <c r="B1657" s="4">
        <v>43630</v>
      </c>
      <c r="C1657">
        <v>16</v>
      </c>
      <c r="D1657" t="s">
        <v>26</v>
      </c>
      <c r="E1657" t="s">
        <v>32</v>
      </c>
      <c r="F1657" t="e" vm="4">
        <v>#VALUE!</v>
      </c>
      <c r="G1657" t="s">
        <v>17</v>
      </c>
      <c r="H1657">
        <v>289</v>
      </c>
      <c r="I1657">
        <v>9</v>
      </c>
      <c r="J1657">
        <v>2601</v>
      </c>
    </row>
    <row r="1658" spans="1:10" x14ac:dyDescent="0.3">
      <c r="A1658" s="3" t="s">
        <v>1699</v>
      </c>
      <c r="B1658" s="4">
        <v>43630</v>
      </c>
      <c r="C1658">
        <v>10</v>
      </c>
      <c r="D1658" t="s">
        <v>54</v>
      </c>
      <c r="E1658" t="s">
        <v>42</v>
      </c>
      <c r="F1658" t="e" vm="3">
        <v>#VALUE!</v>
      </c>
      <c r="G1658" t="s">
        <v>37</v>
      </c>
      <c r="H1658">
        <v>399</v>
      </c>
      <c r="I1658">
        <v>8</v>
      </c>
      <c r="J1658">
        <v>3192</v>
      </c>
    </row>
    <row r="1659" spans="1:10" x14ac:dyDescent="0.3">
      <c r="A1659" s="3" t="s">
        <v>1700</v>
      </c>
      <c r="B1659" s="4">
        <v>43630</v>
      </c>
      <c r="C1659">
        <v>3</v>
      </c>
      <c r="D1659" t="s">
        <v>39</v>
      </c>
      <c r="E1659" t="s">
        <v>16</v>
      </c>
      <c r="F1659" t="e" vm="2">
        <v>#VALUE!</v>
      </c>
      <c r="G1659" t="s">
        <v>37</v>
      </c>
      <c r="H1659">
        <v>399</v>
      </c>
      <c r="I1659">
        <v>8</v>
      </c>
      <c r="J1659">
        <v>3192</v>
      </c>
    </row>
    <row r="1660" spans="1:10" x14ac:dyDescent="0.3">
      <c r="A1660" s="3" t="s">
        <v>1701</v>
      </c>
      <c r="B1660" s="4">
        <v>43630</v>
      </c>
      <c r="C1660">
        <v>13</v>
      </c>
      <c r="D1660" t="s">
        <v>29</v>
      </c>
      <c r="E1660" t="s">
        <v>59</v>
      </c>
      <c r="F1660" t="e" vm="1">
        <v>#VALUE!</v>
      </c>
      <c r="G1660" t="s">
        <v>27</v>
      </c>
      <c r="H1660">
        <v>69</v>
      </c>
      <c r="I1660">
        <v>4</v>
      </c>
      <c r="J1660">
        <v>276</v>
      </c>
    </row>
    <row r="1661" spans="1:10" x14ac:dyDescent="0.3">
      <c r="A1661" s="3" t="s">
        <v>1702</v>
      </c>
      <c r="B1661" s="4">
        <v>43631</v>
      </c>
      <c r="C1661">
        <v>13</v>
      </c>
      <c r="D1661" t="s">
        <v>29</v>
      </c>
      <c r="E1661" t="s">
        <v>12</v>
      </c>
      <c r="F1661" t="e" vm="1">
        <v>#VALUE!</v>
      </c>
      <c r="G1661" t="s">
        <v>17</v>
      </c>
      <c r="H1661">
        <v>289</v>
      </c>
      <c r="I1661">
        <v>4</v>
      </c>
      <c r="J1661">
        <v>1156</v>
      </c>
    </row>
    <row r="1662" spans="1:10" x14ac:dyDescent="0.3">
      <c r="A1662" s="3" t="s">
        <v>1703</v>
      </c>
      <c r="B1662" s="4">
        <v>43631</v>
      </c>
      <c r="C1662">
        <v>9</v>
      </c>
      <c r="D1662" t="s">
        <v>19</v>
      </c>
      <c r="E1662" t="s">
        <v>20</v>
      </c>
      <c r="F1662" t="e" vm="3">
        <v>#VALUE!</v>
      </c>
      <c r="G1662" t="s">
        <v>27</v>
      </c>
      <c r="H1662">
        <v>69</v>
      </c>
      <c r="I1662">
        <v>5</v>
      </c>
      <c r="J1662">
        <v>345</v>
      </c>
    </row>
    <row r="1663" spans="1:10" x14ac:dyDescent="0.3">
      <c r="A1663" s="3" t="s">
        <v>1704</v>
      </c>
      <c r="B1663" s="4">
        <v>43631</v>
      </c>
      <c r="C1663">
        <v>20</v>
      </c>
      <c r="D1663" t="s">
        <v>36</v>
      </c>
      <c r="E1663" t="s">
        <v>32</v>
      </c>
      <c r="F1663" t="e" vm="4">
        <v>#VALUE!</v>
      </c>
      <c r="G1663" t="s">
        <v>27</v>
      </c>
      <c r="H1663">
        <v>69</v>
      </c>
      <c r="I1663">
        <v>8</v>
      </c>
      <c r="J1663">
        <v>552</v>
      </c>
    </row>
    <row r="1664" spans="1:10" x14ac:dyDescent="0.3">
      <c r="A1664" s="3" t="s">
        <v>1705</v>
      </c>
      <c r="B1664" s="4">
        <v>43631</v>
      </c>
      <c r="C1664">
        <v>2</v>
      </c>
      <c r="D1664" t="s">
        <v>102</v>
      </c>
      <c r="E1664" t="s">
        <v>16</v>
      </c>
      <c r="F1664" t="e" vm="2">
        <v>#VALUE!</v>
      </c>
      <c r="G1664" t="s">
        <v>17</v>
      </c>
      <c r="H1664">
        <v>289</v>
      </c>
      <c r="I1664">
        <v>5</v>
      </c>
      <c r="J1664">
        <v>1445</v>
      </c>
    </row>
    <row r="1665" spans="1:10" x14ac:dyDescent="0.3">
      <c r="A1665" s="3" t="s">
        <v>1706</v>
      </c>
      <c r="B1665" s="4">
        <v>43631</v>
      </c>
      <c r="C1665">
        <v>13</v>
      </c>
      <c r="D1665" t="s">
        <v>29</v>
      </c>
      <c r="E1665" t="s">
        <v>59</v>
      </c>
      <c r="F1665" t="e" vm="1">
        <v>#VALUE!</v>
      </c>
      <c r="G1665" t="s">
        <v>37</v>
      </c>
      <c r="H1665">
        <v>399</v>
      </c>
      <c r="I1665">
        <v>7</v>
      </c>
      <c r="J1665">
        <v>2793</v>
      </c>
    </row>
    <row r="1666" spans="1:10" x14ac:dyDescent="0.3">
      <c r="A1666" s="3" t="s">
        <v>1707</v>
      </c>
      <c r="B1666" s="4">
        <v>43631</v>
      </c>
      <c r="C1666">
        <v>17</v>
      </c>
      <c r="D1666" t="s">
        <v>31</v>
      </c>
      <c r="E1666" t="s">
        <v>32</v>
      </c>
      <c r="F1666" t="e" vm="4">
        <v>#VALUE!</v>
      </c>
      <c r="G1666" t="s">
        <v>13</v>
      </c>
      <c r="H1666">
        <v>199</v>
      </c>
      <c r="I1666">
        <v>3</v>
      </c>
      <c r="J1666">
        <v>597</v>
      </c>
    </row>
    <row r="1667" spans="1:10" x14ac:dyDescent="0.3">
      <c r="A1667" s="3" t="s">
        <v>1708</v>
      </c>
      <c r="B1667" s="4">
        <v>43632</v>
      </c>
      <c r="C1667">
        <v>20</v>
      </c>
      <c r="D1667" t="s">
        <v>36</v>
      </c>
      <c r="E1667" t="s">
        <v>32</v>
      </c>
      <c r="F1667" t="e" vm="4">
        <v>#VALUE!</v>
      </c>
      <c r="G1667" t="s">
        <v>13</v>
      </c>
      <c r="H1667">
        <v>199</v>
      </c>
      <c r="I1667">
        <v>7</v>
      </c>
      <c r="J1667">
        <v>1393</v>
      </c>
    </row>
    <row r="1668" spans="1:10" x14ac:dyDescent="0.3">
      <c r="A1668" s="3" t="s">
        <v>1709</v>
      </c>
      <c r="B1668" s="4">
        <v>43632</v>
      </c>
      <c r="C1668">
        <v>8</v>
      </c>
      <c r="D1668" t="s">
        <v>41</v>
      </c>
      <c r="E1668" t="s">
        <v>42</v>
      </c>
      <c r="F1668" t="e" vm="3">
        <v>#VALUE!</v>
      </c>
      <c r="G1668" t="s">
        <v>37</v>
      </c>
      <c r="H1668">
        <v>399</v>
      </c>
      <c r="I1668">
        <v>2</v>
      </c>
      <c r="J1668">
        <v>798</v>
      </c>
    </row>
    <row r="1669" spans="1:10" x14ac:dyDescent="0.3">
      <c r="A1669" s="3" t="s">
        <v>1710</v>
      </c>
      <c r="B1669" s="4">
        <v>43632</v>
      </c>
      <c r="C1669">
        <v>16</v>
      </c>
      <c r="D1669" t="s">
        <v>26</v>
      </c>
      <c r="E1669" t="s">
        <v>24</v>
      </c>
      <c r="F1669" t="e" vm="4">
        <v>#VALUE!</v>
      </c>
      <c r="G1669" t="s">
        <v>21</v>
      </c>
      <c r="H1669">
        <v>159</v>
      </c>
      <c r="I1669">
        <v>3</v>
      </c>
      <c r="J1669">
        <v>477</v>
      </c>
    </row>
    <row r="1670" spans="1:10" x14ac:dyDescent="0.3">
      <c r="A1670" s="3" t="s">
        <v>1711</v>
      </c>
      <c r="B1670" s="4">
        <v>43632</v>
      </c>
      <c r="C1670">
        <v>18</v>
      </c>
      <c r="D1670" t="s">
        <v>23</v>
      </c>
      <c r="E1670" t="s">
        <v>32</v>
      </c>
      <c r="F1670" t="e" vm="4">
        <v>#VALUE!</v>
      </c>
      <c r="G1670" t="s">
        <v>27</v>
      </c>
      <c r="H1670">
        <v>69</v>
      </c>
      <c r="I1670">
        <v>8</v>
      </c>
      <c r="J1670">
        <v>552</v>
      </c>
    </row>
    <row r="1671" spans="1:10" x14ac:dyDescent="0.3">
      <c r="A1671" s="3" t="s">
        <v>1712</v>
      </c>
      <c r="B1671" s="4">
        <v>43633</v>
      </c>
      <c r="C1671">
        <v>1</v>
      </c>
      <c r="D1671" t="s">
        <v>15</v>
      </c>
      <c r="E1671" t="s">
        <v>16</v>
      </c>
      <c r="F1671" t="e" vm="2">
        <v>#VALUE!</v>
      </c>
      <c r="G1671" t="s">
        <v>17</v>
      </c>
      <c r="H1671">
        <v>289</v>
      </c>
      <c r="I1671">
        <v>5</v>
      </c>
      <c r="J1671">
        <v>1445</v>
      </c>
    </row>
    <row r="1672" spans="1:10" x14ac:dyDescent="0.3">
      <c r="A1672" s="3" t="s">
        <v>1713</v>
      </c>
      <c r="B1672" s="4">
        <v>43633</v>
      </c>
      <c r="C1672">
        <v>17</v>
      </c>
      <c r="D1672" t="s">
        <v>31</v>
      </c>
      <c r="E1672" t="s">
        <v>32</v>
      </c>
      <c r="F1672" t="e" vm="4">
        <v>#VALUE!</v>
      </c>
      <c r="G1672" t="s">
        <v>17</v>
      </c>
      <c r="H1672">
        <v>289</v>
      </c>
      <c r="I1672">
        <v>1</v>
      </c>
      <c r="J1672">
        <v>289</v>
      </c>
    </row>
    <row r="1673" spans="1:10" x14ac:dyDescent="0.3">
      <c r="A1673" s="3" t="s">
        <v>1714</v>
      </c>
      <c r="B1673" s="4">
        <v>43633</v>
      </c>
      <c r="C1673">
        <v>4</v>
      </c>
      <c r="D1673" t="s">
        <v>47</v>
      </c>
      <c r="E1673" t="s">
        <v>64</v>
      </c>
      <c r="F1673" t="e" vm="2">
        <v>#VALUE!</v>
      </c>
      <c r="G1673" t="s">
        <v>27</v>
      </c>
      <c r="H1673">
        <v>69</v>
      </c>
      <c r="I1673">
        <v>8</v>
      </c>
      <c r="J1673">
        <v>552</v>
      </c>
    </row>
    <row r="1674" spans="1:10" x14ac:dyDescent="0.3">
      <c r="A1674" s="3" t="s">
        <v>1715</v>
      </c>
      <c r="B1674" s="4">
        <v>43633</v>
      </c>
      <c r="C1674">
        <v>18</v>
      </c>
      <c r="D1674" t="s">
        <v>23</v>
      </c>
      <c r="E1674" t="s">
        <v>24</v>
      </c>
      <c r="F1674" t="e" vm="4">
        <v>#VALUE!</v>
      </c>
      <c r="G1674" t="s">
        <v>21</v>
      </c>
      <c r="H1674">
        <v>159</v>
      </c>
      <c r="I1674">
        <v>6</v>
      </c>
      <c r="J1674">
        <v>954</v>
      </c>
    </row>
    <row r="1675" spans="1:10" x14ac:dyDescent="0.3">
      <c r="A1675" s="3" t="s">
        <v>1716</v>
      </c>
      <c r="B1675" s="4">
        <v>43634</v>
      </c>
      <c r="C1675">
        <v>17</v>
      </c>
      <c r="D1675" t="s">
        <v>31</v>
      </c>
      <c r="E1675" t="s">
        <v>32</v>
      </c>
      <c r="F1675" t="e" vm="4">
        <v>#VALUE!</v>
      </c>
      <c r="G1675" t="s">
        <v>37</v>
      </c>
      <c r="H1675">
        <v>399</v>
      </c>
      <c r="I1675">
        <v>3</v>
      </c>
      <c r="J1675">
        <v>1197</v>
      </c>
    </row>
    <row r="1676" spans="1:10" x14ac:dyDescent="0.3">
      <c r="A1676" s="3" t="s">
        <v>1717</v>
      </c>
      <c r="B1676" s="4">
        <v>43635</v>
      </c>
      <c r="C1676">
        <v>13</v>
      </c>
      <c r="D1676" t="s">
        <v>29</v>
      </c>
      <c r="E1676" t="s">
        <v>12</v>
      </c>
      <c r="F1676" t="e" vm="1">
        <v>#VALUE!</v>
      </c>
      <c r="G1676" t="s">
        <v>13</v>
      </c>
      <c r="H1676">
        <v>199</v>
      </c>
      <c r="I1676">
        <v>0</v>
      </c>
      <c r="J1676">
        <v>0</v>
      </c>
    </row>
    <row r="1677" spans="1:10" x14ac:dyDescent="0.3">
      <c r="A1677" s="3" t="s">
        <v>1718</v>
      </c>
      <c r="B1677" s="4">
        <v>43635</v>
      </c>
      <c r="C1677">
        <v>11</v>
      </c>
      <c r="D1677" t="s">
        <v>11</v>
      </c>
      <c r="E1677" t="s">
        <v>12</v>
      </c>
      <c r="F1677" t="e" vm="1">
        <v>#VALUE!</v>
      </c>
      <c r="G1677" t="s">
        <v>13</v>
      </c>
      <c r="H1677">
        <v>199</v>
      </c>
      <c r="I1677">
        <v>7</v>
      </c>
      <c r="J1677">
        <v>1393</v>
      </c>
    </row>
    <row r="1678" spans="1:10" x14ac:dyDescent="0.3">
      <c r="A1678" s="3" t="s">
        <v>1719</v>
      </c>
      <c r="B1678" s="4">
        <v>43635</v>
      </c>
      <c r="C1678">
        <v>14</v>
      </c>
      <c r="D1678" t="s">
        <v>34</v>
      </c>
      <c r="E1678" t="s">
        <v>59</v>
      </c>
      <c r="F1678" t="e" vm="1">
        <v>#VALUE!</v>
      </c>
      <c r="G1678" t="s">
        <v>21</v>
      </c>
      <c r="H1678">
        <v>159</v>
      </c>
      <c r="I1678">
        <v>5</v>
      </c>
      <c r="J1678">
        <v>795</v>
      </c>
    </row>
    <row r="1679" spans="1:10" x14ac:dyDescent="0.3">
      <c r="A1679" s="3" t="s">
        <v>1720</v>
      </c>
      <c r="B1679" s="4">
        <v>43636</v>
      </c>
      <c r="C1679">
        <v>6</v>
      </c>
      <c r="D1679" t="s">
        <v>44</v>
      </c>
      <c r="E1679" t="s">
        <v>20</v>
      </c>
      <c r="F1679" t="e" vm="3">
        <v>#VALUE!</v>
      </c>
      <c r="G1679" t="s">
        <v>21</v>
      </c>
      <c r="H1679">
        <v>159</v>
      </c>
      <c r="I1679">
        <v>2</v>
      </c>
      <c r="J1679">
        <v>318</v>
      </c>
    </row>
    <row r="1680" spans="1:10" x14ac:dyDescent="0.3">
      <c r="A1680" s="3" t="s">
        <v>1721</v>
      </c>
      <c r="B1680" s="4">
        <v>43637</v>
      </c>
      <c r="C1680">
        <v>20</v>
      </c>
      <c r="D1680" t="s">
        <v>36</v>
      </c>
      <c r="E1680" t="s">
        <v>24</v>
      </c>
      <c r="F1680" t="e" vm="4">
        <v>#VALUE!</v>
      </c>
      <c r="G1680" t="s">
        <v>13</v>
      </c>
      <c r="H1680">
        <v>199</v>
      </c>
      <c r="I1680">
        <v>7</v>
      </c>
      <c r="J1680">
        <v>1393</v>
      </c>
    </row>
    <row r="1681" spans="1:10" x14ac:dyDescent="0.3">
      <c r="A1681" s="3" t="s">
        <v>1722</v>
      </c>
      <c r="B1681" s="4">
        <v>43638</v>
      </c>
      <c r="C1681">
        <v>4</v>
      </c>
      <c r="D1681" t="s">
        <v>47</v>
      </c>
      <c r="E1681" t="s">
        <v>16</v>
      </c>
      <c r="F1681" t="e" vm="2">
        <v>#VALUE!</v>
      </c>
      <c r="G1681" t="s">
        <v>21</v>
      </c>
      <c r="H1681">
        <v>159</v>
      </c>
      <c r="I1681">
        <v>5</v>
      </c>
      <c r="J1681">
        <v>795</v>
      </c>
    </row>
    <row r="1682" spans="1:10" x14ac:dyDescent="0.3">
      <c r="A1682" s="3" t="s">
        <v>1723</v>
      </c>
      <c r="B1682" s="4">
        <v>43638</v>
      </c>
      <c r="C1682">
        <v>6</v>
      </c>
      <c r="D1682" t="s">
        <v>44</v>
      </c>
      <c r="E1682" t="s">
        <v>42</v>
      </c>
      <c r="F1682" t="e" vm="3">
        <v>#VALUE!</v>
      </c>
      <c r="G1682" t="s">
        <v>27</v>
      </c>
      <c r="H1682">
        <v>69</v>
      </c>
      <c r="I1682">
        <v>5</v>
      </c>
      <c r="J1682">
        <v>345</v>
      </c>
    </row>
    <row r="1683" spans="1:10" x14ac:dyDescent="0.3">
      <c r="A1683" s="3" t="s">
        <v>1724</v>
      </c>
      <c r="B1683" s="4">
        <v>43638</v>
      </c>
      <c r="C1683">
        <v>3</v>
      </c>
      <c r="D1683" t="s">
        <v>39</v>
      </c>
      <c r="E1683" t="s">
        <v>64</v>
      </c>
      <c r="F1683" t="e" vm="2">
        <v>#VALUE!</v>
      </c>
      <c r="G1683" t="s">
        <v>13</v>
      </c>
      <c r="H1683">
        <v>199</v>
      </c>
      <c r="I1683">
        <v>5</v>
      </c>
      <c r="J1683">
        <v>995</v>
      </c>
    </row>
    <row r="1684" spans="1:10" x14ac:dyDescent="0.3">
      <c r="A1684" s="3" t="s">
        <v>1725</v>
      </c>
      <c r="B1684" s="4">
        <v>43638</v>
      </c>
      <c r="C1684">
        <v>9</v>
      </c>
      <c r="D1684" t="s">
        <v>19</v>
      </c>
      <c r="E1684" t="s">
        <v>42</v>
      </c>
      <c r="F1684" t="e" vm="3">
        <v>#VALUE!</v>
      </c>
      <c r="G1684" t="s">
        <v>21</v>
      </c>
      <c r="H1684">
        <v>159</v>
      </c>
      <c r="I1684">
        <v>4</v>
      </c>
      <c r="J1684">
        <v>636</v>
      </c>
    </row>
    <row r="1685" spans="1:10" x14ac:dyDescent="0.3">
      <c r="A1685" s="3" t="s">
        <v>1726</v>
      </c>
      <c r="B1685" s="4">
        <v>43638</v>
      </c>
      <c r="C1685">
        <v>12</v>
      </c>
      <c r="D1685" t="s">
        <v>62</v>
      </c>
      <c r="E1685" t="s">
        <v>59</v>
      </c>
      <c r="F1685" t="e" vm="1">
        <v>#VALUE!</v>
      </c>
      <c r="G1685" t="s">
        <v>21</v>
      </c>
      <c r="H1685">
        <v>159</v>
      </c>
      <c r="I1685">
        <v>2</v>
      </c>
      <c r="J1685">
        <v>318</v>
      </c>
    </row>
    <row r="1686" spans="1:10" x14ac:dyDescent="0.3">
      <c r="A1686" s="3" t="s">
        <v>1727</v>
      </c>
      <c r="B1686" s="4">
        <v>43638</v>
      </c>
      <c r="C1686">
        <v>3</v>
      </c>
      <c r="D1686" t="s">
        <v>39</v>
      </c>
      <c r="E1686" t="s">
        <v>16</v>
      </c>
      <c r="F1686" t="e" vm="2">
        <v>#VALUE!</v>
      </c>
      <c r="G1686" t="s">
        <v>21</v>
      </c>
      <c r="H1686">
        <v>159</v>
      </c>
      <c r="I1686">
        <v>8</v>
      </c>
      <c r="J1686">
        <v>1272</v>
      </c>
    </row>
    <row r="1687" spans="1:10" x14ac:dyDescent="0.3">
      <c r="A1687" s="3" t="s">
        <v>1728</v>
      </c>
      <c r="B1687" s="4">
        <v>43639</v>
      </c>
      <c r="C1687">
        <v>15</v>
      </c>
      <c r="D1687" t="s">
        <v>114</v>
      </c>
      <c r="E1687" t="s">
        <v>12</v>
      </c>
      <c r="F1687" t="e" vm="1">
        <v>#VALUE!</v>
      </c>
      <c r="G1687" t="s">
        <v>21</v>
      </c>
      <c r="H1687">
        <v>159</v>
      </c>
      <c r="I1687">
        <v>4</v>
      </c>
      <c r="J1687">
        <v>636</v>
      </c>
    </row>
    <row r="1688" spans="1:10" x14ac:dyDescent="0.3">
      <c r="A1688" s="3" t="s">
        <v>1729</v>
      </c>
      <c r="B1688" s="4">
        <v>43639</v>
      </c>
      <c r="C1688">
        <v>9</v>
      </c>
      <c r="D1688" t="s">
        <v>19</v>
      </c>
      <c r="E1688" t="s">
        <v>20</v>
      </c>
      <c r="F1688" t="e" vm="3">
        <v>#VALUE!</v>
      </c>
      <c r="G1688" t="s">
        <v>21</v>
      </c>
      <c r="H1688">
        <v>159</v>
      </c>
      <c r="I1688">
        <v>8</v>
      </c>
      <c r="J1688">
        <v>1272</v>
      </c>
    </row>
    <row r="1689" spans="1:10" x14ac:dyDescent="0.3">
      <c r="A1689" s="3" t="s">
        <v>1730</v>
      </c>
      <c r="B1689" s="4">
        <v>43640</v>
      </c>
      <c r="C1689">
        <v>13</v>
      </c>
      <c r="D1689" t="s">
        <v>29</v>
      </c>
      <c r="E1689" t="s">
        <v>12</v>
      </c>
      <c r="F1689" t="e" vm="1">
        <v>#VALUE!</v>
      </c>
      <c r="G1689" t="s">
        <v>37</v>
      </c>
      <c r="H1689">
        <v>399</v>
      </c>
      <c r="I1689">
        <v>5</v>
      </c>
      <c r="J1689">
        <v>1995</v>
      </c>
    </row>
    <row r="1690" spans="1:10" x14ac:dyDescent="0.3">
      <c r="A1690" s="3" t="s">
        <v>1731</v>
      </c>
      <c r="B1690" s="4">
        <v>43641</v>
      </c>
      <c r="C1690">
        <v>16</v>
      </c>
      <c r="D1690" t="s">
        <v>26</v>
      </c>
      <c r="E1690" t="s">
        <v>32</v>
      </c>
      <c r="F1690" t="e" vm="4">
        <v>#VALUE!</v>
      </c>
      <c r="G1690" t="s">
        <v>37</v>
      </c>
      <c r="H1690">
        <v>399</v>
      </c>
      <c r="I1690">
        <v>6</v>
      </c>
      <c r="J1690">
        <v>2394</v>
      </c>
    </row>
    <row r="1691" spans="1:10" x14ac:dyDescent="0.3">
      <c r="A1691" s="3" t="s">
        <v>1732</v>
      </c>
      <c r="B1691" s="4">
        <v>43642</v>
      </c>
      <c r="C1691">
        <v>7</v>
      </c>
      <c r="D1691" t="s">
        <v>84</v>
      </c>
      <c r="E1691" t="s">
        <v>42</v>
      </c>
      <c r="F1691" t="e" vm="3">
        <v>#VALUE!</v>
      </c>
      <c r="G1691" t="s">
        <v>37</v>
      </c>
      <c r="H1691">
        <v>399</v>
      </c>
      <c r="I1691">
        <v>4</v>
      </c>
      <c r="J1691">
        <v>1596</v>
      </c>
    </row>
    <row r="1692" spans="1:10" x14ac:dyDescent="0.3">
      <c r="A1692" s="3" t="s">
        <v>1733</v>
      </c>
      <c r="B1692" s="4">
        <v>43642</v>
      </c>
      <c r="C1692">
        <v>2</v>
      </c>
      <c r="D1692" t="s">
        <v>102</v>
      </c>
      <c r="E1692" t="s">
        <v>64</v>
      </c>
      <c r="F1692" t="e" vm="2">
        <v>#VALUE!</v>
      </c>
      <c r="G1692" t="s">
        <v>17</v>
      </c>
      <c r="H1692">
        <v>289</v>
      </c>
      <c r="I1692">
        <v>7</v>
      </c>
      <c r="J1692">
        <v>2023</v>
      </c>
    </row>
    <row r="1693" spans="1:10" x14ac:dyDescent="0.3">
      <c r="A1693" s="3" t="s">
        <v>1734</v>
      </c>
      <c r="B1693" s="4">
        <v>43643</v>
      </c>
      <c r="C1693">
        <v>9</v>
      </c>
      <c r="D1693" t="s">
        <v>19</v>
      </c>
      <c r="E1693" t="s">
        <v>20</v>
      </c>
      <c r="F1693" t="e" vm="3">
        <v>#VALUE!</v>
      </c>
      <c r="G1693" t="s">
        <v>27</v>
      </c>
      <c r="H1693">
        <v>69</v>
      </c>
      <c r="I1693">
        <v>3</v>
      </c>
      <c r="J1693">
        <v>207</v>
      </c>
    </row>
    <row r="1694" spans="1:10" x14ac:dyDescent="0.3">
      <c r="A1694" s="3" t="s">
        <v>1735</v>
      </c>
      <c r="B1694" s="4">
        <v>43644</v>
      </c>
      <c r="C1694">
        <v>20</v>
      </c>
      <c r="D1694" t="s">
        <v>36</v>
      </c>
      <c r="E1694" t="s">
        <v>32</v>
      </c>
      <c r="F1694" t="e" vm="4">
        <v>#VALUE!</v>
      </c>
      <c r="G1694" t="s">
        <v>17</v>
      </c>
      <c r="H1694">
        <v>289</v>
      </c>
      <c r="I1694">
        <v>8</v>
      </c>
      <c r="J1694">
        <v>2312</v>
      </c>
    </row>
    <row r="1695" spans="1:10" x14ac:dyDescent="0.3">
      <c r="A1695" s="3" t="s">
        <v>1736</v>
      </c>
      <c r="B1695" s="4">
        <v>43645</v>
      </c>
      <c r="C1695">
        <v>9</v>
      </c>
      <c r="D1695" t="s">
        <v>19</v>
      </c>
      <c r="E1695" t="s">
        <v>20</v>
      </c>
      <c r="F1695" t="e" vm="3">
        <v>#VALUE!</v>
      </c>
      <c r="G1695" t="s">
        <v>37</v>
      </c>
      <c r="H1695">
        <v>399</v>
      </c>
      <c r="I1695">
        <v>5</v>
      </c>
      <c r="J1695">
        <v>1995</v>
      </c>
    </row>
    <row r="1696" spans="1:10" x14ac:dyDescent="0.3">
      <c r="A1696" s="3" t="s">
        <v>1737</v>
      </c>
      <c r="B1696" s="4">
        <v>43645</v>
      </c>
      <c r="C1696">
        <v>8</v>
      </c>
      <c r="D1696" t="s">
        <v>41</v>
      </c>
      <c r="E1696" t="s">
        <v>42</v>
      </c>
      <c r="F1696" t="e" vm="3">
        <v>#VALUE!</v>
      </c>
      <c r="G1696" t="s">
        <v>13</v>
      </c>
      <c r="H1696">
        <v>199</v>
      </c>
      <c r="I1696">
        <v>3</v>
      </c>
      <c r="J1696">
        <v>597</v>
      </c>
    </row>
    <row r="1697" spans="1:10" x14ac:dyDescent="0.3">
      <c r="A1697" s="3" t="s">
        <v>1738</v>
      </c>
      <c r="B1697" s="4">
        <v>43646</v>
      </c>
      <c r="C1697">
        <v>9</v>
      </c>
      <c r="D1697" t="s">
        <v>19</v>
      </c>
      <c r="E1697" t="s">
        <v>20</v>
      </c>
      <c r="F1697" t="e" vm="3">
        <v>#VALUE!</v>
      </c>
      <c r="G1697" t="s">
        <v>21</v>
      </c>
      <c r="H1697">
        <v>159</v>
      </c>
      <c r="I1697">
        <v>7</v>
      </c>
      <c r="J1697">
        <v>1113</v>
      </c>
    </row>
    <row r="1698" spans="1:10" x14ac:dyDescent="0.3">
      <c r="A1698" s="3" t="s">
        <v>1739</v>
      </c>
      <c r="B1698" s="4">
        <v>43647</v>
      </c>
      <c r="C1698">
        <v>14</v>
      </c>
      <c r="D1698" t="s">
        <v>34</v>
      </c>
      <c r="E1698" t="s">
        <v>12</v>
      </c>
      <c r="F1698" t="e" vm="1">
        <v>#VALUE!</v>
      </c>
      <c r="G1698" t="s">
        <v>27</v>
      </c>
      <c r="H1698">
        <v>69</v>
      </c>
      <c r="I1698">
        <v>8</v>
      </c>
      <c r="J1698">
        <v>552</v>
      </c>
    </row>
    <row r="1699" spans="1:10" x14ac:dyDescent="0.3">
      <c r="A1699" s="3" t="s">
        <v>1740</v>
      </c>
      <c r="B1699" s="4">
        <v>43648</v>
      </c>
      <c r="C1699">
        <v>8</v>
      </c>
      <c r="D1699" t="s">
        <v>41</v>
      </c>
      <c r="E1699" t="s">
        <v>42</v>
      </c>
      <c r="F1699" t="e" vm="3">
        <v>#VALUE!</v>
      </c>
      <c r="G1699" t="s">
        <v>13</v>
      </c>
      <c r="H1699">
        <v>199</v>
      </c>
      <c r="I1699">
        <v>3</v>
      </c>
      <c r="J1699">
        <v>597</v>
      </c>
    </row>
    <row r="1700" spans="1:10" x14ac:dyDescent="0.3">
      <c r="A1700" s="3" t="s">
        <v>1741</v>
      </c>
      <c r="B1700" s="4">
        <v>43648</v>
      </c>
      <c r="C1700">
        <v>11</v>
      </c>
      <c r="D1700" t="s">
        <v>11</v>
      </c>
      <c r="E1700" t="s">
        <v>12</v>
      </c>
      <c r="F1700" t="e" vm="1">
        <v>#VALUE!</v>
      </c>
      <c r="G1700" t="s">
        <v>21</v>
      </c>
      <c r="H1700">
        <v>159</v>
      </c>
      <c r="I1700">
        <v>0</v>
      </c>
      <c r="J1700">
        <v>0</v>
      </c>
    </row>
    <row r="1701" spans="1:10" x14ac:dyDescent="0.3">
      <c r="A1701" s="3" t="s">
        <v>1742</v>
      </c>
      <c r="B1701" s="4">
        <v>43649</v>
      </c>
      <c r="C1701">
        <v>12</v>
      </c>
      <c r="D1701" t="s">
        <v>62</v>
      </c>
      <c r="E1701" t="s">
        <v>12</v>
      </c>
      <c r="F1701" t="e" vm="1">
        <v>#VALUE!</v>
      </c>
      <c r="G1701" t="s">
        <v>17</v>
      </c>
      <c r="H1701">
        <v>289</v>
      </c>
      <c r="I1701">
        <v>5</v>
      </c>
      <c r="J1701">
        <v>1445</v>
      </c>
    </row>
    <row r="1702" spans="1:10" x14ac:dyDescent="0.3">
      <c r="A1702" s="3" t="s">
        <v>1743</v>
      </c>
      <c r="B1702" s="4">
        <v>43650</v>
      </c>
      <c r="C1702">
        <v>16</v>
      </c>
      <c r="D1702" t="s">
        <v>26</v>
      </c>
      <c r="E1702" t="s">
        <v>32</v>
      </c>
      <c r="F1702" t="e" vm="4">
        <v>#VALUE!</v>
      </c>
      <c r="G1702" t="s">
        <v>37</v>
      </c>
      <c r="H1702">
        <v>399</v>
      </c>
      <c r="I1702">
        <v>4</v>
      </c>
      <c r="J1702">
        <v>1596</v>
      </c>
    </row>
    <row r="1703" spans="1:10" x14ac:dyDescent="0.3">
      <c r="A1703" s="3" t="s">
        <v>1744</v>
      </c>
      <c r="B1703" s="4">
        <v>43651</v>
      </c>
      <c r="C1703">
        <v>8</v>
      </c>
      <c r="D1703" t="s">
        <v>41</v>
      </c>
      <c r="E1703" t="s">
        <v>20</v>
      </c>
      <c r="F1703" t="e" vm="3">
        <v>#VALUE!</v>
      </c>
      <c r="G1703" t="s">
        <v>13</v>
      </c>
      <c r="H1703">
        <v>199</v>
      </c>
      <c r="I1703">
        <v>5</v>
      </c>
      <c r="J1703">
        <v>995</v>
      </c>
    </row>
    <row r="1704" spans="1:10" x14ac:dyDescent="0.3">
      <c r="A1704" s="3" t="s">
        <v>1745</v>
      </c>
      <c r="B1704" s="4">
        <v>43651</v>
      </c>
      <c r="C1704">
        <v>5</v>
      </c>
      <c r="D1704" t="s">
        <v>56</v>
      </c>
      <c r="E1704" t="s">
        <v>16</v>
      </c>
      <c r="F1704" t="e" vm="2">
        <v>#VALUE!</v>
      </c>
      <c r="G1704" t="s">
        <v>37</v>
      </c>
      <c r="H1704">
        <v>399</v>
      </c>
      <c r="I1704">
        <v>7</v>
      </c>
      <c r="J1704">
        <v>2793</v>
      </c>
    </row>
    <row r="1705" spans="1:10" x14ac:dyDescent="0.3">
      <c r="A1705" s="3" t="s">
        <v>1746</v>
      </c>
      <c r="B1705" s="4">
        <v>43652</v>
      </c>
      <c r="C1705">
        <v>18</v>
      </c>
      <c r="D1705" t="s">
        <v>23</v>
      </c>
      <c r="E1705" t="s">
        <v>32</v>
      </c>
      <c r="F1705" t="e" vm="4">
        <v>#VALUE!</v>
      </c>
      <c r="G1705" t="s">
        <v>21</v>
      </c>
      <c r="H1705">
        <v>159</v>
      </c>
      <c r="I1705">
        <v>0</v>
      </c>
      <c r="J1705">
        <v>0</v>
      </c>
    </row>
    <row r="1706" spans="1:10" x14ac:dyDescent="0.3">
      <c r="A1706" s="3" t="s">
        <v>1747</v>
      </c>
      <c r="B1706" s="4">
        <v>43653</v>
      </c>
      <c r="C1706">
        <v>9</v>
      </c>
      <c r="D1706" t="s">
        <v>19</v>
      </c>
      <c r="E1706" t="s">
        <v>20</v>
      </c>
      <c r="F1706" t="e" vm="3">
        <v>#VALUE!</v>
      </c>
      <c r="G1706" t="s">
        <v>13</v>
      </c>
      <c r="H1706">
        <v>199</v>
      </c>
      <c r="I1706">
        <v>2</v>
      </c>
      <c r="J1706">
        <v>398</v>
      </c>
    </row>
    <row r="1707" spans="1:10" x14ac:dyDescent="0.3">
      <c r="A1707" s="3" t="s">
        <v>1748</v>
      </c>
      <c r="B1707" s="4">
        <v>43654</v>
      </c>
      <c r="C1707">
        <v>7</v>
      </c>
      <c r="D1707" t="s">
        <v>84</v>
      </c>
      <c r="E1707" t="s">
        <v>42</v>
      </c>
      <c r="F1707" t="e" vm="3">
        <v>#VALUE!</v>
      </c>
      <c r="G1707" t="s">
        <v>27</v>
      </c>
      <c r="H1707">
        <v>69</v>
      </c>
      <c r="I1707">
        <v>3</v>
      </c>
      <c r="J1707">
        <v>207</v>
      </c>
    </row>
    <row r="1708" spans="1:10" x14ac:dyDescent="0.3">
      <c r="A1708" s="3" t="s">
        <v>1749</v>
      </c>
      <c r="B1708" s="4">
        <v>43655</v>
      </c>
      <c r="C1708">
        <v>19</v>
      </c>
      <c r="D1708" t="s">
        <v>52</v>
      </c>
      <c r="E1708" t="s">
        <v>32</v>
      </c>
      <c r="F1708" t="e" vm="4">
        <v>#VALUE!</v>
      </c>
      <c r="G1708" t="s">
        <v>21</v>
      </c>
      <c r="H1708">
        <v>159</v>
      </c>
      <c r="I1708">
        <v>0</v>
      </c>
      <c r="J1708">
        <v>0</v>
      </c>
    </row>
    <row r="1709" spans="1:10" x14ac:dyDescent="0.3">
      <c r="A1709" s="3" t="s">
        <v>1750</v>
      </c>
      <c r="B1709" s="4">
        <v>43656</v>
      </c>
      <c r="C1709">
        <v>5</v>
      </c>
      <c r="D1709" t="s">
        <v>56</v>
      </c>
      <c r="E1709" t="s">
        <v>16</v>
      </c>
      <c r="F1709" t="e" vm="2">
        <v>#VALUE!</v>
      </c>
      <c r="G1709" t="s">
        <v>13</v>
      </c>
      <c r="H1709">
        <v>199</v>
      </c>
      <c r="I1709">
        <v>3</v>
      </c>
      <c r="J1709">
        <v>597</v>
      </c>
    </row>
    <row r="1710" spans="1:10" x14ac:dyDescent="0.3">
      <c r="A1710" s="3" t="s">
        <v>1751</v>
      </c>
      <c r="B1710" s="4">
        <v>43656</v>
      </c>
      <c r="C1710">
        <v>8</v>
      </c>
      <c r="D1710" t="s">
        <v>41</v>
      </c>
      <c r="E1710" t="s">
        <v>42</v>
      </c>
      <c r="F1710" t="e" vm="3">
        <v>#VALUE!</v>
      </c>
      <c r="G1710" t="s">
        <v>13</v>
      </c>
      <c r="H1710">
        <v>199</v>
      </c>
      <c r="I1710">
        <v>6</v>
      </c>
      <c r="J1710">
        <v>1194</v>
      </c>
    </row>
    <row r="1711" spans="1:10" x14ac:dyDescent="0.3">
      <c r="A1711" s="3" t="s">
        <v>1752</v>
      </c>
      <c r="B1711" s="4">
        <v>43656</v>
      </c>
      <c r="C1711">
        <v>14</v>
      </c>
      <c r="D1711" t="s">
        <v>34</v>
      </c>
      <c r="E1711" t="s">
        <v>12</v>
      </c>
      <c r="F1711" t="e" vm="1">
        <v>#VALUE!</v>
      </c>
      <c r="G1711" t="s">
        <v>37</v>
      </c>
      <c r="H1711">
        <v>399</v>
      </c>
      <c r="I1711">
        <v>0</v>
      </c>
      <c r="J1711">
        <v>0</v>
      </c>
    </row>
    <row r="1712" spans="1:10" x14ac:dyDescent="0.3">
      <c r="A1712" s="3" t="s">
        <v>1753</v>
      </c>
      <c r="B1712" s="4">
        <v>43656</v>
      </c>
      <c r="C1712">
        <v>13</v>
      </c>
      <c r="D1712" t="s">
        <v>29</v>
      </c>
      <c r="E1712" t="s">
        <v>59</v>
      </c>
      <c r="F1712" t="e" vm="1">
        <v>#VALUE!</v>
      </c>
      <c r="G1712" t="s">
        <v>27</v>
      </c>
      <c r="H1712">
        <v>69</v>
      </c>
      <c r="I1712">
        <v>2</v>
      </c>
      <c r="J1712">
        <v>138</v>
      </c>
    </row>
    <row r="1713" spans="1:10" x14ac:dyDescent="0.3">
      <c r="A1713" s="3" t="s">
        <v>1754</v>
      </c>
      <c r="B1713" s="4">
        <v>43657</v>
      </c>
      <c r="C1713">
        <v>5</v>
      </c>
      <c r="D1713" t="s">
        <v>56</v>
      </c>
      <c r="E1713" t="s">
        <v>16</v>
      </c>
      <c r="F1713" t="e" vm="2">
        <v>#VALUE!</v>
      </c>
      <c r="G1713" t="s">
        <v>21</v>
      </c>
      <c r="H1713">
        <v>159</v>
      </c>
      <c r="I1713">
        <v>7</v>
      </c>
      <c r="J1713">
        <v>1113</v>
      </c>
    </row>
    <row r="1714" spans="1:10" x14ac:dyDescent="0.3">
      <c r="A1714" s="3" t="s">
        <v>1755</v>
      </c>
      <c r="B1714" s="4">
        <v>43657</v>
      </c>
      <c r="C1714">
        <v>19</v>
      </c>
      <c r="D1714" t="s">
        <v>52</v>
      </c>
      <c r="E1714" t="s">
        <v>24</v>
      </c>
      <c r="F1714" t="e" vm="4">
        <v>#VALUE!</v>
      </c>
      <c r="G1714" t="s">
        <v>37</v>
      </c>
      <c r="H1714">
        <v>399</v>
      </c>
      <c r="I1714">
        <v>9</v>
      </c>
      <c r="J1714">
        <v>3591</v>
      </c>
    </row>
    <row r="1715" spans="1:10" x14ac:dyDescent="0.3">
      <c r="A1715" s="3" t="s">
        <v>1756</v>
      </c>
      <c r="B1715" s="4">
        <v>43658</v>
      </c>
      <c r="C1715">
        <v>13</v>
      </c>
      <c r="D1715" t="s">
        <v>29</v>
      </c>
      <c r="E1715" t="s">
        <v>12</v>
      </c>
      <c r="F1715" t="e" vm="1">
        <v>#VALUE!</v>
      </c>
      <c r="G1715" t="s">
        <v>13</v>
      </c>
      <c r="H1715">
        <v>199</v>
      </c>
      <c r="I1715">
        <v>3</v>
      </c>
      <c r="J1715">
        <v>597</v>
      </c>
    </row>
    <row r="1716" spans="1:10" x14ac:dyDescent="0.3">
      <c r="A1716" s="3" t="s">
        <v>1757</v>
      </c>
      <c r="B1716" s="4">
        <v>43658</v>
      </c>
      <c r="C1716">
        <v>5</v>
      </c>
      <c r="D1716" t="s">
        <v>56</v>
      </c>
      <c r="E1716" t="s">
        <v>64</v>
      </c>
      <c r="F1716" t="e" vm="2">
        <v>#VALUE!</v>
      </c>
      <c r="G1716" t="s">
        <v>27</v>
      </c>
      <c r="H1716">
        <v>69</v>
      </c>
      <c r="I1716">
        <v>3</v>
      </c>
      <c r="J1716">
        <v>207</v>
      </c>
    </row>
    <row r="1717" spans="1:10" x14ac:dyDescent="0.3">
      <c r="A1717" s="3" t="s">
        <v>1758</v>
      </c>
      <c r="B1717" s="4">
        <v>43658</v>
      </c>
      <c r="C1717">
        <v>14</v>
      </c>
      <c r="D1717" t="s">
        <v>34</v>
      </c>
      <c r="E1717" t="s">
        <v>12</v>
      </c>
      <c r="F1717" t="e" vm="1">
        <v>#VALUE!</v>
      </c>
      <c r="G1717" t="s">
        <v>37</v>
      </c>
      <c r="H1717">
        <v>399</v>
      </c>
      <c r="I1717">
        <v>1</v>
      </c>
      <c r="J1717">
        <v>399</v>
      </c>
    </row>
    <row r="1718" spans="1:10" x14ac:dyDescent="0.3">
      <c r="A1718" s="3" t="s">
        <v>1759</v>
      </c>
      <c r="B1718" s="4">
        <v>43658</v>
      </c>
      <c r="C1718">
        <v>11</v>
      </c>
      <c r="D1718" t="s">
        <v>11</v>
      </c>
      <c r="E1718" t="s">
        <v>12</v>
      </c>
      <c r="F1718" t="e" vm="1">
        <v>#VALUE!</v>
      </c>
      <c r="G1718" t="s">
        <v>27</v>
      </c>
      <c r="H1718">
        <v>69</v>
      </c>
      <c r="I1718">
        <v>1</v>
      </c>
      <c r="J1718">
        <v>69</v>
      </c>
    </row>
    <row r="1719" spans="1:10" x14ac:dyDescent="0.3">
      <c r="A1719" s="3" t="s">
        <v>1760</v>
      </c>
      <c r="B1719" s="4">
        <v>43658</v>
      </c>
      <c r="C1719">
        <v>7</v>
      </c>
      <c r="D1719" t="s">
        <v>84</v>
      </c>
      <c r="E1719" t="s">
        <v>20</v>
      </c>
      <c r="F1719" t="e" vm="3">
        <v>#VALUE!</v>
      </c>
      <c r="G1719" t="s">
        <v>21</v>
      </c>
      <c r="H1719">
        <v>159</v>
      </c>
      <c r="I1719">
        <v>8</v>
      </c>
      <c r="J1719">
        <v>1272</v>
      </c>
    </row>
    <row r="1720" spans="1:10" x14ac:dyDescent="0.3">
      <c r="A1720" s="3" t="s">
        <v>1761</v>
      </c>
      <c r="B1720" s="4">
        <v>43658</v>
      </c>
      <c r="C1720">
        <v>5</v>
      </c>
      <c r="D1720" t="s">
        <v>56</v>
      </c>
      <c r="E1720" t="s">
        <v>64</v>
      </c>
      <c r="F1720" t="e" vm="2">
        <v>#VALUE!</v>
      </c>
      <c r="G1720" t="s">
        <v>17</v>
      </c>
      <c r="H1720">
        <v>289</v>
      </c>
      <c r="I1720">
        <v>0</v>
      </c>
      <c r="J1720">
        <v>0</v>
      </c>
    </row>
    <row r="1721" spans="1:10" x14ac:dyDescent="0.3">
      <c r="A1721" s="3" t="s">
        <v>1762</v>
      </c>
      <c r="B1721" s="4">
        <v>43658</v>
      </c>
      <c r="C1721">
        <v>1</v>
      </c>
      <c r="D1721" t="s">
        <v>15</v>
      </c>
      <c r="E1721" t="s">
        <v>64</v>
      </c>
      <c r="F1721" t="e" vm="2">
        <v>#VALUE!</v>
      </c>
      <c r="G1721" t="s">
        <v>17</v>
      </c>
      <c r="H1721">
        <v>289</v>
      </c>
      <c r="I1721">
        <v>3</v>
      </c>
      <c r="J1721">
        <v>867</v>
      </c>
    </row>
    <row r="1722" spans="1:10" x14ac:dyDescent="0.3">
      <c r="A1722" s="3" t="s">
        <v>1763</v>
      </c>
      <c r="B1722" s="4">
        <v>43659</v>
      </c>
      <c r="C1722">
        <v>6</v>
      </c>
      <c r="D1722" t="s">
        <v>44</v>
      </c>
      <c r="E1722" t="s">
        <v>42</v>
      </c>
      <c r="F1722" t="e" vm="3">
        <v>#VALUE!</v>
      </c>
      <c r="G1722" t="s">
        <v>13</v>
      </c>
      <c r="H1722">
        <v>199</v>
      </c>
      <c r="I1722">
        <v>1</v>
      </c>
      <c r="J1722">
        <v>199</v>
      </c>
    </row>
    <row r="1723" spans="1:10" x14ac:dyDescent="0.3">
      <c r="A1723" s="3" t="s">
        <v>1764</v>
      </c>
      <c r="B1723" s="4">
        <v>43660</v>
      </c>
      <c r="C1723">
        <v>16</v>
      </c>
      <c r="D1723" t="s">
        <v>26</v>
      </c>
      <c r="E1723" t="s">
        <v>32</v>
      </c>
      <c r="F1723" t="e" vm="4">
        <v>#VALUE!</v>
      </c>
      <c r="G1723" t="s">
        <v>13</v>
      </c>
      <c r="H1723">
        <v>199</v>
      </c>
      <c r="I1723">
        <v>8</v>
      </c>
      <c r="J1723">
        <v>1592</v>
      </c>
    </row>
    <row r="1724" spans="1:10" x14ac:dyDescent="0.3">
      <c r="A1724" s="3" t="s">
        <v>1765</v>
      </c>
      <c r="B1724" s="4">
        <v>43660</v>
      </c>
      <c r="C1724">
        <v>10</v>
      </c>
      <c r="D1724" t="s">
        <v>54</v>
      </c>
      <c r="E1724" t="s">
        <v>42</v>
      </c>
      <c r="F1724" t="e" vm="3">
        <v>#VALUE!</v>
      </c>
      <c r="G1724" t="s">
        <v>13</v>
      </c>
      <c r="H1724">
        <v>199</v>
      </c>
      <c r="I1724">
        <v>2</v>
      </c>
      <c r="J1724">
        <v>398</v>
      </c>
    </row>
    <row r="1725" spans="1:10" x14ac:dyDescent="0.3">
      <c r="A1725" s="3" t="s">
        <v>1766</v>
      </c>
      <c r="B1725" s="4">
        <v>43660</v>
      </c>
      <c r="C1725">
        <v>20</v>
      </c>
      <c r="D1725" t="s">
        <v>36</v>
      </c>
      <c r="E1725" t="s">
        <v>24</v>
      </c>
      <c r="F1725" t="e" vm="4">
        <v>#VALUE!</v>
      </c>
      <c r="G1725" t="s">
        <v>21</v>
      </c>
      <c r="H1725">
        <v>159</v>
      </c>
      <c r="I1725">
        <v>1</v>
      </c>
      <c r="J1725">
        <v>159</v>
      </c>
    </row>
    <row r="1726" spans="1:10" x14ac:dyDescent="0.3">
      <c r="A1726" s="3" t="s">
        <v>1767</v>
      </c>
      <c r="B1726" s="4">
        <v>43660</v>
      </c>
      <c r="C1726">
        <v>4</v>
      </c>
      <c r="D1726" t="s">
        <v>47</v>
      </c>
      <c r="E1726" t="s">
        <v>16</v>
      </c>
      <c r="F1726" t="e" vm="2">
        <v>#VALUE!</v>
      </c>
      <c r="G1726" t="s">
        <v>17</v>
      </c>
      <c r="H1726">
        <v>289</v>
      </c>
      <c r="I1726">
        <v>8</v>
      </c>
      <c r="J1726">
        <v>2312</v>
      </c>
    </row>
    <row r="1727" spans="1:10" x14ac:dyDescent="0.3">
      <c r="A1727" s="3" t="s">
        <v>1768</v>
      </c>
      <c r="B1727" s="4">
        <v>43660</v>
      </c>
      <c r="C1727">
        <v>10</v>
      </c>
      <c r="D1727" t="s">
        <v>54</v>
      </c>
      <c r="E1727" t="s">
        <v>42</v>
      </c>
      <c r="F1727" t="e" vm="3">
        <v>#VALUE!</v>
      </c>
      <c r="G1727" t="s">
        <v>37</v>
      </c>
      <c r="H1727">
        <v>399</v>
      </c>
      <c r="I1727">
        <v>9</v>
      </c>
      <c r="J1727">
        <v>3591</v>
      </c>
    </row>
    <row r="1728" spans="1:10" x14ac:dyDescent="0.3">
      <c r="A1728" s="3" t="s">
        <v>1769</v>
      </c>
      <c r="B1728" s="4">
        <v>43660</v>
      </c>
      <c r="C1728">
        <v>4</v>
      </c>
      <c r="D1728" t="s">
        <v>47</v>
      </c>
      <c r="E1728" t="s">
        <v>16</v>
      </c>
      <c r="F1728" t="e" vm="2">
        <v>#VALUE!</v>
      </c>
      <c r="G1728" t="s">
        <v>13</v>
      </c>
      <c r="H1728">
        <v>199</v>
      </c>
      <c r="I1728">
        <v>3</v>
      </c>
      <c r="J1728">
        <v>597</v>
      </c>
    </row>
    <row r="1729" spans="1:10" x14ac:dyDescent="0.3">
      <c r="A1729" s="3" t="s">
        <v>1770</v>
      </c>
      <c r="B1729" s="4">
        <v>43661</v>
      </c>
      <c r="C1729">
        <v>16</v>
      </c>
      <c r="D1729" t="s">
        <v>26</v>
      </c>
      <c r="E1729" t="s">
        <v>24</v>
      </c>
      <c r="F1729" t="e" vm="4">
        <v>#VALUE!</v>
      </c>
      <c r="G1729" t="s">
        <v>21</v>
      </c>
      <c r="H1729">
        <v>159</v>
      </c>
      <c r="I1729">
        <v>3</v>
      </c>
      <c r="J1729">
        <v>477</v>
      </c>
    </row>
    <row r="1730" spans="1:10" x14ac:dyDescent="0.3">
      <c r="A1730" s="3" t="s">
        <v>1771</v>
      </c>
      <c r="B1730" s="4">
        <v>43661</v>
      </c>
      <c r="C1730">
        <v>2</v>
      </c>
      <c r="D1730" t="s">
        <v>102</v>
      </c>
      <c r="E1730" t="s">
        <v>16</v>
      </c>
      <c r="F1730" t="e" vm="2">
        <v>#VALUE!</v>
      </c>
      <c r="G1730" t="s">
        <v>21</v>
      </c>
      <c r="H1730">
        <v>159</v>
      </c>
      <c r="I1730">
        <v>4</v>
      </c>
      <c r="J1730">
        <v>636</v>
      </c>
    </row>
    <row r="1731" spans="1:10" x14ac:dyDescent="0.3">
      <c r="A1731" s="3" t="s">
        <v>1772</v>
      </c>
      <c r="B1731" s="4">
        <v>43661</v>
      </c>
      <c r="C1731">
        <v>18</v>
      </c>
      <c r="D1731" t="s">
        <v>23</v>
      </c>
      <c r="E1731" t="s">
        <v>32</v>
      </c>
      <c r="F1731" t="e" vm="4">
        <v>#VALUE!</v>
      </c>
      <c r="G1731" t="s">
        <v>37</v>
      </c>
      <c r="H1731">
        <v>399</v>
      </c>
      <c r="I1731">
        <v>5</v>
      </c>
      <c r="J1731">
        <v>1995</v>
      </c>
    </row>
    <row r="1732" spans="1:10" x14ac:dyDescent="0.3">
      <c r="A1732" s="3" t="s">
        <v>1773</v>
      </c>
      <c r="B1732" s="4">
        <v>43662</v>
      </c>
      <c r="C1732">
        <v>9</v>
      </c>
      <c r="D1732" t="s">
        <v>19</v>
      </c>
      <c r="E1732" t="s">
        <v>42</v>
      </c>
      <c r="F1732" t="e" vm="3">
        <v>#VALUE!</v>
      </c>
      <c r="G1732" t="s">
        <v>37</v>
      </c>
      <c r="H1732">
        <v>399</v>
      </c>
      <c r="I1732">
        <v>0</v>
      </c>
      <c r="J1732">
        <v>0</v>
      </c>
    </row>
    <row r="1733" spans="1:10" x14ac:dyDescent="0.3">
      <c r="A1733" s="3" t="s">
        <v>1774</v>
      </c>
      <c r="B1733" s="4">
        <v>43663</v>
      </c>
      <c r="C1733">
        <v>4</v>
      </c>
      <c r="D1733" t="s">
        <v>47</v>
      </c>
      <c r="E1733" t="s">
        <v>16</v>
      </c>
      <c r="F1733" t="e" vm="2">
        <v>#VALUE!</v>
      </c>
      <c r="G1733" t="s">
        <v>37</v>
      </c>
      <c r="H1733">
        <v>399</v>
      </c>
      <c r="I1733">
        <v>8</v>
      </c>
      <c r="J1733">
        <v>3192</v>
      </c>
    </row>
    <row r="1734" spans="1:10" x14ac:dyDescent="0.3">
      <c r="A1734" s="3" t="s">
        <v>1775</v>
      </c>
      <c r="B1734" s="4">
        <v>43663</v>
      </c>
      <c r="C1734">
        <v>5</v>
      </c>
      <c r="D1734" t="s">
        <v>56</v>
      </c>
      <c r="E1734" t="s">
        <v>16</v>
      </c>
      <c r="F1734" t="e" vm="2">
        <v>#VALUE!</v>
      </c>
      <c r="G1734" t="s">
        <v>21</v>
      </c>
      <c r="H1734">
        <v>159</v>
      </c>
      <c r="I1734">
        <v>9</v>
      </c>
      <c r="J1734">
        <v>1431</v>
      </c>
    </row>
    <row r="1735" spans="1:10" x14ac:dyDescent="0.3">
      <c r="A1735" s="3" t="s">
        <v>1776</v>
      </c>
      <c r="B1735" s="4">
        <v>43664</v>
      </c>
      <c r="C1735">
        <v>5</v>
      </c>
      <c r="D1735" t="s">
        <v>56</v>
      </c>
      <c r="E1735" t="s">
        <v>16</v>
      </c>
      <c r="F1735" t="e" vm="2">
        <v>#VALUE!</v>
      </c>
      <c r="G1735" t="s">
        <v>37</v>
      </c>
      <c r="H1735">
        <v>399</v>
      </c>
      <c r="I1735">
        <v>2</v>
      </c>
      <c r="J1735">
        <v>798</v>
      </c>
    </row>
    <row r="1736" spans="1:10" x14ac:dyDescent="0.3">
      <c r="A1736" s="3" t="s">
        <v>1777</v>
      </c>
      <c r="B1736" s="4">
        <v>43664</v>
      </c>
      <c r="C1736">
        <v>12</v>
      </c>
      <c r="D1736" t="s">
        <v>62</v>
      </c>
      <c r="E1736" t="s">
        <v>59</v>
      </c>
      <c r="F1736" t="e" vm="1">
        <v>#VALUE!</v>
      </c>
      <c r="G1736" t="s">
        <v>37</v>
      </c>
      <c r="H1736">
        <v>399</v>
      </c>
      <c r="I1736">
        <v>7</v>
      </c>
      <c r="J1736">
        <v>2793</v>
      </c>
    </row>
    <row r="1737" spans="1:10" x14ac:dyDescent="0.3">
      <c r="A1737" s="3" t="s">
        <v>1778</v>
      </c>
      <c r="B1737" s="4">
        <v>43664</v>
      </c>
      <c r="C1737">
        <v>7</v>
      </c>
      <c r="D1737" t="s">
        <v>84</v>
      </c>
      <c r="E1737" t="s">
        <v>42</v>
      </c>
      <c r="F1737" t="e" vm="3">
        <v>#VALUE!</v>
      </c>
      <c r="G1737" t="s">
        <v>17</v>
      </c>
      <c r="H1737">
        <v>289</v>
      </c>
      <c r="I1737">
        <v>7</v>
      </c>
      <c r="J1737">
        <v>2023</v>
      </c>
    </row>
    <row r="1738" spans="1:10" x14ac:dyDescent="0.3">
      <c r="A1738" s="3" t="s">
        <v>1779</v>
      </c>
      <c r="B1738" s="4">
        <v>43664</v>
      </c>
      <c r="C1738">
        <v>1</v>
      </c>
      <c r="D1738" t="s">
        <v>15</v>
      </c>
      <c r="E1738" t="s">
        <v>64</v>
      </c>
      <c r="F1738" t="e" vm="2">
        <v>#VALUE!</v>
      </c>
      <c r="G1738" t="s">
        <v>27</v>
      </c>
      <c r="H1738">
        <v>69</v>
      </c>
      <c r="I1738">
        <v>3</v>
      </c>
      <c r="J1738">
        <v>207</v>
      </c>
    </row>
    <row r="1739" spans="1:10" x14ac:dyDescent="0.3">
      <c r="A1739" s="3" t="s">
        <v>1780</v>
      </c>
      <c r="B1739" s="4">
        <v>43665</v>
      </c>
      <c r="C1739">
        <v>18</v>
      </c>
      <c r="D1739" t="s">
        <v>23</v>
      </c>
      <c r="E1739" t="s">
        <v>32</v>
      </c>
      <c r="F1739" t="e" vm="4">
        <v>#VALUE!</v>
      </c>
      <c r="G1739" t="s">
        <v>21</v>
      </c>
      <c r="H1739">
        <v>159</v>
      </c>
      <c r="I1739">
        <v>6</v>
      </c>
      <c r="J1739">
        <v>954</v>
      </c>
    </row>
    <row r="1740" spans="1:10" x14ac:dyDescent="0.3">
      <c r="A1740" s="3" t="s">
        <v>1781</v>
      </c>
      <c r="B1740" s="4">
        <v>43666</v>
      </c>
      <c r="C1740">
        <v>3</v>
      </c>
      <c r="D1740" t="s">
        <v>39</v>
      </c>
      <c r="E1740" t="s">
        <v>64</v>
      </c>
      <c r="F1740" t="e" vm="2">
        <v>#VALUE!</v>
      </c>
      <c r="G1740" t="s">
        <v>27</v>
      </c>
      <c r="H1740">
        <v>69</v>
      </c>
      <c r="I1740">
        <v>3</v>
      </c>
      <c r="J1740">
        <v>207</v>
      </c>
    </row>
    <row r="1741" spans="1:10" x14ac:dyDescent="0.3">
      <c r="A1741" s="3" t="s">
        <v>1782</v>
      </c>
      <c r="B1741" s="4">
        <v>43666</v>
      </c>
      <c r="C1741">
        <v>2</v>
      </c>
      <c r="D1741" t="s">
        <v>102</v>
      </c>
      <c r="E1741" t="s">
        <v>16</v>
      </c>
      <c r="F1741" t="e" vm="2">
        <v>#VALUE!</v>
      </c>
      <c r="G1741" t="s">
        <v>13</v>
      </c>
      <c r="H1741">
        <v>199</v>
      </c>
      <c r="I1741">
        <v>4</v>
      </c>
      <c r="J1741">
        <v>796</v>
      </c>
    </row>
    <row r="1742" spans="1:10" x14ac:dyDescent="0.3">
      <c r="A1742" s="3" t="s">
        <v>1783</v>
      </c>
      <c r="B1742" s="4">
        <v>43666</v>
      </c>
      <c r="C1742">
        <v>17</v>
      </c>
      <c r="D1742" t="s">
        <v>31</v>
      </c>
      <c r="E1742" t="s">
        <v>24</v>
      </c>
      <c r="F1742" t="e" vm="4">
        <v>#VALUE!</v>
      </c>
      <c r="G1742" t="s">
        <v>17</v>
      </c>
      <c r="H1742">
        <v>289</v>
      </c>
      <c r="I1742">
        <v>2</v>
      </c>
      <c r="J1742">
        <v>578</v>
      </c>
    </row>
    <row r="1743" spans="1:10" x14ac:dyDescent="0.3">
      <c r="A1743" s="3" t="s">
        <v>1784</v>
      </c>
      <c r="B1743" s="4">
        <v>43667</v>
      </c>
      <c r="C1743">
        <v>14</v>
      </c>
      <c r="D1743" t="s">
        <v>34</v>
      </c>
      <c r="E1743" t="s">
        <v>59</v>
      </c>
      <c r="F1743" t="e" vm="1">
        <v>#VALUE!</v>
      </c>
      <c r="G1743" t="s">
        <v>17</v>
      </c>
      <c r="H1743">
        <v>289</v>
      </c>
      <c r="I1743">
        <v>9</v>
      </c>
      <c r="J1743">
        <v>2601</v>
      </c>
    </row>
    <row r="1744" spans="1:10" x14ac:dyDescent="0.3">
      <c r="A1744" s="3" t="s">
        <v>1785</v>
      </c>
      <c r="B1744" s="4">
        <v>43667</v>
      </c>
      <c r="C1744">
        <v>19</v>
      </c>
      <c r="D1744" t="s">
        <v>52</v>
      </c>
      <c r="E1744" t="s">
        <v>32</v>
      </c>
      <c r="F1744" t="e" vm="4">
        <v>#VALUE!</v>
      </c>
      <c r="G1744" t="s">
        <v>27</v>
      </c>
      <c r="H1744">
        <v>69</v>
      </c>
      <c r="I1744">
        <v>2</v>
      </c>
      <c r="J1744">
        <v>138</v>
      </c>
    </row>
    <row r="1745" spans="1:10" x14ac:dyDescent="0.3">
      <c r="A1745" s="3" t="s">
        <v>1786</v>
      </c>
      <c r="B1745" s="4">
        <v>43667</v>
      </c>
      <c r="C1745">
        <v>9</v>
      </c>
      <c r="D1745" t="s">
        <v>19</v>
      </c>
      <c r="E1745" t="s">
        <v>20</v>
      </c>
      <c r="F1745" t="e" vm="3">
        <v>#VALUE!</v>
      </c>
      <c r="G1745" t="s">
        <v>27</v>
      </c>
      <c r="H1745">
        <v>69</v>
      </c>
      <c r="I1745">
        <v>4</v>
      </c>
      <c r="J1745">
        <v>276</v>
      </c>
    </row>
    <row r="1746" spans="1:10" x14ac:dyDescent="0.3">
      <c r="A1746" s="3" t="s">
        <v>1787</v>
      </c>
      <c r="B1746" s="4">
        <v>43667</v>
      </c>
      <c r="C1746">
        <v>9</v>
      </c>
      <c r="D1746" t="s">
        <v>19</v>
      </c>
      <c r="E1746" t="s">
        <v>42</v>
      </c>
      <c r="F1746" t="e" vm="3">
        <v>#VALUE!</v>
      </c>
      <c r="G1746" t="s">
        <v>13</v>
      </c>
      <c r="H1746">
        <v>199</v>
      </c>
      <c r="I1746">
        <v>5</v>
      </c>
      <c r="J1746">
        <v>995</v>
      </c>
    </row>
    <row r="1747" spans="1:10" x14ac:dyDescent="0.3">
      <c r="A1747" s="3" t="s">
        <v>1788</v>
      </c>
      <c r="B1747" s="4">
        <v>43668</v>
      </c>
      <c r="C1747">
        <v>9</v>
      </c>
      <c r="D1747" t="s">
        <v>19</v>
      </c>
      <c r="E1747" t="s">
        <v>42</v>
      </c>
      <c r="F1747" t="e" vm="3">
        <v>#VALUE!</v>
      </c>
      <c r="G1747" t="s">
        <v>27</v>
      </c>
      <c r="H1747">
        <v>69</v>
      </c>
      <c r="I1747">
        <v>4</v>
      </c>
      <c r="J1747">
        <v>276</v>
      </c>
    </row>
    <row r="1748" spans="1:10" x14ac:dyDescent="0.3">
      <c r="A1748" s="3" t="s">
        <v>1789</v>
      </c>
      <c r="B1748" s="4">
        <v>43668</v>
      </c>
      <c r="C1748">
        <v>6</v>
      </c>
      <c r="D1748" t="s">
        <v>44</v>
      </c>
      <c r="E1748" t="s">
        <v>42</v>
      </c>
      <c r="F1748" t="e" vm="3">
        <v>#VALUE!</v>
      </c>
      <c r="G1748" t="s">
        <v>13</v>
      </c>
      <c r="H1748">
        <v>199</v>
      </c>
      <c r="I1748">
        <v>0</v>
      </c>
      <c r="J1748">
        <v>0</v>
      </c>
    </row>
    <row r="1749" spans="1:10" x14ac:dyDescent="0.3">
      <c r="A1749" s="3" t="s">
        <v>1790</v>
      </c>
      <c r="B1749" s="4">
        <v>43668</v>
      </c>
      <c r="C1749">
        <v>11</v>
      </c>
      <c r="D1749" t="s">
        <v>11</v>
      </c>
      <c r="E1749" t="s">
        <v>59</v>
      </c>
      <c r="F1749" t="e" vm="1">
        <v>#VALUE!</v>
      </c>
      <c r="G1749" t="s">
        <v>27</v>
      </c>
      <c r="H1749">
        <v>69</v>
      </c>
      <c r="I1749">
        <v>0</v>
      </c>
      <c r="J1749">
        <v>0</v>
      </c>
    </row>
    <row r="1750" spans="1:10" x14ac:dyDescent="0.3">
      <c r="A1750" s="3" t="s">
        <v>1791</v>
      </c>
      <c r="B1750" s="4">
        <v>43669</v>
      </c>
      <c r="C1750">
        <v>2</v>
      </c>
      <c r="D1750" t="s">
        <v>102</v>
      </c>
      <c r="E1750" t="s">
        <v>64</v>
      </c>
      <c r="F1750" t="e" vm="2">
        <v>#VALUE!</v>
      </c>
      <c r="G1750" t="s">
        <v>37</v>
      </c>
      <c r="H1750">
        <v>399</v>
      </c>
      <c r="I1750">
        <v>9</v>
      </c>
      <c r="J1750">
        <v>3591</v>
      </c>
    </row>
    <row r="1751" spans="1:10" x14ac:dyDescent="0.3">
      <c r="A1751" s="3" t="s">
        <v>1792</v>
      </c>
      <c r="B1751" s="4">
        <v>43670</v>
      </c>
      <c r="C1751">
        <v>19</v>
      </c>
      <c r="D1751" t="s">
        <v>52</v>
      </c>
      <c r="E1751" t="s">
        <v>32</v>
      </c>
      <c r="F1751" t="e" vm="4">
        <v>#VALUE!</v>
      </c>
      <c r="G1751" t="s">
        <v>27</v>
      </c>
      <c r="H1751">
        <v>69</v>
      </c>
      <c r="I1751">
        <v>1</v>
      </c>
      <c r="J1751">
        <v>69</v>
      </c>
    </row>
    <row r="1752" spans="1:10" x14ac:dyDescent="0.3">
      <c r="A1752" s="3" t="s">
        <v>1793</v>
      </c>
      <c r="B1752" s="4">
        <v>43671</v>
      </c>
      <c r="C1752">
        <v>15</v>
      </c>
      <c r="D1752" t="s">
        <v>114</v>
      </c>
      <c r="E1752" t="s">
        <v>12</v>
      </c>
      <c r="F1752" t="e" vm="1">
        <v>#VALUE!</v>
      </c>
      <c r="G1752" t="s">
        <v>27</v>
      </c>
      <c r="H1752">
        <v>69</v>
      </c>
      <c r="I1752">
        <v>4</v>
      </c>
      <c r="J1752">
        <v>276</v>
      </c>
    </row>
    <row r="1753" spans="1:10" x14ac:dyDescent="0.3">
      <c r="A1753" s="3" t="s">
        <v>1794</v>
      </c>
      <c r="B1753" s="4">
        <v>43671</v>
      </c>
      <c r="C1753">
        <v>6</v>
      </c>
      <c r="D1753" t="s">
        <v>44</v>
      </c>
      <c r="E1753" t="s">
        <v>20</v>
      </c>
      <c r="F1753" t="e" vm="3">
        <v>#VALUE!</v>
      </c>
      <c r="G1753" t="s">
        <v>17</v>
      </c>
      <c r="H1753">
        <v>289</v>
      </c>
      <c r="I1753">
        <v>7</v>
      </c>
      <c r="J1753">
        <v>2023</v>
      </c>
    </row>
    <row r="1754" spans="1:10" x14ac:dyDescent="0.3">
      <c r="A1754" s="3" t="s">
        <v>1795</v>
      </c>
      <c r="B1754" s="4">
        <v>43671</v>
      </c>
      <c r="C1754">
        <v>12</v>
      </c>
      <c r="D1754" t="s">
        <v>62</v>
      </c>
      <c r="E1754" t="s">
        <v>59</v>
      </c>
      <c r="F1754" t="e" vm="1">
        <v>#VALUE!</v>
      </c>
      <c r="G1754" t="s">
        <v>27</v>
      </c>
      <c r="H1754">
        <v>69</v>
      </c>
      <c r="I1754">
        <v>8</v>
      </c>
      <c r="J1754">
        <v>552</v>
      </c>
    </row>
    <row r="1755" spans="1:10" x14ac:dyDescent="0.3">
      <c r="A1755" s="3" t="s">
        <v>1796</v>
      </c>
      <c r="B1755" s="4">
        <v>43671</v>
      </c>
      <c r="C1755">
        <v>2</v>
      </c>
      <c r="D1755" t="s">
        <v>102</v>
      </c>
      <c r="E1755" t="s">
        <v>64</v>
      </c>
      <c r="F1755" t="e" vm="2">
        <v>#VALUE!</v>
      </c>
      <c r="G1755" t="s">
        <v>27</v>
      </c>
      <c r="H1755">
        <v>69</v>
      </c>
      <c r="I1755">
        <v>9</v>
      </c>
      <c r="J1755">
        <v>621</v>
      </c>
    </row>
    <row r="1756" spans="1:10" x14ac:dyDescent="0.3">
      <c r="A1756" s="3" t="s">
        <v>1797</v>
      </c>
      <c r="B1756" s="4">
        <v>43671</v>
      </c>
      <c r="C1756">
        <v>15</v>
      </c>
      <c r="D1756" t="s">
        <v>114</v>
      </c>
      <c r="E1756" t="s">
        <v>59</v>
      </c>
      <c r="F1756" t="e" vm="1">
        <v>#VALUE!</v>
      </c>
      <c r="G1756" t="s">
        <v>17</v>
      </c>
      <c r="H1756">
        <v>289</v>
      </c>
      <c r="I1756">
        <v>4</v>
      </c>
      <c r="J1756">
        <v>1156</v>
      </c>
    </row>
    <row r="1757" spans="1:10" x14ac:dyDescent="0.3">
      <c r="A1757" s="3" t="s">
        <v>1798</v>
      </c>
      <c r="B1757" s="4">
        <v>43671</v>
      </c>
      <c r="C1757">
        <v>2</v>
      </c>
      <c r="D1757" t="s">
        <v>102</v>
      </c>
      <c r="E1757" t="s">
        <v>16</v>
      </c>
      <c r="F1757" t="e" vm="2">
        <v>#VALUE!</v>
      </c>
      <c r="G1757" t="s">
        <v>37</v>
      </c>
      <c r="H1757">
        <v>399</v>
      </c>
      <c r="I1757">
        <v>9</v>
      </c>
      <c r="J1757">
        <v>3591</v>
      </c>
    </row>
    <row r="1758" spans="1:10" x14ac:dyDescent="0.3">
      <c r="A1758" s="3" t="s">
        <v>1799</v>
      </c>
      <c r="B1758" s="4">
        <v>43671</v>
      </c>
      <c r="C1758">
        <v>4</v>
      </c>
      <c r="D1758" t="s">
        <v>47</v>
      </c>
      <c r="E1758" t="s">
        <v>16</v>
      </c>
      <c r="F1758" t="e" vm="2">
        <v>#VALUE!</v>
      </c>
      <c r="G1758" t="s">
        <v>17</v>
      </c>
      <c r="H1758">
        <v>289</v>
      </c>
      <c r="I1758">
        <v>2</v>
      </c>
      <c r="J1758">
        <v>578</v>
      </c>
    </row>
    <row r="1759" spans="1:10" x14ac:dyDescent="0.3">
      <c r="A1759" s="3" t="s">
        <v>1800</v>
      </c>
      <c r="B1759" s="4">
        <v>43671</v>
      </c>
      <c r="C1759">
        <v>5</v>
      </c>
      <c r="D1759" t="s">
        <v>56</v>
      </c>
      <c r="E1759" t="s">
        <v>64</v>
      </c>
      <c r="F1759" t="e" vm="2">
        <v>#VALUE!</v>
      </c>
      <c r="G1759" t="s">
        <v>27</v>
      </c>
      <c r="H1759">
        <v>69</v>
      </c>
      <c r="I1759">
        <v>9</v>
      </c>
      <c r="J1759">
        <v>621</v>
      </c>
    </row>
    <row r="1760" spans="1:10" x14ac:dyDescent="0.3">
      <c r="A1760" s="3" t="s">
        <v>1801</v>
      </c>
      <c r="B1760" s="4">
        <v>43672</v>
      </c>
      <c r="C1760">
        <v>18</v>
      </c>
      <c r="D1760" t="s">
        <v>23</v>
      </c>
      <c r="E1760" t="s">
        <v>32</v>
      </c>
      <c r="F1760" t="e" vm="4">
        <v>#VALUE!</v>
      </c>
      <c r="G1760" t="s">
        <v>21</v>
      </c>
      <c r="H1760">
        <v>159</v>
      </c>
      <c r="I1760">
        <v>5</v>
      </c>
      <c r="J1760">
        <v>795</v>
      </c>
    </row>
    <row r="1761" spans="1:10" x14ac:dyDescent="0.3">
      <c r="A1761" s="3" t="s">
        <v>1802</v>
      </c>
      <c r="B1761" s="4">
        <v>43673</v>
      </c>
      <c r="C1761">
        <v>18</v>
      </c>
      <c r="D1761" t="s">
        <v>23</v>
      </c>
      <c r="E1761" t="s">
        <v>24</v>
      </c>
      <c r="F1761" t="e" vm="4">
        <v>#VALUE!</v>
      </c>
      <c r="G1761" t="s">
        <v>13</v>
      </c>
      <c r="H1761">
        <v>199</v>
      </c>
      <c r="I1761">
        <v>0</v>
      </c>
      <c r="J1761">
        <v>0</v>
      </c>
    </row>
    <row r="1762" spans="1:10" x14ac:dyDescent="0.3">
      <c r="A1762" s="3" t="s">
        <v>1803</v>
      </c>
      <c r="B1762" s="4">
        <v>43674</v>
      </c>
      <c r="C1762">
        <v>11</v>
      </c>
      <c r="D1762" t="s">
        <v>11</v>
      </c>
      <c r="E1762" t="s">
        <v>12</v>
      </c>
      <c r="F1762" t="e" vm="1">
        <v>#VALUE!</v>
      </c>
      <c r="G1762" t="s">
        <v>13</v>
      </c>
      <c r="H1762">
        <v>199</v>
      </c>
      <c r="I1762">
        <v>4</v>
      </c>
      <c r="J1762">
        <v>796</v>
      </c>
    </row>
    <row r="1763" spans="1:10" x14ac:dyDescent="0.3">
      <c r="A1763" s="3" t="s">
        <v>1804</v>
      </c>
      <c r="B1763" s="4">
        <v>43674</v>
      </c>
      <c r="C1763">
        <v>19</v>
      </c>
      <c r="D1763" t="s">
        <v>52</v>
      </c>
      <c r="E1763" t="s">
        <v>24</v>
      </c>
      <c r="F1763" t="e" vm="4">
        <v>#VALUE!</v>
      </c>
      <c r="G1763" t="s">
        <v>27</v>
      </c>
      <c r="H1763">
        <v>69</v>
      </c>
      <c r="I1763">
        <v>8</v>
      </c>
      <c r="J1763">
        <v>552</v>
      </c>
    </row>
    <row r="1764" spans="1:10" x14ac:dyDescent="0.3">
      <c r="A1764" s="3" t="s">
        <v>1805</v>
      </c>
      <c r="B1764" s="4">
        <v>43675</v>
      </c>
      <c r="C1764">
        <v>2</v>
      </c>
      <c r="D1764" t="s">
        <v>102</v>
      </c>
      <c r="E1764" t="s">
        <v>16</v>
      </c>
      <c r="F1764" t="e" vm="2">
        <v>#VALUE!</v>
      </c>
      <c r="G1764" t="s">
        <v>13</v>
      </c>
      <c r="H1764">
        <v>199</v>
      </c>
      <c r="I1764">
        <v>7</v>
      </c>
      <c r="J1764">
        <v>1393</v>
      </c>
    </row>
    <row r="1765" spans="1:10" x14ac:dyDescent="0.3">
      <c r="A1765" s="3" t="s">
        <v>1806</v>
      </c>
      <c r="B1765" s="4">
        <v>43675</v>
      </c>
      <c r="C1765">
        <v>9</v>
      </c>
      <c r="D1765" t="s">
        <v>19</v>
      </c>
      <c r="E1765" t="s">
        <v>20</v>
      </c>
      <c r="F1765" t="e" vm="3">
        <v>#VALUE!</v>
      </c>
      <c r="G1765" t="s">
        <v>27</v>
      </c>
      <c r="H1765">
        <v>69</v>
      </c>
      <c r="I1765">
        <v>2</v>
      </c>
      <c r="J1765">
        <v>138</v>
      </c>
    </row>
    <row r="1766" spans="1:10" x14ac:dyDescent="0.3">
      <c r="A1766" s="3" t="s">
        <v>1807</v>
      </c>
      <c r="B1766" s="4">
        <v>43676</v>
      </c>
      <c r="C1766">
        <v>9</v>
      </c>
      <c r="D1766" t="s">
        <v>19</v>
      </c>
      <c r="E1766" t="s">
        <v>42</v>
      </c>
      <c r="F1766" t="e" vm="3">
        <v>#VALUE!</v>
      </c>
      <c r="G1766" t="s">
        <v>13</v>
      </c>
      <c r="H1766">
        <v>199</v>
      </c>
      <c r="I1766">
        <v>3</v>
      </c>
      <c r="J1766">
        <v>597</v>
      </c>
    </row>
    <row r="1767" spans="1:10" x14ac:dyDescent="0.3">
      <c r="A1767" s="3" t="s">
        <v>1808</v>
      </c>
      <c r="B1767" s="4">
        <v>43677</v>
      </c>
      <c r="C1767">
        <v>13</v>
      </c>
      <c r="D1767" t="s">
        <v>29</v>
      </c>
      <c r="E1767" t="s">
        <v>12</v>
      </c>
      <c r="F1767" t="e" vm="1">
        <v>#VALUE!</v>
      </c>
      <c r="G1767" t="s">
        <v>37</v>
      </c>
      <c r="H1767">
        <v>399</v>
      </c>
      <c r="I1767">
        <v>8</v>
      </c>
      <c r="J1767">
        <v>3192</v>
      </c>
    </row>
    <row r="1768" spans="1:10" x14ac:dyDescent="0.3">
      <c r="A1768" s="3" t="s">
        <v>1809</v>
      </c>
      <c r="B1768" s="4">
        <v>43677</v>
      </c>
      <c r="C1768">
        <v>6</v>
      </c>
      <c r="D1768" t="s">
        <v>44</v>
      </c>
      <c r="E1768" t="s">
        <v>20</v>
      </c>
      <c r="F1768" t="e" vm="3">
        <v>#VALUE!</v>
      </c>
      <c r="G1768" t="s">
        <v>37</v>
      </c>
      <c r="H1768">
        <v>399</v>
      </c>
      <c r="I1768">
        <v>9</v>
      </c>
      <c r="J1768">
        <v>3591</v>
      </c>
    </row>
    <row r="1769" spans="1:10" x14ac:dyDescent="0.3">
      <c r="A1769" s="3" t="s">
        <v>1810</v>
      </c>
      <c r="B1769" s="4">
        <v>43678</v>
      </c>
      <c r="C1769">
        <v>15</v>
      </c>
      <c r="D1769" t="s">
        <v>114</v>
      </c>
      <c r="E1769" t="s">
        <v>59</v>
      </c>
      <c r="F1769" t="e" vm="1">
        <v>#VALUE!</v>
      </c>
      <c r="G1769" t="s">
        <v>21</v>
      </c>
      <c r="H1769">
        <v>159</v>
      </c>
      <c r="I1769">
        <v>1</v>
      </c>
      <c r="J1769">
        <v>159</v>
      </c>
    </row>
    <row r="1770" spans="1:10" x14ac:dyDescent="0.3">
      <c r="A1770" s="3" t="s">
        <v>1811</v>
      </c>
      <c r="B1770" s="4">
        <v>43679</v>
      </c>
      <c r="C1770">
        <v>6</v>
      </c>
      <c r="D1770" t="s">
        <v>44</v>
      </c>
      <c r="E1770" t="s">
        <v>42</v>
      </c>
      <c r="F1770" t="e" vm="3">
        <v>#VALUE!</v>
      </c>
      <c r="G1770" t="s">
        <v>37</v>
      </c>
      <c r="H1770">
        <v>399</v>
      </c>
      <c r="I1770">
        <v>2</v>
      </c>
      <c r="J1770">
        <v>798</v>
      </c>
    </row>
    <row r="1771" spans="1:10" x14ac:dyDescent="0.3">
      <c r="A1771" s="3" t="s">
        <v>1812</v>
      </c>
      <c r="B1771" s="4">
        <v>43680</v>
      </c>
      <c r="C1771">
        <v>1</v>
      </c>
      <c r="D1771" t="s">
        <v>15</v>
      </c>
      <c r="E1771" t="s">
        <v>64</v>
      </c>
      <c r="F1771" t="e" vm="2">
        <v>#VALUE!</v>
      </c>
      <c r="G1771" t="s">
        <v>21</v>
      </c>
      <c r="H1771">
        <v>159</v>
      </c>
      <c r="I1771">
        <v>8</v>
      </c>
      <c r="J1771">
        <v>1272</v>
      </c>
    </row>
    <row r="1772" spans="1:10" x14ac:dyDescent="0.3">
      <c r="A1772" s="3" t="s">
        <v>1813</v>
      </c>
      <c r="B1772" s="4">
        <v>43680</v>
      </c>
      <c r="C1772">
        <v>4</v>
      </c>
      <c r="D1772" t="s">
        <v>47</v>
      </c>
      <c r="E1772" t="s">
        <v>16</v>
      </c>
      <c r="F1772" t="e" vm="2">
        <v>#VALUE!</v>
      </c>
      <c r="G1772" t="s">
        <v>13</v>
      </c>
      <c r="H1772">
        <v>199</v>
      </c>
      <c r="I1772">
        <v>7</v>
      </c>
      <c r="J1772">
        <v>1393</v>
      </c>
    </row>
    <row r="1773" spans="1:10" x14ac:dyDescent="0.3">
      <c r="A1773" s="3" t="s">
        <v>1814</v>
      </c>
      <c r="B1773" s="4">
        <v>43681</v>
      </c>
      <c r="C1773">
        <v>18</v>
      </c>
      <c r="D1773" t="s">
        <v>23</v>
      </c>
      <c r="E1773" t="s">
        <v>32</v>
      </c>
      <c r="F1773" t="e" vm="4">
        <v>#VALUE!</v>
      </c>
      <c r="G1773" t="s">
        <v>13</v>
      </c>
      <c r="H1773">
        <v>199</v>
      </c>
      <c r="I1773">
        <v>8</v>
      </c>
      <c r="J1773">
        <v>1592</v>
      </c>
    </row>
    <row r="1774" spans="1:10" x14ac:dyDescent="0.3">
      <c r="A1774" s="3" t="s">
        <v>1815</v>
      </c>
      <c r="B1774" s="4">
        <v>43681</v>
      </c>
      <c r="C1774">
        <v>5</v>
      </c>
      <c r="D1774" t="s">
        <v>56</v>
      </c>
      <c r="E1774" t="s">
        <v>16</v>
      </c>
      <c r="F1774" t="e" vm="2">
        <v>#VALUE!</v>
      </c>
      <c r="G1774" t="s">
        <v>13</v>
      </c>
      <c r="H1774">
        <v>199</v>
      </c>
      <c r="I1774">
        <v>2</v>
      </c>
      <c r="J1774">
        <v>398</v>
      </c>
    </row>
    <row r="1775" spans="1:10" x14ac:dyDescent="0.3">
      <c r="A1775" s="3" t="s">
        <v>1816</v>
      </c>
      <c r="B1775" s="4">
        <v>43681</v>
      </c>
      <c r="C1775">
        <v>8</v>
      </c>
      <c r="D1775" t="s">
        <v>41</v>
      </c>
      <c r="E1775" t="s">
        <v>42</v>
      </c>
      <c r="F1775" t="e" vm="3">
        <v>#VALUE!</v>
      </c>
      <c r="G1775" t="s">
        <v>13</v>
      </c>
      <c r="H1775">
        <v>199</v>
      </c>
      <c r="I1775">
        <v>1</v>
      </c>
      <c r="J1775">
        <v>199</v>
      </c>
    </row>
    <row r="1776" spans="1:10" x14ac:dyDescent="0.3">
      <c r="A1776" s="3" t="s">
        <v>1817</v>
      </c>
      <c r="B1776" s="4">
        <v>43681</v>
      </c>
      <c r="C1776">
        <v>7</v>
      </c>
      <c r="D1776" t="s">
        <v>84</v>
      </c>
      <c r="E1776" t="s">
        <v>42</v>
      </c>
      <c r="F1776" t="e" vm="3">
        <v>#VALUE!</v>
      </c>
      <c r="G1776" t="s">
        <v>27</v>
      </c>
      <c r="H1776">
        <v>69</v>
      </c>
      <c r="I1776">
        <v>9</v>
      </c>
      <c r="J1776">
        <v>621</v>
      </c>
    </row>
    <row r="1777" spans="1:10" x14ac:dyDescent="0.3">
      <c r="A1777" s="3" t="s">
        <v>1818</v>
      </c>
      <c r="B1777" s="4">
        <v>43682</v>
      </c>
      <c r="C1777">
        <v>2</v>
      </c>
      <c r="D1777" t="s">
        <v>102</v>
      </c>
      <c r="E1777" t="s">
        <v>16</v>
      </c>
      <c r="F1777" t="e" vm="2">
        <v>#VALUE!</v>
      </c>
      <c r="G1777" t="s">
        <v>17</v>
      </c>
      <c r="H1777">
        <v>289</v>
      </c>
      <c r="I1777">
        <v>8</v>
      </c>
      <c r="J1777">
        <v>2312</v>
      </c>
    </row>
    <row r="1778" spans="1:10" x14ac:dyDescent="0.3">
      <c r="A1778" s="3" t="s">
        <v>1819</v>
      </c>
      <c r="B1778" s="4">
        <v>43683</v>
      </c>
      <c r="C1778">
        <v>7</v>
      </c>
      <c r="D1778" t="s">
        <v>84</v>
      </c>
      <c r="E1778" t="s">
        <v>20</v>
      </c>
      <c r="F1778" t="e" vm="3">
        <v>#VALUE!</v>
      </c>
      <c r="G1778" t="s">
        <v>37</v>
      </c>
      <c r="H1778">
        <v>399</v>
      </c>
      <c r="I1778">
        <v>6</v>
      </c>
      <c r="J1778">
        <v>2394</v>
      </c>
    </row>
    <row r="1779" spans="1:10" x14ac:dyDescent="0.3">
      <c r="A1779" s="3" t="s">
        <v>1820</v>
      </c>
      <c r="B1779" s="4">
        <v>43684</v>
      </c>
      <c r="C1779">
        <v>2</v>
      </c>
      <c r="D1779" t="s">
        <v>102</v>
      </c>
      <c r="E1779" t="s">
        <v>16</v>
      </c>
      <c r="F1779" t="e" vm="2">
        <v>#VALUE!</v>
      </c>
      <c r="G1779" t="s">
        <v>21</v>
      </c>
      <c r="H1779">
        <v>159</v>
      </c>
      <c r="I1779">
        <v>6</v>
      </c>
      <c r="J1779">
        <v>954</v>
      </c>
    </row>
    <row r="1780" spans="1:10" x14ac:dyDescent="0.3">
      <c r="A1780" s="3" t="s">
        <v>1821</v>
      </c>
      <c r="B1780" s="4">
        <v>43684</v>
      </c>
      <c r="C1780">
        <v>10</v>
      </c>
      <c r="D1780" t="s">
        <v>54</v>
      </c>
      <c r="E1780" t="s">
        <v>20</v>
      </c>
      <c r="F1780" t="e" vm="3">
        <v>#VALUE!</v>
      </c>
      <c r="G1780" t="s">
        <v>21</v>
      </c>
      <c r="H1780">
        <v>159</v>
      </c>
      <c r="I1780">
        <v>3</v>
      </c>
      <c r="J1780">
        <v>477</v>
      </c>
    </row>
    <row r="1781" spans="1:10" x14ac:dyDescent="0.3">
      <c r="A1781" s="3" t="s">
        <v>1822</v>
      </c>
      <c r="B1781" s="4">
        <v>43684</v>
      </c>
      <c r="C1781">
        <v>18</v>
      </c>
      <c r="D1781" t="s">
        <v>23</v>
      </c>
      <c r="E1781" t="s">
        <v>32</v>
      </c>
      <c r="F1781" t="e" vm="4">
        <v>#VALUE!</v>
      </c>
      <c r="G1781" t="s">
        <v>17</v>
      </c>
      <c r="H1781">
        <v>289</v>
      </c>
      <c r="I1781">
        <v>0</v>
      </c>
      <c r="J1781">
        <v>0</v>
      </c>
    </row>
    <row r="1782" spans="1:10" x14ac:dyDescent="0.3">
      <c r="A1782" s="3" t="s">
        <v>1823</v>
      </c>
      <c r="B1782" s="4">
        <v>43684</v>
      </c>
      <c r="C1782">
        <v>19</v>
      </c>
      <c r="D1782" t="s">
        <v>52</v>
      </c>
      <c r="E1782" t="s">
        <v>24</v>
      </c>
      <c r="F1782" t="e" vm="4">
        <v>#VALUE!</v>
      </c>
      <c r="G1782" t="s">
        <v>17</v>
      </c>
      <c r="H1782">
        <v>289</v>
      </c>
      <c r="I1782">
        <v>8</v>
      </c>
      <c r="J1782">
        <v>2312</v>
      </c>
    </row>
    <row r="1783" spans="1:10" x14ac:dyDescent="0.3">
      <c r="A1783" s="3" t="s">
        <v>1824</v>
      </c>
      <c r="B1783" s="4">
        <v>43685</v>
      </c>
      <c r="C1783">
        <v>13</v>
      </c>
      <c r="D1783" t="s">
        <v>29</v>
      </c>
      <c r="E1783" t="s">
        <v>12</v>
      </c>
      <c r="F1783" t="e" vm="1">
        <v>#VALUE!</v>
      </c>
      <c r="G1783" t="s">
        <v>13</v>
      </c>
      <c r="H1783">
        <v>199</v>
      </c>
      <c r="I1783">
        <v>3</v>
      </c>
      <c r="J1783">
        <v>597</v>
      </c>
    </row>
    <row r="1784" spans="1:10" x14ac:dyDescent="0.3">
      <c r="A1784" s="3" t="s">
        <v>1825</v>
      </c>
      <c r="B1784" s="4">
        <v>43685</v>
      </c>
      <c r="C1784">
        <v>5</v>
      </c>
      <c r="D1784" t="s">
        <v>56</v>
      </c>
      <c r="E1784" t="s">
        <v>16</v>
      </c>
      <c r="F1784" t="e" vm="2">
        <v>#VALUE!</v>
      </c>
      <c r="G1784" t="s">
        <v>37</v>
      </c>
      <c r="H1784">
        <v>399</v>
      </c>
      <c r="I1784">
        <v>1</v>
      </c>
      <c r="J1784">
        <v>399</v>
      </c>
    </row>
    <row r="1785" spans="1:10" x14ac:dyDescent="0.3">
      <c r="A1785" s="3" t="s">
        <v>1826</v>
      </c>
      <c r="B1785" s="4">
        <v>43685</v>
      </c>
      <c r="C1785">
        <v>14</v>
      </c>
      <c r="D1785" t="s">
        <v>34</v>
      </c>
      <c r="E1785" t="s">
        <v>12</v>
      </c>
      <c r="F1785" t="e" vm="1">
        <v>#VALUE!</v>
      </c>
      <c r="G1785" t="s">
        <v>21</v>
      </c>
      <c r="H1785">
        <v>159</v>
      </c>
      <c r="I1785">
        <v>1</v>
      </c>
      <c r="J1785">
        <v>159</v>
      </c>
    </row>
    <row r="1786" spans="1:10" x14ac:dyDescent="0.3">
      <c r="A1786" s="3" t="s">
        <v>1827</v>
      </c>
      <c r="B1786" s="4">
        <v>43685</v>
      </c>
      <c r="C1786">
        <v>9</v>
      </c>
      <c r="D1786" t="s">
        <v>19</v>
      </c>
      <c r="E1786" t="s">
        <v>42</v>
      </c>
      <c r="F1786" t="e" vm="3">
        <v>#VALUE!</v>
      </c>
      <c r="G1786" t="s">
        <v>27</v>
      </c>
      <c r="H1786">
        <v>69</v>
      </c>
      <c r="I1786">
        <v>0</v>
      </c>
      <c r="J1786">
        <v>0</v>
      </c>
    </row>
    <row r="1787" spans="1:10" x14ac:dyDescent="0.3">
      <c r="A1787" s="3" t="s">
        <v>1828</v>
      </c>
      <c r="B1787" s="4">
        <v>43685</v>
      </c>
      <c r="C1787">
        <v>15</v>
      </c>
      <c r="D1787" t="s">
        <v>114</v>
      </c>
      <c r="E1787" t="s">
        <v>12</v>
      </c>
      <c r="F1787" t="e" vm="1">
        <v>#VALUE!</v>
      </c>
      <c r="G1787" t="s">
        <v>37</v>
      </c>
      <c r="H1787">
        <v>399</v>
      </c>
      <c r="I1787">
        <v>2</v>
      </c>
      <c r="J1787">
        <v>798</v>
      </c>
    </row>
    <row r="1788" spans="1:10" x14ac:dyDescent="0.3">
      <c r="A1788" s="3" t="s">
        <v>1829</v>
      </c>
      <c r="B1788" s="4">
        <v>43686</v>
      </c>
      <c r="C1788">
        <v>15</v>
      </c>
      <c r="D1788" t="s">
        <v>114</v>
      </c>
      <c r="E1788" t="s">
        <v>59</v>
      </c>
      <c r="F1788" t="e" vm="1">
        <v>#VALUE!</v>
      </c>
      <c r="G1788" t="s">
        <v>17</v>
      </c>
      <c r="H1788">
        <v>289</v>
      </c>
      <c r="I1788">
        <v>8</v>
      </c>
      <c r="J1788">
        <v>2312</v>
      </c>
    </row>
    <row r="1789" spans="1:10" x14ac:dyDescent="0.3">
      <c r="A1789" s="3" t="s">
        <v>1830</v>
      </c>
      <c r="B1789" s="4">
        <v>43686</v>
      </c>
      <c r="C1789">
        <v>11</v>
      </c>
      <c r="D1789" t="s">
        <v>11</v>
      </c>
      <c r="E1789" t="s">
        <v>59</v>
      </c>
      <c r="F1789" t="e" vm="1">
        <v>#VALUE!</v>
      </c>
      <c r="G1789" t="s">
        <v>37</v>
      </c>
      <c r="H1789">
        <v>399</v>
      </c>
      <c r="I1789">
        <v>5</v>
      </c>
      <c r="J1789">
        <v>1995</v>
      </c>
    </row>
    <row r="1790" spans="1:10" x14ac:dyDescent="0.3">
      <c r="A1790" s="3" t="s">
        <v>1831</v>
      </c>
      <c r="B1790" s="4">
        <v>43687</v>
      </c>
      <c r="C1790">
        <v>4</v>
      </c>
      <c r="D1790" t="s">
        <v>47</v>
      </c>
      <c r="E1790" t="s">
        <v>64</v>
      </c>
      <c r="F1790" t="e" vm="2">
        <v>#VALUE!</v>
      </c>
      <c r="G1790" t="s">
        <v>13</v>
      </c>
      <c r="H1790">
        <v>199</v>
      </c>
      <c r="I1790">
        <v>9</v>
      </c>
      <c r="J1790">
        <v>1791</v>
      </c>
    </row>
    <row r="1791" spans="1:10" x14ac:dyDescent="0.3">
      <c r="A1791" s="3" t="s">
        <v>1832</v>
      </c>
      <c r="B1791" s="4">
        <v>43687</v>
      </c>
      <c r="C1791">
        <v>14</v>
      </c>
      <c r="D1791" t="s">
        <v>34</v>
      </c>
      <c r="E1791" t="s">
        <v>59</v>
      </c>
      <c r="F1791" t="e" vm="1">
        <v>#VALUE!</v>
      </c>
      <c r="G1791" t="s">
        <v>21</v>
      </c>
      <c r="H1791">
        <v>159</v>
      </c>
      <c r="I1791">
        <v>8</v>
      </c>
      <c r="J1791">
        <v>1272</v>
      </c>
    </row>
    <row r="1792" spans="1:10" x14ac:dyDescent="0.3">
      <c r="A1792" s="3" t="s">
        <v>1833</v>
      </c>
      <c r="B1792" s="4">
        <v>43688</v>
      </c>
      <c r="C1792">
        <v>17</v>
      </c>
      <c r="D1792" t="s">
        <v>31</v>
      </c>
      <c r="E1792" t="s">
        <v>24</v>
      </c>
      <c r="F1792" t="e" vm="4">
        <v>#VALUE!</v>
      </c>
      <c r="G1792" t="s">
        <v>37</v>
      </c>
      <c r="H1792">
        <v>399</v>
      </c>
      <c r="I1792">
        <v>8</v>
      </c>
      <c r="J1792">
        <v>3192</v>
      </c>
    </row>
    <row r="1793" spans="1:10" x14ac:dyDescent="0.3">
      <c r="A1793" s="3" t="s">
        <v>1834</v>
      </c>
      <c r="B1793" s="4">
        <v>43688</v>
      </c>
      <c r="C1793">
        <v>3</v>
      </c>
      <c r="D1793" t="s">
        <v>39</v>
      </c>
      <c r="E1793" t="s">
        <v>16</v>
      </c>
      <c r="F1793" t="e" vm="2">
        <v>#VALUE!</v>
      </c>
      <c r="G1793" t="s">
        <v>37</v>
      </c>
      <c r="H1793">
        <v>399</v>
      </c>
      <c r="I1793">
        <v>2</v>
      </c>
      <c r="J1793">
        <v>798</v>
      </c>
    </row>
    <row r="1794" spans="1:10" x14ac:dyDescent="0.3">
      <c r="A1794" s="3" t="s">
        <v>1835</v>
      </c>
      <c r="B1794" s="4">
        <v>43688</v>
      </c>
      <c r="C1794">
        <v>17</v>
      </c>
      <c r="D1794" t="s">
        <v>31</v>
      </c>
      <c r="E1794" t="s">
        <v>32</v>
      </c>
      <c r="F1794" t="e" vm="4">
        <v>#VALUE!</v>
      </c>
      <c r="G1794" t="s">
        <v>27</v>
      </c>
      <c r="H1794">
        <v>69</v>
      </c>
      <c r="I1794">
        <v>0</v>
      </c>
      <c r="J1794">
        <v>0</v>
      </c>
    </row>
    <row r="1795" spans="1:10" x14ac:dyDescent="0.3">
      <c r="A1795" s="3" t="s">
        <v>1836</v>
      </c>
      <c r="B1795" s="4">
        <v>43688</v>
      </c>
      <c r="C1795">
        <v>2</v>
      </c>
      <c r="D1795" t="s">
        <v>102</v>
      </c>
      <c r="E1795" t="s">
        <v>64</v>
      </c>
      <c r="F1795" t="e" vm="2">
        <v>#VALUE!</v>
      </c>
      <c r="G1795" t="s">
        <v>27</v>
      </c>
      <c r="H1795">
        <v>69</v>
      </c>
      <c r="I1795">
        <v>9</v>
      </c>
      <c r="J1795">
        <v>621</v>
      </c>
    </row>
    <row r="1796" spans="1:10" x14ac:dyDescent="0.3">
      <c r="A1796" s="3" t="s">
        <v>1837</v>
      </c>
      <c r="B1796" s="4">
        <v>43688</v>
      </c>
      <c r="C1796">
        <v>7</v>
      </c>
      <c r="D1796" t="s">
        <v>84</v>
      </c>
      <c r="E1796" t="s">
        <v>42</v>
      </c>
      <c r="F1796" t="e" vm="3">
        <v>#VALUE!</v>
      </c>
      <c r="G1796" t="s">
        <v>27</v>
      </c>
      <c r="H1796">
        <v>69</v>
      </c>
      <c r="I1796">
        <v>5</v>
      </c>
      <c r="J1796">
        <v>345</v>
      </c>
    </row>
    <row r="1797" spans="1:10" x14ac:dyDescent="0.3">
      <c r="A1797" s="3" t="s">
        <v>1838</v>
      </c>
      <c r="B1797" s="4">
        <v>43689</v>
      </c>
      <c r="C1797">
        <v>2</v>
      </c>
      <c r="D1797" t="s">
        <v>102</v>
      </c>
      <c r="E1797" t="s">
        <v>64</v>
      </c>
      <c r="F1797" t="e" vm="2">
        <v>#VALUE!</v>
      </c>
      <c r="G1797" t="s">
        <v>17</v>
      </c>
      <c r="H1797">
        <v>289</v>
      </c>
      <c r="I1797">
        <v>5</v>
      </c>
      <c r="J1797">
        <v>1445</v>
      </c>
    </row>
    <row r="1798" spans="1:10" x14ac:dyDescent="0.3">
      <c r="A1798" s="3" t="s">
        <v>1839</v>
      </c>
      <c r="B1798" s="4">
        <v>43689</v>
      </c>
      <c r="C1798">
        <v>10</v>
      </c>
      <c r="D1798" t="s">
        <v>54</v>
      </c>
      <c r="E1798" t="s">
        <v>20</v>
      </c>
      <c r="F1798" t="e" vm="3">
        <v>#VALUE!</v>
      </c>
      <c r="G1798" t="s">
        <v>13</v>
      </c>
      <c r="H1798">
        <v>199</v>
      </c>
      <c r="I1798">
        <v>2</v>
      </c>
      <c r="J1798">
        <v>398</v>
      </c>
    </row>
    <row r="1799" spans="1:10" x14ac:dyDescent="0.3">
      <c r="A1799" s="3" t="s">
        <v>1840</v>
      </c>
      <c r="B1799" s="4">
        <v>43689</v>
      </c>
      <c r="C1799">
        <v>13</v>
      </c>
      <c r="D1799" t="s">
        <v>29</v>
      </c>
      <c r="E1799" t="s">
        <v>59</v>
      </c>
      <c r="F1799" t="e" vm="1">
        <v>#VALUE!</v>
      </c>
      <c r="G1799" t="s">
        <v>17</v>
      </c>
      <c r="H1799">
        <v>289</v>
      </c>
      <c r="I1799">
        <v>4</v>
      </c>
      <c r="J1799">
        <v>1156</v>
      </c>
    </row>
    <row r="1800" spans="1:10" x14ac:dyDescent="0.3">
      <c r="A1800" s="3" t="s">
        <v>1841</v>
      </c>
      <c r="B1800" s="4">
        <v>43689</v>
      </c>
      <c r="C1800">
        <v>15</v>
      </c>
      <c r="D1800" t="s">
        <v>114</v>
      </c>
      <c r="E1800" t="s">
        <v>12</v>
      </c>
      <c r="F1800" t="e" vm="1">
        <v>#VALUE!</v>
      </c>
      <c r="G1800" t="s">
        <v>37</v>
      </c>
      <c r="H1800">
        <v>399</v>
      </c>
      <c r="I1800">
        <v>4</v>
      </c>
      <c r="J1800">
        <v>1596</v>
      </c>
    </row>
    <row r="1801" spans="1:10" x14ac:dyDescent="0.3">
      <c r="A1801" s="3" t="s">
        <v>1842</v>
      </c>
      <c r="B1801" s="4">
        <v>43689</v>
      </c>
      <c r="C1801">
        <v>9</v>
      </c>
      <c r="D1801" t="s">
        <v>19</v>
      </c>
      <c r="E1801" t="s">
        <v>20</v>
      </c>
      <c r="F1801" t="e" vm="3">
        <v>#VALUE!</v>
      </c>
      <c r="G1801" t="s">
        <v>13</v>
      </c>
      <c r="H1801">
        <v>199</v>
      </c>
      <c r="I1801">
        <v>8</v>
      </c>
      <c r="J1801">
        <v>1592</v>
      </c>
    </row>
    <row r="1802" spans="1:10" x14ac:dyDescent="0.3">
      <c r="A1802" s="3" t="s">
        <v>1843</v>
      </c>
      <c r="B1802" s="4">
        <v>43689</v>
      </c>
      <c r="C1802">
        <v>17</v>
      </c>
      <c r="D1802" t="s">
        <v>31</v>
      </c>
      <c r="E1802" t="s">
        <v>32</v>
      </c>
      <c r="F1802" t="e" vm="4">
        <v>#VALUE!</v>
      </c>
      <c r="G1802" t="s">
        <v>37</v>
      </c>
      <c r="H1802">
        <v>399</v>
      </c>
      <c r="I1802">
        <v>1</v>
      </c>
      <c r="J1802">
        <v>399</v>
      </c>
    </row>
    <row r="1803" spans="1:10" x14ac:dyDescent="0.3">
      <c r="A1803" s="3" t="s">
        <v>1844</v>
      </c>
      <c r="B1803" s="4">
        <v>43689</v>
      </c>
      <c r="C1803">
        <v>6</v>
      </c>
      <c r="D1803" t="s">
        <v>44</v>
      </c>
      <c r="E1803" t="s">
        <v>42</v>
      </c>
      <c r="F1803" t="e" vm="3">
        <v>#VALUE!</v>
      </c>
      <c r="G1803" t="s">
        <v>13</v>
      </c>
      <c r="H1803">
        <v>199</v>
      </c>
      <c r="I1803">
        <v>6</v>
      </c>
      <c r="J1803">
        <v>1194</v>
      </c>
    </row>
    <row r="1804" spans="1:10" x14ac:dyDescent="0.3">
      <c r="A1804" s="3" t="s">
        <v>1845</v>
      </c>
      <c r="B1804" s="4">
        <v>43689</v>
      </c>
      <c r="C1804">
        <v>18</v>
      </c>
      <c r="D1804" t="s">
        <v>23</v>
      </c>
      <c r="E1804" t="s">
        <v>24</v>
      </c>
      <c r="F1804" t="e" vm="4">
        <v>#VALUE!</v>
      </c>
      <c r="G1804" t="s">
        <v>37</v>
      </c>
      <c r="H1804">
        <v>399</v>
      </c>
      <c r="I1804">
        <v>5</v>
      </c>
      <c r="J1804">
        <v>1995</v>
      </c>
    </row>
    <row r="1805" spans="1:10" x14ac:dyDescent="0.3">
      <c r="A1805" s="3" t="s">
        <v>1846</v>
      </c>
      <c r="B1805" s="4">
        <v>43689</v>
      </c>
      <c r="C1805">
        <v>8</v>
      </c>
      <c r="D1805" t="s">
        <v>41</v>
      </c>
      <c r="E1805" t="s">
        <v>42</v>
      </c>
      <c r="F1805" t="e" vm="3">
        <v>#VALUE!</v>
      </c>
      <c r="G1805" t="s">
        <v>13</v>
      </c>
      <c r="H1805">
        <v>199</v>
      </c>
      <c r="I1805">
        <v>6</v>
      </c>
      <c r="J1805">
        <v>1194</v>
      </c>
    </row>
    <row r="1806" spans="1:10" x14ac:dyDescent="0.3">
      <c r="A1806" s="3" t="s">
        <v>1847</v>
      </c>
      <c r="B1806" s="4">
        <v>43689</v>
      </c>
      <c r="C1806">
        <v>13</v>
      </c>
      <c r="D1806" t="s">
        <v>29</v>
      </c>
      <c r="E1806" t="s">
        <v>59</v>
      </c>
      <c r="F1806" t="e" vm="1">
        <v>#VALUE!</v>
      </c>
      <c r="G1806" t="s">
        <v>21</v>
      </c>
      <c r="H1806">
        <v>159</v>
      </c>
      <c r="I1806">
        <v>3</v>
      </c>
      <c r="J1806">
        <v>477</v>
      </c>
    </row>
    <row r="1807" spans="1:10" x14ac:dyDescent="0.3">
      <c r="A1807" s="3" t="s">
        <v>1848</v>
      </c>
      <c r="B1807" s="4">
        <v>43689</v>
      </c>
      <c r="C1807">
        <v>17</v>
      </c>
      <c r="D1807" t="s">
        <v>31</v>
      </c>
      <c r="E1807" t="s">
        <v>32</v>
      </c>
      <c r="F1807" t="e" vm="4">
        <v>#VALUE!</v>
      </c>
      <c r="G1807" t="s">
        <v>27</v>
      </c>
      <c r="H1807">
        <v>69</v>
      </c>
      <c r="I1807">
        <v>7</v>
      </c>
      <c r="J1807">
        <v>483</v>
      </c>
    </row>
    <row r="1808" spans="1:10" x14ac:dyDescent="0.3">
      <c r="A1808" s="3" t="s">
        <v>1849</v>
      </c>
      <c r="B1808" s="4">
        <v>43689</v>
      </c>
      <c r="C1808">
        <v>4</v>
      </c>
      <c r="D1808" t="s">
        <v>47</v>
      </c>
      <c r="E1808" t="s">
        <v>64</v>
      </c>
      <c r="F1808" t="e" vm="2">
        <v>#VALUE!</v>
      </c>
      <c r="G1808" t="s">
        <v>27</v>
      </c>
      <c r="H1808">
        <v>69</v>
      </c>
      <c r="I1808">
        <v>3</v>
      </c>
      <c r="J1808">
        <v>207</v>
      </c>
    </row>
    <row r="1809" spans="1:10" x14ac:dyDescent="0.3">
      <c r="A1809" s="3" t="s">
        <v>1850</v>
      </c>
      <c r="B1809" s="4">
        <v>43690</v>
      </c>
      <c r="C1809">
        <v>9</v>
      </c>
      <c r="D1809" t="s">
        <v>19</v>
      </c>
      <c r="E1809" t="s">
        <v>42</v>
      </c>
      <c r="F1809" t="e" vm="3">
        <v>#VALUE!</v>
      </c>
      <c r="G1809" t="s">
        <v>13</v>
      </c>
      <c r="H1809">
        <v>199</v>
      </c>
      <c r="I1809">
        <v>3</v>
      </c>
      <c r="J1809">
        <v>597</v>
      </c>
    </row>
    <row r="1810" spans="1:10" x14ac:dyDescent="0.3">
      <c r="A1810" s="3" t="s">
        <v>1851</v>
      </c>
      <c r="B1810" s="4">
        <v>43691</v>
      </c>
      <c r="C1810">
        <v>8</v>
      </c>
      <c r="D1810" t="s">
        <v>41</v>
      </c>
      <c r="E1810" t="s">
        <v>20</v>
      </c>
      <c r="F1810" t="e" vm="3">
        <v>#VALUE!</v>
      </c>
      <c r="G1810" t="s">
        <v>27</v>
      </c>
      <c r="H1810">
        <v>69</v>
      </c>
      <c r="I1810">
        <v>5</v>
      </c>
      <c r="J1810">
        <v>345</v>
      </c>
    </row>
    <row r="1811" spans="1:10" x14ac:dyDescent="0.3">
      <c r="A1811" s="3" t="s">
        <v>1852</v>
      </c>
      <c r="B1811" s="4">
        <v>43691</v>
      </c>
      <c r="C1811">
        <v>3</v>
      </c>
      <c r="D1811" t="s">
        <v>39</v>
      </c>
      <c r="E1811" t="s">
        <v>64</v>
      </c>
      <c r="F1811" t="e" vm="2">
        <v>#VALUE!</v>
      </c>
      <c r="G1811" t="s">
        <v>17</v>
      </c>
      <c r="H1811">
        <v>289</v>
      </c>
      <c r="I1811">
        <v>3</v>
      </c>
      <c r="J1811">
        <v>867</v>
      </c>
    </row>
    <row r="1812" spans="1:10" x14ac:dyDescent="0.3">
      <c r="A1812" s="3" t="s">
        <v>1853</v>
      </c>
      <c r="B1812" s="4">
        <v>43692</v>
      </c>
      <c r="C1812">
        <v>15</v>
      </c>
      <c r="D1812" t="s">
        <v>114</v>
      </c>
      <c r="E1812" t="s">
        <v>59</v>
      </c>
      <c r="F1812" t="e" vm="1">
        <v>#VALUE!</v>
      </c>
      <c r="G1812" t="s">
        <v>27</v>
      </c>
      <c r="H1812">
        <v>69</v>
      </c>
      <c r="I1812">
        <v>4</v>
      </c>
      <c r="J1812">
        <v>276</v>
      </c>
    </row>
    <row r="1813" spans="1:10" x14ac:dyDescent="0.3">
      <c r="A1813" s="3" t="s">
        <v>1854</v>
      </c>
      <c r="B1813" s="4">
        <v>43692</v>
      </c>
      <c r="C1813">
        <v>11</v>
      </c>
      <c r="D1813" t="s">
        <v>11</v>
      </c>
      <c r="E1813" t="s">
        <v>59</v>
      </c>
      <c r="F1813" t="e" vm="1">
        <v>#VALUE!</v>
      </c>
      <c r="G1813" t="s">
        <v>27</v>
      </c>
      <c r="H1813">
        <v>69</v>
      </c>
      <c r="I1813">
        <v>8</v>
      </c>
      <c r="J1813">
        <v>552</v>
      </c>
    </row>
    <row r="1814" spans="1:10" x14ac:dyDescent="0.3">
      <c r="A1814" s="3" t="s">
        <v>1855</v>
      </c>
      <c r="B1814" s="4">
        <v>43692</v>
      </c>
      <c r="C1814">
        <v>6</v>
      </c>
      <c r="D1814" t="s">
        <v>44</v>
      </c>
      <c r="E1814" t="s">
        <v>20</v>
      </c>
      <c r="F1814" t="e" vm="3">
        <v>#VALUE!</v>
      </c>
      <c r="G1814" t="s">
        <v>21</v>
      </c>
      <c r="H1814">
        <v>159</v>
      </c>
      <c r="I1814">
        <v>6</v>
      </c>
      <c r="J1814">
        <v>954</v>
      </c>
    </row>
    <row r="1815" spans="1:10" x14ac:dyDescent="0.3">
      <c r="A1815" s="3" t="s">
        <v>1856</v>
      </c>
      <c r="B1815" s="4">
        <v>43692</v>
      </c>
      <c r="C1815">
        <v>9</v>
      </c>
      <c r="D1815" t="s">
        <v>19</v>
      </c>
      <c r="E1815" t="s">
        <v>20</v>
      </c>
      <c r="F1815" t="e" vm="3">
        <v>#VALUE!</v>
      </c>
      <c r="G1815" t="s">
        <v>21</v>
      </c>
      <c r="H1815">
        <v>159</v>
      </c>
      <c r="I1815">
        <v>6</v>
      </c>
      <c r="J1815">
        <v>954</v>
      </c>
    </row>
    <row r="1816" spans="1:10" x14ac:dyDescent="0.3">
      <c r="A1816" s="3" t="s">
        <v>1857</v>
      </c>
      <c r="B1816" s="4">
        <v>43693</v>
      </c>
      <c r="C1816">
        <v>5</v>
      </c>
      <c r="D1816" t="s">
        <v>56</v>
      </c>
      <c r="E1816" t="s">
        <v>64</v>
      </c>
      <c r="F1816" t="e" vm="2">
        <v>#VALUE!</v>
      </c>
      <c r="G1816" t="s">
        <v>13</v>
      </c>
      <c r="H1816">
        <v>199</v>
      </c>
      <c r="I1816">
        <v>2</v>
      </c>
      <c r="J1816">
        <v>398</v>
      </c>
    </row>
    <row r="1817" spans="1:10" x14ac:dyDescent="0.3">
      <c r="A1817" s="3" t="s">
        <v>1858</v>
      </c>
      <c r="B1817" s="4">
        <v>43694</v>
      </c>
      <c r="C1817">
        <v>10</v>
      </c>
      <c r="D1817" t="s">
        <v>54</v>
      </c>
      <c r="E1817" t="s">
        <v>20</v>
      </c>
      <c r="F1817" t="e" vm="3">
        <v>#VALUE!</v>
      </c>
      <c r="G1817" t="s">
        <v>21</v>
      </c>
      <c r="H1817">
        <v>159</v>
      </c>
      <c r="I1817">
        <v>9</v>
      </c>
      <c r="J1817">
        <v>1431</v>
      </c>
    </row>
    <row r="1818" spans="1:10" x14ac:dyDescent="0.3">
      <c r="A1818" s="3" t="s">
        <v>1859</v>
      </c>
      <c r="B1818" s="4">
        <v>43694</v>
      </c>
      <c r="C1818">
        <v>8</v>
      </c>
      <c r="D1818" t="s">
        <v>41</v>
      </c>
      <c r="E1818" t="s">
        <v>42</v>
      </c>
      <c r="F1818" t="e" vm="3">
        <v>#VALUE!</v>
      </c>
      <c r="G1818" t="s">
        <v>27</v>
      </c>
      <c r="H1818">
        <v>69</v>
      </c>
      <c r="I1818">
        <v>8</v>
      </c>
      <c r="J1818">
        <v>552</v>
      </c>
    </row>
    <row r="1819" spans="1:10" x14ac:dyDescent="0.3">
      <c r="A1819" s="3" t="s">
        <v>1860</v>
      </c>
      <c r="B1819" s="4">
        <v>43694</v>
      </c>
      <c r="C1819">
        <v>5</v>
      </c>
      <c r="D1819" t="s">
        <v>56</v>
      </c>
      <c r="E1819" t="s">
        <v>16</v>
      </c>
      <c r="F1819" t="e" vm="2">
        <v>#VALUE!</v>
      </c>
      <c r="G1819" t="s">
        <v>13</v>
      </c>
      <c r="H1819">
        <v>199</v>
      </c>
      <c r="I1819">
        <v>4</v>
      </c>
      <c r="J1819">
        <v>796</v>
      </c>
    </row>
    <row r="1820" spans="1:10" x14ac:dyDescent="0.3">
      <c r="A1820" s="3" t="s">
        <v>1861</v>
      </c>
      <c r="B1820" s="4">
        <v>43694</v>
      </c>
      <c r="C1820">
        <v>9</v>
      </c>
      <c r="D1820" t="s">
        <v>19</v>
      </c>
      <c r="E1820" t="s">
        <v>20</v>
      </c>
      <c r="F1820" t="e" vm="3">
        <v>#VALUE!</v>
      </c>
      <c r="G1820" t="s">
        <v>13</v>
      </c>
      <c r="H1820">
        <v>199</v>
      </c>
      <c r="I1820">
        <v>9</v>
      </c>
      <c r="J1820">
        <v>1791</v>
      </c>
    </row>
    <row r="1821" spans="1:10" x14ac:dyDescent="0.3">
      <c r="A1821" s="3" t="s">
        <v>1862</v>
      </c>
      <c r="B1821" s="4">
        <v>43694</v>
      </c>
      <c r="C1821">
        <v>2</v>
      </c>
      <c r="D1821" t="s">
        <v>102</v>
      </c>
      <c r="E1821" t="s">
        <v>16</v>
      </c>
      <c r="F1821" t="e" vm="2">
        <v>#VALUE!</v>
      </c>
      <c r="G1821" t="s">
        <v>27</v>
      </c>
      <c r="H1821">
        <v>69</v>
      </c>
      <c r="I1821">
        <v>9</v>
      </c>
      <c r="J1821">
        <v>621</v>
      </c>
    </row>
    <row r="1822" spans="1:10" x14ac:dyDescent="0.3">
      <c r="A1822" s="3" t="s">
        <v>1863</v>
      </c>
      <c r="B1822" s="4">
        <v>43694</v>
      </c>
      <c r="C1822">
        <v>7</v>
      </c>
      <c r="D1822" t="s">
        <v>84</v>
      </c>
      <c r="E1822" t="s">
        <v>42</v>
      </c>
      <c r="F1822" t="e" vm="3">
        <v>#VALUE!</v>
      </c>
      <c r="G1822" t="s">
        <v>13</v>
      </c>
      <c r="H1822">
        <v>199</v>
      </c>
      <c r="I1822">
        <v>6</v>
      </c>
      <c r="J1822">
        <v>1194</v>
      </c>
    </row>
    <row r="1823" spans="1:10" x14ac:dyDescent="0.3">
      <c r="A1823" s="3" t="s">
        <v>1864</v>
      </c>
      <c r="B1823" s="4">
        <v>43695</v>
      </c>
      <c r="C1823">
        <v>17</v>
      </c>
      <c r="D1823" t="s">
        <v>31</v>
      </c>
      <c r="E1823" t="s">
        <v>24</v>
      </c>
      <c r="F1823" t="e" vm="4">
        <v>#VALUE!</v>
      </c>
      <c r="G1823" t="s">
        <v>17</v>
      </c>
      <c r="H1823">
        <v>289</v>
      </c>
      <c r="I1823">
        <v>7</v>
      </c>
      <c r="J1823">
        <v>2023</v>
      </c>
    </row>
    <row r="1824" spans="1:10" x14ac:dyDescent="0.3">
      <c r="A1824" s="3" t="s">
        <v>1865</v>
      </c>
      <c r="B1824" s="4">
        <v>43695</v>
      </c>
      <c r="C1824">
        <v>9</v>
      </c>
      <c r="D1824" t="s">
        <v>19</v>
      </c>
      <c r="E1824" t="s">
        <v>20</v>
      </c>
      <c r="F1824" t="e" vm="3">
        <v>#VALUE!</v>
      </c>
      <c r="G1824" t="s">
        <v>13</v>
      </c>
      <c r="H1824">
        <v>199</v>
      </c>
      <c r="I1824">
        <v>3</v>
      </c>
      <c r="J1824">
        <v>597</v>
      </c>
    </row>
    <row r="1825" spans="1:10" x14ac:dyDescent="0.3">
      <c r="A1825" s="3" t="s">
        <v>1866</v>
      </c>
      <c r="B1825" s="4">
        <v>43695</v>
      </c>
      <c r="C1825">
        <v>15</v>
      </c>
      <c r="D1825" t="s">
        <v>114</v>
      </c>
      <c r="E1825" t="s">
        <v>12</v>
      </c>
      <c r="F1825" t="e" vm="1">
        <v>#VALUE!</v>
      </c>
      <c r="G1825" t="s">
        <v>21</v>
      </c>
      <c r="H1825">
        <v>159</v>
      </c>
      <c r="I1825">
        <v>3</v>
      </c>
      <c r="J1825">
        <v>477</v>
      </c>
    </row>
    <row r="1826" spans="1:10" x14ac:dyDescent="0.3">
      <c r="A1826" s="3" t="s">
        <v>1867</v>
      </c>
      <c r="B1826" s="4">
        <v>43696</v>
      </c>
      <c r="C1826">
        <v>11</v>
      </c>
      <c r="D1826" t="s">
        <v>11</v>
      </c>
      <c r="E1826" t="s">
        <v>12</v>
      </c>
      <c r="F1826" t="e" vm="1">
        <v>#VALUE!</v>
      </c>
      <c r="G1826" t="s">
        <v>13</v>
      </c>
      <c r="H1826">
        <v>199</v>
      </c>
      <c r="I1826">
        <v>5</v>
      </c>
      <c r="J1826">
        <v>995</v>
      </c>
    </row>
    <row r="1827" spans="1:10" x14ac:dyDescent="0.3">
      <c r="A1827" s="3" t="s">
        <v>1868</v>
      </c>
      <c r="B1827" s="4">
        <v>43696</v>
      </c>
      <c r="C1827">
        <v>18</v>
      </c>
      <c r="D1827" t="s">
        <v>23</v>
      </c>
      <c r="E1827" t="s">
        <v>32</v>
      </c>
      <c r="F1827" t="e" vm="4">
        <v>#VALUE!</v>
      </c>
      <c r="G1827" t="s">
        <v>17</v>
      </c>
      <c r="H1827">
        <v>289</v>
      </c>
      <c r="I1827">
        <v>4</v>
      </c>
      <c r="J1827">
        <v>1156</v>
      </c>
    </row>
    <row r="1828" spans="1:10" x14ac:dyDescent="0.3">
      <c r="A1828" s="3" t="s">
        <v>1869</v>
      </c>
      <c r="B1828" s="4">
        <v>43696</v>
      </c>
      <c r="C1828">
        <v>2</v>
      </c>
      <c r="D1828" t="s">
        <v>102</v>
      </c>
      <c r="E1828" t="s">
        <v>16</v>
      </c>
      <c r="F1828" t="e" vm="2">
        <v>#VALUE!</v>
      </c>
      <c r="G1828" t="s">
        <v>17</v>
      </c>
      <c r="H1828">
        <v>289</v>
      </c>
      <c r="I1828">
        <v>2</v>
      </c>
      <c r="J1828">
        <v>578</v>
      </c>
    </row>
    <row r="1829" spans="1:10" x14ac:dyDescent="0.3">
      <c r="A1829" s="3" t="s">
        <v>1870</v>
      </c>
      <c r="B1829" s="4">
        <v>43696</v>
      </c>
      <c r="C1829">
        <v>18</v>
      </c>
      <c r="D1829" t="s">
        <v>23</v>
      </c>
      <c r="E1829" t="s">
        <v>32</v>
      </c>
      <c r="F1829" t="e" vm="4">
        <v>#VALUE!</v>
      </c>
      <c r="G1829" t="s">
        <v>27</v>
      </c>
      <c r="H1829">
        <v>69</v>
      </c>
      <c r="I1829">
        <v>6</v>
      </c>
      <c r="J1829">
        <v>414</v>
      </c>
    </row>
    <row r="1830" spans="1:10" x14ac:dyDescent="0.3">
      <c r="A1830" s="3" t="s">
        <v>1871</v>
      </c>
      <c r="B1830" s="4">
        <v>43696</v>
      </c>
      <c r="C1830">
        <v>13</v>
      </c>
      <c r="D1830" t="s">
        <v>29</v>
      </c>
      <c r="E1830" t="s">
        <v>59</v>
      </c>
      <c r="F1830" t="e" vm="1">
        <v>#VALUE!</v>
      </c>
      <c r="G1830" t="s">
        <v>27</v>
      </c>
      <c r="H1830">
        <v>69</v>
      </c>
      <c r="I1830">
        <v>4</v>
      </c>
      <c r="J1830">
        <v>276</v>
      </c>
    </row>
    <row r="1831" spans="1:10" x14ac:dyDescent="0.3">
      <c r="A1831" s="3" t="s">
        <v>1872</v>
      </c>
      <c r="B1831" s="4">
        <v>43697</v>
      </c>
      <c r="C1831">
        <v>5</v>
      </c>
      <c r="D1831" t="s">
        <v>56</v>
      </c>
      <c r="E1831" t="s">
        <v>16</v>
      </c>
      <c r="F1831" t="e" vm="2">
        <v>#VALUE!</v>
      </c>
      <c r="G1831" t="s">
        <v>17</v>
      </c>
      <c r="H1831">
        <v>289</v>
      </c>
      <c r="I1831">
        <v>2</v>
      </c>
      <c r="J1831">
        <v>578</v>
      </c>
    </row>
    <row r="1832" spans="1:10" x14ac:dyDescent="0.3">
      <c r="A1832" s="3" t="s">
        <v>1873</v>
      </c>
      <c r="B1832" s="4">
        <v>43698</v>
      </c>
      <c r="C1832">
        <v>8</v>
      </c>
      <c r="D1832" t="s">
        <v>41</v>
      </c>
      <c r="E1832" t="s">
        <v>20</v>
      </c>
      <c r="F1832" t="e" vm="3">
        <v>#VALUE!</v>
      </c>
      <c r="G1832" t="s">
        <v>13</v>
      </c>
      <c r="H1832">
        <v>199</v>
      </c>
      <c r="I1832">
        <v>3</v>
      </c>
      <c r="J1832">
        <v>597</v>
      </c>
    </row>
    <row r="1833" spans="1:10" x14ac:dyDescent="0.3">
      <c r="A1833" s="3" t="s">
        <v>1874</v>
      </c>
      <c r="B1833" s="4">
        <v>43698</v>
      </c>
      <c r="C1833">
        <v>14</v>
      </c>
      <c r="D1833" t="s">
        <v>34</v>
      </c>
      <c r="E1833" t="s">
        <v>59</v>
      </c>
      <c r="F1833" t="e" vm="1">
        <v>#VALUE!</v>
      </c>
      <c r="G1833" t="s">
        <v>21</v>
      </c>
      <c r="H1833">
        <v>159</v>
      </c>
      <c r="I1833">
        <v>1</v>
      </c>
      <c r="J1833">
        <v>159</v>
      </c>
    </row>
    <row r="1834" spans="1:10" x14ac:dyDescent="0.3">
      <c r="A1834" s="3" t="s">
        <v>1875</v>
      </c>
      <c r="B1834" s="4">
        <v>43698</v>
      </c>
      <c r="C1834">
        <v>8</v>
      </c>
      <c r="D1834" t="s">
        <v>41</v>
      </c>
      <c r="E1834" t="s">
        <v>42</v>
      </c>
      <c r="F1834" t="e" vm="3">
        <v>#VALUE!</v>
      </c>
      <c r="G1834" t="s">
        <v>27</v>
      </c>
      <c r="H1834">
        <v>69</v>
      </c>
      <c r="I1834">
        <v>5</v>
      </c>
      <c r="J1834">
        <v>345</v>
      </c>
    </row>
    <row r="1835" spans="1:10" x14ac:dyDescent="0.3">
      <c r="A1835" s="3" t="s">
        <v>1876</v>
      </c>
      <c r="B1835" s="4">
        <v>43698</v>
      </c>
      <c r="C1835">
        <v>5</v>
      </c>
      <c r="D1835" t="s">
        <v>56</v>
      </c>
      <c r="E1835" t="s">
        <v>64</v>
      </c>
      <c r="F1835" t="e" vm="2">
        <v>#VALUE!</v>
      </c>
      <c r="G1835" t="s">
        <v>13</v>
      </c>
      <c r="H1835">
        <v>199</v>
      </c>
      <c r="I1835">
        <v>7</v>
      </c>
      <c r="J1835">
        <v>1393</v>
      </c>
    </row>
    <row r="1836" spans="1:10" x14ac:dyDescent="0.3">
      <c r="A1836" s="3" t="s">
        <v>1877</v>
      </c>
      <c r="B1836" s="4">
        <v>43698</v>
      </c>
      <c r="C1836">
        <v>5</v>
      </c>
      <c r="D1836" t="s">
        <v>56</v>
      </c>
      <c r="E1836" t="s">
        <v>64</v>
      </c>
      <c r="F1836" t="e" vm="2">
        <v>#VALUE!</v>
      </c>
      <c r="G1836" t="s">
        <v>17</v>
      </c>
      <c r="H1836">
        <v>289</v>
      </c>
      <c r="I1836">
        <v>3</v>
      </c>
      <c r="J1836">
        <v>867</v>
      </c>
    </row>
    <row r="1837" spans="1:10" x14ac:dyDescent="0.3">
      <c r="A1837" s="3" t="s">
        <v>1878</v>
      </c>
      <c r="B1837" s="4">
        <v>43698</v>
      </c>
      <c r="C1837">
        <v>9</v>
      </c>
      <c r="D1837" t="s">
        <v>19</v>
      </c>
      <c r="E1837" t="s">
        <v>42</v>
      </c>
      <c r="F1837" t="e" vm="3">
        <v>#VALUE!</v>
      </c>
      <c r="G1837" t="s">
        <v>13</v>
      </c>
      <c r="H1837">
        <v>199</v>
      </c>
      <c r="I1837">
        <v>5</v>
      </c>
      <c r="J1837">
        <v>995</v>
      </c>
    </row>
    <row r="1838" spans="1:10" x14ac:dyDescent="0.3">
      <c r="A1838" s="3" t="s">
        <v>1879</v>
      </c>
      <c r="B1838" s="4">
        <v>43699</v>
      </c>
      <c r="C1838">
        <v>6</v>
      </c>
      <c r="D1838" t="s">
        <v>44</v>
      </c>
      <c r="E1838" t="s">
        <v>20</v>
      </c>
      <c r="F1838" t="e" vm="3">
        <v>#VALUE!</v>
      </c>
      <c r="G1838" t="s">
        <v>27</v>
      </c>
      <c r="H1838">
        <v>69</v>
      </c>
      <c r="I1838">
        <v>3</v>
      </c>
      <c r="J1838">
        <v>207</v>
      </c>
    </row>
    <row r="1839" spans="1:10" x14ac:dyDescent="0.3">
      <c r="A1839" s="3" t="s">
        <v>1880</v>
      </c>
      <c r="B1839" s="4">
        <v>43699</v>
      </c>
      <c r="C1839">
        <v>20</v>
      </c>
      <c r="D1839" t="s">
        <v>36</v>
      </c>
      <c r="E1839" t="s">
        <v>32</v>
      </c>
      <c r="F1839" t="e" vm="4">
        <v>#VALUE!</v>
      </c>
      <c r="G1839" t="s">
        <v>37</v>
      </c>
      <c r="H1839">
        <v>399</v>
      </c>
      <c r="I1839">
        <v>9</v>
      </c>
      <c r="J1839">
        <v>3591</v>
      </c>
    </row>
    <row r="1840" spans="1:10" x14ac:dyDescent="0.3">
      <c r="A1840" s="3" t="s">
        <v>1881</v>
      </c>
      <c r="B1840" s="4">
        <v>43699</v>
      </c>
      <c r="C1840">
        <v>19</v>
      </c>
      <c r="D1840" t="s">
        <v>52</v>
      </c>
      <c r="E1840" t="s">
        <v>24</v>
      </c>
      <c r="F1840" t="e" vm="4">
        <v>#VALUE!</v>
      </c>
      <c r="G1840" t="s">
        <v>17</v>
      </c>
      <c r="H1840">
        <v>289</v>
      </c>
      <c r="I1840">
        <v>5</v>
      </c>
      <c r="J1840">
        <v>1445</v>
      </c>
    </row>
    <row r="1841" spans="1:10" x14ac:dyDescent="0.3">
      <c r="A1841" s="3" t="s">
        <v>1882</v>
      </c>
      <c r="B1841" s="4">
        <v>43699</v>
      </c>
      <c r="C1841">
        <v>17</v>
      </c>
      <c r="D1841" t="s">
        <v>31</v>
      </c>
      <c r="E1841" t="s">
        <v>32</v>
      </c>
      <c r="F1841" t="e" vm="4">
        <v>#VALUE!</v>
      </c>
      <c r="G1841" t="s">
        <v>13</v>
      </c>
      <c r="H1841">
        <v>199</v>
      </c>
      <c r="I1841">
        <v>5</v>
      </c>
      <c r="J1841">
        <v>995</v>
      </c>
    </row>
    <row r="1842" spans="1:10" x14ac:dyDescent="0.3">
      <c r="A1842" s="3" t="s">
        <v>1883</v>
      </c>
      <c r="B1842" s="4">
        <v>43699</v>
      </c>
      <c r="C1842">
        <v>3</v>
      </c>
      <c r="D1842" t="s">
        <v>39</v>
      </c>
      <c r="E1842" t="s">
        <v>64</v>
      </c>
      <c r="F1842" t="e" vm="2">
        <v>#VALUE!</v>
      </c>
      <c r="G1842" t="s">
        <v>13</v>
      </c>
      <c r="H1842">
        <v>199</v>
      </c>
      <c r="I1842">
        <v>4</v>
      </c>
      <c r="J1842">
        <v>796</v>
      </c>
    </row>
    <row r="1843" spans="1:10" x14ac:dyDescent="0.3">
      <c r="A1843" s="3" t="s">
        <v>1884</v>
      </c>
      <c r="B1843" s="4">
        <v>43699</v>
      </c>
      <c r="C1843">
        <v>2</v>
      </c>
      <c r="D1843" t="s">
        <v>102</v>
      </c>
      <c r="E1843" t="s">
        <v>16</v>
      </c>
      <c r="F1843" t="e" vm="2">
        <v>#VALUE!</v>
      </c>
      <c r="G1843" t="s">
        <v>21</v>
      </c>
      <c r="H1843">
        <v>159</v>
      </c>
      <c r="I1843">
        <v>3</v>
      </c>
      <c r="J1843">
        <v>477</v>
      </c>
    </row>
    <row r="1844" spans="1:10" x14ac:dyDescent="0.3">
      <c r="A1844" s="3" t="s">
        <v>1885</v>
      </c>
      <c r="B1844" s="4">
        <v>43699</v>
      </c>
      <c r="C1844">
        <v>20</v>
      </c>
      <c r="D1844" t="s">
        <v>36</v>
      </c>
      <c r="E1844" t="s">
        <v>24</v>
      </c>
      <c r="F1844" t="e" vm="4">
        <v>#VALUE!</v>
      </c>
      <c r="G1844" t="s">
        <v>13</v>
      </c>
      <c r="H1844">
        <v>199</v>
      </c>
      <c r="I1844">
        <v>1</v>
      </c>
      <c r="J1844">
        <v>199</v>
      </c>
    </row>
    <row r="1845" spans="1:10" x14ac:dyDescent="0.3">
      <c r="A1845" s="3" t="s">
        <v>1886</v>
      </c>
      <c r="B1845" s="4">
        <v>43699</v>
      </c>
      <c r="C1845">
        <v>5</v>
      </c>
      <c r="D1845" t="s">
        <v>56</v>
      </c>
      <c r="E1845" t="s">
        <v>16</v>
      </c>
      <c r="F1845" t="e" vm="2">
        <v>#VALUE!</v>
      </c>
      <c r="G1845" t="s">
        <v>13</v>
      </c>
      <c r="H1845">
        <v>199</v>
      </c>
      <c r="I1845">
        <v>4</v>
      </c>
      <c r="J1845">
        <v>796</v>
      </c>
    </row>
    <row r="1846" spans="1:10" x14ac:dyDescent="0.3">
      <c r="A1846" s="3" t="s">
        <v>1887</v>
      </c>
      <c r="B1846" s="4">
        <v>43699</v>
      </c>
      <c r="C1846">
        <v>5</v>
      </c>
      <c r="D1846" t="s">
        <v>56</v>
      </c>
      <c r="E1846" t="s">
        <v>64</v>
      </c>
      <c r="F1846" t="e" vm="2">
        <v>#VALUE!</v>
      </c>
      <c r="G1846" t="s">
        <v>21</v>
      </c>
      <c r="H1846">
        <v>159</v>
      </c>
      <c r="I1846">
        <v>2</v>
      </c>
      <c r="J1846">
        <v>318</v>
      </c>
    </row>
    <row r="1847" spans="1:10" x14ac:dyDescent="0.3">
      <c r="A1847" s="3" t="s">
        <v>1888</v>
      </c>
      <c r="B1847" s="4">
        <v>43700</v>
      </c>
      <c r="C1847">
        <v>7</v>
      </c>
      <c r="D1847" t="s">
        <v>84</v>
      </c>
      <c r="E1847" t="s">
        <v>20</v>
      </c>
      <c r="F1847" t="e" vm="3">
        <v>#VALUE!</v>
      </c>
      <c r="G1847" t="s">
        <v>21</v>
      </c>
      <c r="H1847">
        <v>159</v>
      </c>
      <c r="I1847">
        <v>1</v>
      </c>
      <c r="J1847">
        <v>159</v>
      </c>
    </row>
    <row r="1848" spans="1:10" x14ac:dyDescent="0.3">
      <c r="A1848" s="3" t="s">
        <v>1889</v>
      </c>
      <c r="B1848" s="4">
        <v>43700</v>
      </c>
      <c r="C1848">
        <v>2</v>
      </c>
      <c r="D1848" t="s">
        <v>102</v>
      </c>
      <c r="E1848" t="s">
        <v>16</v>
      </c>
      <c r="F1848" t="e" vm="2">
        <v>#VALUE!</v>
      </c>
      <c r="G1848" t="s">
        <v>21</v>
      </c>
      <c r="H1848">
        <v>159</v>
      </c>
      <c r="I1848">
        <v>6</v>
      </c>
      <c r="J1848">
        <v>954</v>
      </c>
    </row>
    <row r="1849" spans="1:10" x14ac:dyDescent="0.3">
      <c r="A1849" s="3" t="s">
        <v>1890</v>
      </c>
      <c r="B1849" s="4">
        <v>43701</v>
      </c>
      <c r="C1849">
        <v>1</v>
      </c>
      <c r="D1849" t="s">
        <v>15</v>
      </c>
      <c r="E1849" t="s">
        <v>64</v>
      </c>
      <c r="F1849" t="e" vm="2">
        <v>#VALUE!</v>
      </c>
      <c r="G1849" t="s">
        <v>27</v>
      </c>
      <c r="H1849">
        <v>69</v>
      </c>
      <c r="I1849">
        <v>5</v>
      </c>
      <c r="J1849">
        <v>345</v>
      </c>
    </row>
    <row r="1850" spans="1:10" x14ac:dyDescent="0.3">
      <c r="A1850" s="3" t="s">
        <v>1891</v>
      </c>
      <c r="B1850" s="4">
        <v>43701</v>
      </c>
      <c r="C1850">
        <v>4</v>
      </c>
      <c r="D1850" t="s">
        <v>47</v>
      </c>
      <c r="E1850" t="s">
        <v>16</v>
      </c>
      <c r="F1850" t="e" vm="2">
        <v>#VALUE!</v>
      </c>
      <c r="G1850" t="s">
        <v>37</v>
      </c>
      <c r="H1850">
        <v>399</v>
      </c>
      <c r="I1850">
        <v>7</v>
      </c>
      <c r="J1850">
        <v>2793</v>
      </c>
    </row>
    <row r="1851" spans="1:10" x14ac:dyDescent="0.3">
      <c r="A1851" s="3" t="s">
        <v>1892</v>
      </c>
      <c r="B1851" s="4">
        <v>43702</v>
      </c>
      <c r="C1851">
        <v>4</v>
      </c>
      <c r="D1851" t="s">
        <v>47</v>
      </c>
      <c r="E1851" t="s">
        <v>64</v>
      </c>
      <c r="F1851" t="e" vm="2">
        <v>#VALUE!</v>
      </c>
      <c r="G1851" t="s">
        <v>21</v>
      </c>
      <c r="H1851">
        <v>159</v>
      </c>
      <c r="I1851">
        <v>1</v>
      </c>
      <c r="J1851">
        <v>159</v>
      </c>
    </row>
    <row r="1852" spans="1:10" x14ac:dyDescent="0.3">
      <c r="A1852" s="3" t="s">
        <v>1893</v>
      </c>
      <c r="B1852" s="4">
        <v>43703</v>
      </c>
      <c r="C1852">
        <v>14</v>
      </c>
      <c r="D1852" t="s">
        <v>34</v>
      </c>
      <c r="E1852" t="s">
        <v>59</v>
      </c>
      <c r="F1852" t="e" vm="1">
        <v>#VALUE!</v>
      </c>
      <c r="G1852" t="s">
        <v>27</v>
      </c>
      <c r="H1852">
        <v>69</v>
      </c>
      <c r="I1852">
        <v>2</v>
      </c>
      <c r="J1852">
        <v>138</v>
      </c>
    </row>
    <row r="1853" spans="1:10" x14ac:dyDescent="0.3">
      <c r="A1853" s="3" t="s">
        <v>1894</v>
      </c>
      <c r="B1853" s="4">
        <v>43704</v>
      </c>
      <c r="C1853">
        <v>11</v>
      </c>
      <c r="D1853" t="s">
        <v>11</v>
      </c>
      <c r="E1853" t="s">
        <v>12</v>
      </c>
      <c r="F1853" t="e" vm="1">
        <v>#VALUE!</v>
      </c>
      <c r="G1853" t="s">
        <v>27</v>
      </c>
      <c r="H1853">
        <v>69</v>
      </c>
      <c r="I1853">
        <v>9</v>
      </c>
      <c r="J1853">
        <v>621</v>
      </c>
    </row>
    <row r="1854" spans="1:10" x14ac:dyDescent="0.3">
      <c r="A1854" s="3" t="s">
        <v>1895</v>
      </c>
      <c r="B1854" s="4">
        <v>43705</v>
      </c>
      <c r="C1854">
        <v>16</v>
      </c>
      <c r="D1854" t="s">
        <v>26</v>
      </c>
      <c r="E1854" t="s">
        <v>32</v>
      </c>
      <c r="F1854" t="e" vm="4">
        <v>#VALUE!</v>
      </c>
      <c r="G1854" t="s">
        <v>27</v>
      </c>
      <c r="H1854">
        <v>69</v>
      </c>
      <c r="I1854">
        <v>2</v>
      </c>
      <c r="J1854">
        <v>138</v>
      </c>
    </row>
    <row r="1855" spans="1:10" x14ac:dyDescent="0.3">
      <c r="A1855" s="3" t="s">
        <v>1896</v>
      </c>
      <c r="B1855" s="4">
        <v>43706</v>
      </c>
      <c r="C1855">
        <v>16</v>
      </c>
      <c r="D1855" t="s">
        <v>26</v>
      </c>
      <c r="E1855" t="s">
        <v>24</v>
      </c>
      <c r="F1855" t="e" vm="4">
        <v>#VALUE!</v>
      </c>
      <c r="G1855" t="s">
        <v>21</v>
      </c>
      <c r="H1855">
        <v>159</v>
      </c>
      <c r="I1855">
        <v>8</v>
      </c>
      <c r="J1855">
        <v>1272</v>
      </c>
    </row>
    <row r="1856" spans="1:10" x14ac:dyDescent="0.3">
      <c r="A1856" s="3" t="s">
        <v>1897</v>
      </c>
      <c r="B1856" s="4">
        <v>43706</v>
      </c>
      <c r="C1856">
        <v>4</v>
      </c>
      <c r="D1856" t="s">
        <v>47</v>
      </c>
      <c r="E1856" t="s">
        <v>64</v>
      </c>
      <c r="F1856" t="e" vm="2">
        <v>#VALUE!</v>
      </c>
      <c r="G1856" t="s">
        <v>21</v>
      </c>
      <c r="H1856">
        <v>159</v>
      </c>
      <c r="I1856">
        <v>0</v>
      </c>
      <c r="J1856">
        <v>0</v>
      </c>
    </row>
    <row r="1857" spans="1:10" x14ac:dyDescent="0.3">
      <c r="A1857" s="3" t="s">
        <v>1898</v>
      </c>
      <c r="B1857" s="4">
        <v>43707</v>
      </c>
      <c r="C1857">
        <v>19</v>
      </c>
      <c r="D1857" t="s">
        <v>52</v>
      </c>
      <c r="E1857" t="s">
        <v>32</v>
      </c>
      <c r="F1857" t="e" vm="4">
        <v>#VALUE!</v>
      </c>
      <c r="G1857" t="s">
        <v>21</v>
      </c>
      <c r="H1857">
        <v>159</v>
      </c>
      <c r="I1857">
        <v>7</v>
      </c>
      <c r="J1857">
        <v>1113</v>
      </c>
    </row>
    <row r="1858" spans="1:10" x14ac:dyDescent="0.3">
      <c r="A1858" s="3" t="s">
        <v>1899</v>
      </c>
      <c r="B1858" s="4">
        <v>43707</v>
      </c>
      <c r="C1858">
        <v>7</v>
      </c>
      <c r="D1858" t="s">
        <v>84</v>
      </c>
      <c r="E1858" t="s">
        <v>42</v>
      </c>
      <c r="F1858" t="e" vm="3">
        <v>#VALUE!</v>
      </c>
      <c r="G1858" t="s">
        <v>13</v>
      </c>
      <c r="H1858">
        <v>199</v>
      </c>
      <c r="I1858">
        <v>1</v>
      </c>
      <c r="J1858">
        <v>199</v>
      </c>
    </row>
    <row r="1859" spans="1:10" x14ac:dyDescent="0.3">
      <c r="A1859" s="3" t="s">
        <v>1900</v>
      </c>
      <c r="B1859" s="4">
        <v>43707</v>
      </c>
      <c r="C1859">
        <v>17</v>
      </c>
      <c r="D1859" t="s">
        <v>31</v>
      </c>
      <c r="E1859" t="s">
        <v>32</v>
      </c>
      <c r="F1859" t="e" vm="4">
        <v>#VALUE!</v>
      </c>
      <c r="G1859" t="s">
        <v>37</v>
      </c>
      <c r="H1859">
        <v>399</v>
      </c>
      <c r="I1859">
        <v>1</v>
      </c>
      <c r="J1859">
        <v>399</v>
      </c>
    </row>
    <row r="1860" spans="1:10" x14ac:dyDescent="0.3">
      <c r="A1860" s="3" t="s">
        <v>1901</v>
      </c>
      <c r="B1860" s="4">
        <v>43707</v>
      </c>
      <c r="C1860">
        <v>6</v>
      </c>
      <c r="D1860" t="s">
        <v>44</v>
      </c>
      <c r="E1860" t="s">
        <v>20</v>
      </c>
      <c r="F1860" t="e" vm="3">
        <v>#VALUE!</v>
      </c>
      <c r="G1860" t="s">
        <v>27</v>
      </c>
      <c r="H1860">
        <v>69</v>
      </c>
      <c r="I1860">
        <v>0</v>
      </c>
      <c r="J1860">
        <v>0</v>
      </c>
    </row>
    <row r="1861" spans="1:10" x14ac:dyDescent="0.3">
      <c r="A1861" s="3" t="s">
        <v>1902</v>
      </c>
      <c r="B1861" s="4">
        <v>43707</v>
      </c>
      <c r="C1861">
        <v>14</v>
      </c>
      <c r="D1861" t="s">
        <v>34</v>
      </c>
      <c r="E1861" t="s">
        <v>59</v>
      </c>
      <c r="F1861" t="e" vm="1">
        <v>#VALUE!</v>
      </c>
      <c r="G1861" t="s">
        <v>37</v>
      </c>
      <c r="H1861">
        <v>399</v>
      </c>
      <c r="I1861">
        <v>4</v>
      </c>
      <c r="J1861">
        <v>1596</v>
      </c>
    </row>
    <row r="1862" spans="1:10" x14ac:dyDescent="0.3">
      <c r="A1862" s="3" t="s">
        <v>1903</v>
      </c>
      <c r="B1862" s="4">
        <v>43707</v>
      </c>
      <c r="C1862">
        <v>20</v>
      </c>
      <c r="D1862" t="s">
        <v>36</v>
      </c>
      <c r="E1862" t="s">
        <v>24</v>
      </c>
      <c r="F1862" t="e" vm="4">
        <v>#VALUE!</v>
      </c>
      <c r="G1862" t="s">
        <v>37</v>
      </c>
      <c r="H1862">
        <v>399</v>
      </c>
      <c r="I1862">
        <v>8</v>
      </c>
      <c r="J1862">
        <v>3192</v>
      </c>
    </row>
    <row r="1863" spans="1:10" x14ac:dyDescent="0.3">
      <c r="A1863" s="3" t="s">
        <v>1904</v>
      </c>
      <c r="B1863" s="4">
        <v>43707</v>
      </c>
      <c r="C1863">
        <v>10</v>
      </c>
      <c r="D1863" t="s">
        <v>54</v>
      </c>
      <c r="E1863" t="s">
        <v>20</v>
      </c>
      <c r="F1863" t="e" vm="3">
        <v>#VALUE!</v>
      </c>
      <c r="G1863" t="s">
        <v>17</v>
      </c>
      <c r="H1863">
        <v>289</v>
      </c>
      <c r="I1863">
        <v>3</v>
      </c>
      <c r="J1863">
        <v>867</v>
      </c>
    </row>
    <row r="1864" spans="1:10" x14ac:dyDescent="0.3">
      <c r="A1864" s="3" t="s">
        <v>1905</v>
      </c>
      <c r="B1864" s="4">
        <v>43708</v>
      </c>
      <c r="C1864">
        <v>11</v>
      </c>
      <c r="D1864" t="s">
        <v>11</v>
      </c>
      <c r="E1864" t="s">
        <v>12</v>
      </c>
      <c r="F1864" t="e" vm="1">
        <v>#VALUE!</v>
      </c>
      <c r="G1864" t="s">
        <v>37</v>
      </c>
      <c r="H1864">
        <v>399</v>
      </c>
      <c r="I1864">
        <v>5</v>
      </c>
      <c r="J1864">
        <v>1995</v>
      </c>
    </row>
    <row r="1865" spans="1:10" x14ac:dyDescent="0.3">
      <c r="A1865" s="3" t="s">
        <v>1906</v>
      </c>
      <c r="B1865" s="4">
        <v>43709</v>
      </c>
      <c r="C1865">
        <v>16</v>
      </c>
      <c r="D1865" t="s">
        <v>26</v>
      </c>
      <c r="E1865" t="s">
        <v>24</v>
      </c>
      <c r="F1865" t="e" vm="4">
        <v>#VALUE!</v>
      </c>
      <c r="G1865" t="s">
        <v>17</v>
      </c>
      <c r="H1865">
        <v>289</v>
      </c>
      <c r="I1865">
        <v>3</v>
      </c>
      <c r="J1865">
        <v>867</v>
      </c>
    </row>
    <row r="1866" spans="1:10" x14ac:dyDescent="0.3">
      <c r="A1866" s="3" t="s">
        <v>1907</v>
      </c>
      <c r="B1866" s="4">
        <v>43709</v>
      </c>
      <c r="C1866">
        <v>11</v>
      </c>
      <c r="D1866" t="s">
        <v>11</v>
      </c>
      <c r="E1866" t="s">
        <v>59</v>
      </c>
      <c r="F1866" t="e" vm="1">
        <v>#VALUE!</v>
      </c>
      <c r="G1866" t="s">
        <v>37</v>
      </c>
      <c r="H1866">
        <v>399</v>
      </c>
      <c r="I1866">
        <v>4</v>
      </c>
      <c r="J1866">
        <v>1596</v>
      </c>
    </row>
    <row r="1867" spans="1:10" x14ac:dyDescent="0.3">
      <c r="A1867" s="3" t="s">
        <v>1908</v>
      </c>
      <c r="B1867" s="4">
        <v>43709</v>
      </c>
      <c r="C1867">
        <v>7</v>
      </c>
      <c r="D1867" t="s">
        <v>84</v>
      </c>
      <c r="E1867" t="s">
        <v>42</v>
      </c>
      <c r="F1867" t="e" vm="3">
        <v>#VALUE!</v>
      </c>
      <c r="G1867" t="s">
        <v>27</v>
      </c>
      <c r="H1867">
        <v>69</v>
      </c>
      <c r="I1867">
        <v>6</v>
      </c>
      <c r="J1867">
        <v>414</v>
      </c>
    </row>
    <row r="1868" spans="1:10" x14ac:dyDescent="0.3">
      <c r="A1868" s="3" t="s">
        <v>1909</v>
      </c>
      <c r="B1868" s="4">
        <v>43710</v>
      </c>
      <c r="C1868">
        <v>3</v>
      </c>
      <c r="D1868" t="s">
        <v>39</v>
      </c>
      <c r="E1868" t="s">
        <v>16</v>
      </c>
      <c r="F1868" t="e" vm="2">
        <v>#VALUE!</v>
      </c>
      <c r="G1868" t="s">
        <v>17</v>
      </c>
      <c r="H1868">
        <v>289</v>
      </c>
      <c r="I1868">
        <v>6</v>
      </c>
      <c r="J1868">
        <v>1734</v>
      </c>
    </row>
    <row r="1869" spans="1:10" x14ac:dyDescent="0.3">
      <c r="A1869" s="3" t="s">
        <v>1910</v>
      </c>
      <c r="B1869" s="4">
        <v>43710</v>
      </c>
      <c r="C1869">
        <v>15</v>
      </c>
      <c r="D1869" t="s">
        <v>114</v>
      </c>
      <c r="E1869" t="s">
        <v>12</v>
      </c>
      <c r="F1869" t="e" vm="1">
        <v>#VALUE!</v>
      </c>
      <c r="G1869" t="s">
        <v>13</v>
      </c>
      <c r="H1869">
        <v>199</v>
      </c>
      <c r="I1869">
        <v>5</v>
      </c>
      <c r="J1869">
        <v>995</v>
      </c>
    </row>
    <row r="1870" spans="1:10" x14ac:dyDescent="0.3">
      <c r="A1870" s="3" t="s">
        <v>1911</v>
      </c>
      <c r="B1870" s="4">
        <v>43711</v>
      </c>
      <c r="C1870">
        <v>7</v>
      </c>
      <c r="D1870" t="s">
        <v>84</v>
      </c>
      <c r="E1870" t="s">
        <v>20</v>
      </c>
      <c r="F1870" t="e" vm="3">
        <v>#VALUE!</v>
      </c>
      <c r="G1870" t="s">
        <v>37</v>
      </c>
      <c r="H1870">
        <v>399</v>
      </c>
      <c r="I1870">
        <v>1</v>
      </c>
      <c r="J1870">
        <v>399</v>
      </c>
    </row>
    <row r="1871" spans="1:10" x14ac:dyDescent="0.3">
      <c r="A1871" s="3" t="s">
        <v>1912</v>
      </c>
      <c r="B1871" s="4">
        <v>43712</v>
      </c>
      <c r="C1871">
        <v>19</v>
      </c>
      <c r="D1871" t="s">
        <v>52</v>
      </c>
      <c r="E1871" t="s">
        <v>32</v>
      </c>
      <c r="F1871" t="e" vm="4">
        <v>#VALUE!</v>
      </c>
      <c r="G1871" t="s">
        <v>37</v>
      </c>
      <c r="H1871">
        <v>399</v>
      </c>
      <c r="I1871">
        <v>9</v>
      </c>
      <c r="J1871">
        <v>3591</v>
      </c>
    </row>
    <row r="1872" spans="1:10" x14ac:dyDescent="0.3">
      <c r="A1872" s="3" t="s">
        <v>1913</v>
      </c>
      <c r="B1872" s="4">
        <v>43712</v>
      </c>
      <c r="C1872">
        <v>20</v>
      </c>
      <c r="D1872" t="s">
        <v>36</v>
      </c>
      <c r="E1872" t="s">
        <v>24</v>
      </c>
      <c r="F1872" t="e" vm="4">
        <v>#VALUE!</v>
      </c>
      <c r="G1872" t="s">
        <v>21</v>
      </c>
      <c r="H1872">
        <v>159</v>
      </c>
      <c r="I1872">
        <v>4</v>
      </c>
      <c r="J1872">
        <v>636</v>
      </c>
    </row>
    <row r="1873" spans="1:10" x14ac:dyDescent="0.3">
      <c r="A1873" s="3" t="s">
        <v>1914</v>
      </c>
      <c r="B1873" s="4">
        <v>43713</v>
      </c>
      <c r="C1873">
        <v>10</v>
      </c>
      <c r="D1873" t="s">
        <v>54</v>
      </c>
      <c r="E1873" t="s">
        <v>42</v>
      </c>
      <c r="F1873" t="e" vm="3">
        <v>#VALUE!</v>
      </c>
      <c r="G1873" t="s">
        <v>27</v>
      </c>
      <c r="H1873">
        <v>69</v>
      </c>
      <c r="I1873">
        <v>7</v>
      </c>
      <c r="J1873">
        <v>483</v>
      </c>
    </row>
    <row r="1874" spans="1:10" x14ac:dyDescent="0.3">
      <c r="A1874" s="3" t="s">
        <v>1915</v>
      </c>
      <c r="B1874" s="4">
        <v>43713</v>
      </c>
      <c r="C1874">
        <v>8</v>
      </c>
      <c r="D1874" t="s">
        <v>41</v>
      </c>
      <c r="E1874" t="s">
        <v>42</v>
      </c>
      <c r="F1874" t="e" vm="3">
        <v>#VALUE!</v>
      </c>
      <c r="G1874" t="s">
        <v>13</v>
      </c>
      <c r="H1874">
        <v>199</v>
      </c>
      <c r="I1874">
        <v>6</v>
      </c>
      <c r="J1874">
        <v>1194</v>
      </c>
    </row>
    <row r="1875" spans="1:10" x14ac:dyDescent="0.3">
      <c r="A1875" s="3" t="s">
        <v>1916</v>
      </c>
      <c r="B1875" s="4">
        <v>43714</v>
      </c>
      <c r="C1875">
        <v>9</v>
      </c>
      <c r="D1875" t="s">
        <v>19</v>
      </c>
      <c r="E1875" t="s">
        <v>20</v>
      </c>
      <c r="F1875" t="e" vm="3">
        <v>#VALUE!</v>
      </c>
      <c r="G1875" t="s">
        <v>17</v>
      </c>
      <c r="H1875">
        <v>289</v>
      </c>
      <c r="I1875">
        <v>2</v>
      </c>
      <c r="J1875">
        <v>578</v>
      </c>
    </row>
    <row r="1876" spans="1:10" x14ac:dyDescent="0.3">
      <c r="A1876" s="3" t="s">
        <v>1917</v>
      </c>
      <c r="B1876" s="4">
        <v>43714</v>
      </c>
      <c r="C1876">
        <v>3</v>
      </c>
      <c r="D1876" t="s">
        <v>39</v>
      </c>
      <c r="E1876" t="s">
        <v>64</v>
      </c>
      <c r="F1876" t="e" vm="2">
        <v>#VALUE!</v>
      </c>
      <c r="G1876" t="s">
        <v>21</v>
      </c>
      <c r="H1876">
        <v>159</v>
      </c>
      <c r="I1876">
        <v>9</v>
      </c>
      <c r="J1876">
        <v>1431</v>
      </c>
    </row>
    <row r="1877" spans="1:10" x14ac:dyDescent="0.3">
      <c r="A1877" s="3" t="s">
        <v>1918</v>
      </c>
      <c r="B1877" s="4">
        <v>43714</v>
      </c>
      <c r="C1877">
        <v>16</v>
      </c>
      <c r="D1877" t="s">
        <v>26</v>
      </c>
      <c r="E1877" t="s">
        <v>24</v>
      </c>
      <c r="F1877" t="e" vm="4">
        <v>#VALUE!</v>
      </c>
      <c r="G1877" t="s">
        <v>13</v>
      </c>
      <c r="H1877">
        <v>199</v>
      </c>
      <c r="I1877">
        <v>8</v>
      </c>
      <c r="J1877">
        <v>1592</v>
      </c>
    </row>
    <row r="1878" spans="1:10" x14ac:dyDescent="0.3">
      <c r="A1878" s="3" t="s">
        <v>1919</v>
      </c>
      <c r="B1878" s="4">
        <v>43714</v>
      </c>
      <c r="C1878">
        <v>1</v>
      </c>
      <c r="D1878" t="s">
        <v>15</v>
      </c>
      <c r="E1878" t="s">
        <v>16</v>
      </c>
      <c r="F1878" t="e" vm="2">
        <v>#VALUE!</v>
      </c>
      <c r="G1878" t="s">
        <v>37</v>
      </c>
      <c r="H1878">
        <v>399</v>
      </c>
      <c r="I1878">
        <v>3</v>
      </c>
      <c r="J1878">
        <v>1197</v>
      </c>
    </row>
    <row r="1879" spans="1:10" x14ac:dyDescent="0.3">
      <c r="A1879" s="3" t="s">
        <v>1920</v>
      </c>
      <c r="B1879" s="4">
        <v>43714</v>
      </c>
      <c r="C1879">
        <v>9</v>
      </c>
      <c r="D1879" t="s">
        <v>19</v>
      </c>
      <c r="E1879" t="s">
        <v>20</v>
      </c>
      <c r="F1879" t="e" vm="3">
        <v>#VALUE!</v>
      </c>
      <c r="G1879" t="s">
        <v>27</v>
      </c>
      <c r="H1879">
        <v>69</v>
      </c>
      <c r="I1879">
        <v>1</v>
      </c>
      <c r="J1879">
        <v>69</v>
      </c>
    </row>
    <row r="1880" spans="1:10" x14ac:dyDescent="0.3">
      <c r="A1880" s="3" t="s">
        <v>1921</v>
      </c>
      <c r="B1880" s="4">
        <v>43714</v>
      </c>
      <c r="C1880">
        <v>4</v>
      </c>
      <c r="D1880" t="s">
        <v>47</v>
      </c>
      <c r="E1880" t="s">
        <v>64</v>
      </c>
      <c r="F1880" t="e" vm="2">
        <v>#VALUE!</v>
      </c>
      <c r="G1880" t="s">
        <v>37</v>
      </c>
      <c r="H1880">
        <v>399</v>
      </c>
      <c r="I1880">
        <v>4</v>
      </c>
      <c r="J1880">
        <v>1596</v>
      </c>
    </row>
    <row r="1881" spans="1:10" x14ac:dyDescent="0.3">
      <c r="A1881" s="3" t="s">
        <v>1922</v>
      </c>
      <c r="B1881" s="4">
        <v>43714</v>
      </c>
      <c r="C1881">
        <v>11</v>
      </c>
      <c r="D1881" t="s">
        <v>11</v>
      </c>
      <c r="E1881" t="s">
        <v>12</v>
      </c>
      <c r="F1881" t="e" vm="1">
        <v>#VALUE!</v>
      </c>
      <c r="G1881" t="s">
        <v>21</v>
      </c>
      <c r="H1881">
        <v>159</v>
      </c>
      <c r="I1881">
        <v>3</v>
      </c>
      <c r="J1881">
        <v>477</v>
      </c>
    </row>
    <row r="1882" spans="1:10" x14ac:dyDescent="0.3">
      <c r="A1882" s="3" t="s">
        <v>1923</v>
      </c>
      <c r="B1882" s="4">
        <v>43715</v>
      </c>
      <c r="C1882">
        <v>9</v>
      </c>
      <c r="D1882" t="s">
        <v>19</v>
      </c>
      <c r="E1882" t="s">
        <v>20</v>
      </c>
      <c r="F1882" t="e" vm="3">
        <v>#VALUE!</v>
      </c>
      <c r="G1882" t="s">
        <v>27</v>
      </c>
      <c r="H1882">
        <v>69</v>
      </c>
      <c r="I1882">
        <v>8</v>
      </c>
      <c r="J1882">
        <v>552</v>
      </c>
    </row>
    <row r="1883" spans="1:10" x14ac:dyDescent="0.3">
      <c r="A1883" s="3" t="s">
        <v>1924</v>
      </c>
      <c r="B1883" s="4">
        <v>43715</v>
      </c>
      <c r="C1883">
        <v>2</v>
      </c>
      <c r="D1883" t="s">
        <v>102</v>
      </c>
      <c r="E1883" t="s">
        <v>16</v>
      </c>
      <c r="F1883" t="e" vm="2">
        <v>#VALUE!</v>
      </c>
      <c r="G1883" t="s">
        <v>13</v>
      </c>
      <c r="H1883">
        <v>199</v>
      </c>
      <c r="I1883">
        <v>1</v>
      </c>
      <c r="J1883">
        <v>199</v>
      </c>
    </row>
    <row r="1884" spans="1:10" x14ac:dyDescent="0.3">
      <c r="A1884" s="3" t="s">
        <v>1925</v>
      </c>
      <c r="B1884" s="4">
        <v>43716</v>
      </c>
      <c r="C1884">
        <v>8</v>
      </c>
      <c r="D1884" t="s">
        <v>41</v>
      </c>
      <c r="E1884" t="s">
        <v>42</v>
      </c>
      <c r="F1884" t="e" vm="3">
        <v>#VALUE!</v>
      </c>
      <c r="G1884" t="s">
        <v>27</v>
      </c>
      <c r="H1884">
        <v>69</v>
      </c>
      <c r="I1884">
        <v>4</v>
      </c>
      <c r="J1884">
        <v>276</v>
      </c>
    </row>
    <row r="1885" spans="1:10" x14ac:dyDescent="0.3">
      <c r="A1885" s="3" t="s">
        <v>1926</v>
      </c>
      <c r="B1885" s="4">
        <v>43716</v>
      </c>
      <c r="C1885">
        <v>13</v>
      </c>
      <c r="D1885" t="s">
        <v>29</v>
      </c>
      <c r="E1885" t="s">
        <v>12</v>
      </c>
      <c r="F1885" t="e" vm="1">
        <v>#VALUE!</v>
      </c>
      <c r="G1885" t="s">
        <v>37</v>
      </c>
      <c r="H1885">
        <v>399</v>
      </c>
      <c r="I1885">
        <v>4</v>
      </c>
      <c r="J1885">
        <v>1596</v>
      </c>
    </row>
    <row r="1886" spans="1:10" x14ac:dyDescent="0.3">
      <c r="A1886" s="3" t="s">
        <v>1927</v>
      </c>
      <c r="B1886" s="4">
        <v>43716</v>
      </c>
      <c r="C1886">
        <v>14</v>
      </c>
      <c r="D1886" t="s">
        <v>34</v>
      </c>
      <c r="E1886" t="s">
        <v>59</v>
      </c>
      <c r="F1886" t="e" vm="1">
        <v>#VALUE!</v>
      </c>
      <c r="G1886" t="s">
        <v>13</v>
      </c>
      <c r="H1886">
        <v>199</v>
      </c>
      <c r="I1886">
        <v>3</v>
      </c>
      <c r="J1886">
        <v>597</v>
      </c>
    </row>
    <row r="1887" spans="1:10" x14ac:dyDescent="0.3">
      <c r="A1887" s="3" t="s">
        <v>1928</v>
      </c>
      <c r="B1887" s="4">
        <v>43716</v>
      </c>
      <c r="C1887">
        <v>10</v>
      </c>
      <c r="D1887" t="s">
        <v>54</v>
      </c>
      <c r="E1887" t="s">
        <v>42</v>
      </c>
      <c r="F1887" t="e" vm="3">
        <v>#VALUE!</v>
      </c>
      <c r="G1887" t="s">
        <v>17</v>
      </c>
      <c r="H1887">
        <v>289</v>
      </c>
      <c r="I1887">
        <v>2</v>
      </c>
      <c r="J1887">
        <v>578</v>
      </c>
    </row>
    <row r="1888" spans="1:10" x14ac:dyDescent="0.3">
      <c r="A1888" s="3" t="s">
        <v>1929</v>
      </c>
      <c r="B1888" s="4">
        <v>43716</v>
      </c>
      <c r="C1888">
        <v>8</v>
      </c>
      <c r="D1888" t="s">
        <v>41</v>
      </c>
      <c r="E1888" t="s">
        <v>42</v>
      </c>
      <c r="F1888" t="e" vm="3">
        <v>#VALUE!</v>
      </c>
      <c r="G1888" t="s">
        <v>37</v>
      </c>
      <c r="H1888">
        <v>399</v>
      </c>
      <c r="I1888">
        <v>1</v>
      </c>
      <c r="J1888">
        <v>399</v>
      </c>
    </row>
    <row r="1889" spans="1:10" x14ac:dyDescent="0.3">
      <c r="A1889" s="3" t="s">
        <v>1930</v>
      </c>
      <c r="B1889" s="4">
        <v>43716</v>
      </c>
      <c r="C1889">
        <v>3</v>
      </c>
      <c r="D1889" t="s">
        <v>39</v>
      </c>
      <c r="E1889" t="s">
        <v>16</v>
      </c>
      <c r="F1889" t="e" vm="2">
        <v>#VALUE!</v>
      </c>
      <c r="G1889" t="s">
        <v>27</v>
      </c>
      <c r="H1889">
        <v>69</v>
      </c>
      <c r="I1889">
        <v>7</v>
      </c>
      <c r="J1889">
        <v>483</v>
      </c>
    </row>
    <row r="1890" spans="1:10" x14ac:dyDescent="0.3">
      <c r="A1890" s="3" t="s">
        <v>1931</v>
      </c>
      <c r="B1890" s="4">
        <v>43717</v>
      </c>
      <c r="C1890">
        <v>18</v>
      </c>
      <c r="D1890" t="s">
        <v>23</v>
      </c>
      <c r="E1890" t="s">
        <v>24</v>
      </c>
      <c r="F1890" t="e" vm="4">
        <v>#VALUE!</v>
      </c>
      <c r="G1890" t="s">
        <v>27</v>
      </c>
      <c r="H1890">
        <v>69</v>
      </c>
      <c r="I1890">
        <v>3</v>
      </c>
      <c r="J1890">
        <v>207</v>
      </c>
    </row>
    <row r="1891" spans="1:10" x14ac:dyDescent="0.3">
      <c r="A1891" s="3" t="s">
        <v>1932</v>
      </c>
      <c r="B1891" s="4">
        <v>43718</v>
      </c>
      <c r="C1891">
        <v>10</v>
      </c>
      <c r="D1891" t="s">
        <v>54</v>
      </c>
      <c r="E1891" t="s">
        <v>42</v>
      </c>
      <c r="F1891" t="e" vm="3">
        <v>#VALUE!</v>
      </c>
      <c r="G1891" t="s">
        <v>13</v>
      </c>
      <c r="H1891">
        <v>199</v>
      </c>
      <c r="I1891">
        <v>5</v>
      </c>
      <c r="J1891">
        <v>995</v>
      </c>
    </row>
    <row r="1892" spans="1:10" x14ac:dyDescent="0.3">
      <c r="A1892" s="3" t="s">
        <v>1933</v>
      </c>
      <c r="B1892" s="4">
        <v>43718</v>
      </c>
      <c r="C1892">
        <v>17</v>
      </c>
      <c r="D1892" t="s">
        <v>31</v>
      </c>
      <c r="E1892" t="s">
        <v>32</v>
      </c>
      <c r="F1892" t="e" vm="4">
        <v>#VALUE!</v>
      </c>
      <c r="G1892" t="s">
        <v>21</v>
      </c>
      <c r="H1892">
        <v>159</v>
      </c>
      <c r="I1892">
        <v>7</v>
      </c>
      <c r="J1892">
        <v>1113</v>
      </c>
    </row>
    <row r="1893" spans="1:10" x14ac:dyDescent="0.3">
      <c r="A1893" s="3" t="s">
        <v>1934</v>
      </c>
      <c r="B1893" s="4">
        <v>43719</v>
      </c>
      <c r="C1893">
        <v>5</v>
      </c>
      <c r="D1893" t="s">
        <v>56</v>
      </c>
      <c r="E1893" t="s">
        <v>16</v>
      </c>
      <c r="F1893" t="e" vm="2">
        <v>#VALUE!</v>
      </c>
      <c r="G1893" t="s">
        <v>37</v>
      </c>
      <c r="H1893">
        <v>399</v>
      </c>
      <c r="I1893">
        <v>9</v>
      </c>
      <c r="J1893">
        <v>3591</v>
      </c>
    </row>
    <row r="1894" spans="1:10" x14ac:dyDescent="0.3">
      <c r="A1894" s="3" t="s">
        <v>1935</v>
      </c>
      <c r="B1894" s="4">
        <v>43719</v>
      </c>
      <c r="C1894">
        <v>15</v>
      </c>
      <c r="D1894" t="s">
        <v>114</v>
      </c>
      <c r="E1894" t="s">
        <v>59</v>
      </c>
      <c r="F1894" t="e" vm="1">
        <v>#VALUE!</v>
      </c>
      <c r="G1894" t="s">
        <v>13</v>
      </c>
      <c r="H1894">
        <v>199</v>
      </c>
      <c r="I1894">
        <v>1</v>
      </c>
      <c r="J1894">
        <v>199</v>
      </c>
    </row>
    <row r="1895" spans="1:10" x14ac:dyDescent="0.3">
      <c r="A1895" s="3" t="s">
        <v>1936</v>
      </c>
      <c r="B1895" s="4">
        <v>43720</v>
      </c>
      <c r="C1895">
        <v>8</v>
      </c>
      <c r="D1895" t="s">
        <v>41</v>
      </c>
      <c r="E1895" t="s">
        <v>42</v>
      </c>
      <c r="F1895" t="e" vm="3">
        <v>#VALUE!</v>
      </c>
      <c r="G1895" t="s">
        <v>21</v>
      </c>
      <c r="H1895">
        <v>159</v>
      </c>
      <c r="I1895">
        <v>0</v>
      </c>
      <c r="J1895">
        <v>0</v>
      </c>
    </row>
    <row r="1896" spans="1:10" x14ac:dyDescent="0.3">
      <c r="A1896" s="3" t="s">
        <v>1937</v>
      </c>
      <c r="B1896" s="4">
        <v>43720</v>
      </c>
      <c r="C1896">
        <v>15</v>
      </c>
      <c r="D1896" t="s">
        <v>114</v>
      </c>
      <c r="E1896" t="s">
        <v>59</v>
      </c>
      <c r="F1896" t="e" vm="1">
        <v>#VALUE!</v>
      </c>
      <c r="G1896" t="s">
        <v>37</v>
      </c>
      <c r="H1896">
        <v>399</v>
      </c>
      <c r="I1896">
        <v>1</v>
      </c>
      <c r="J1896">
        <v>399</v>
      </c>
    </row>
    <row r="1897" spans="1:10" x14ac:dyDescent="0.3">
      <c r="A1897" s="3" t="s">
        <v>1938</v>
      </c>
      <c r="B1897" s="4">
        <v>43720</v>
      </c>
      <c r="C1897">
        <v>20</v>
      </c>
      <c r="D1897" t="s">
        <v>36</v>
      </c>
      <c r="E1897" t="s">
        <v>32</v>
      </c>
      <c r="F1897" t="e" vm="4">
        <v>#VALUE!</v>
      </c>
      <c r="G1897" t="s">
        <v>17</v>
      </c>
      <c r="H1897">
        <v>289</v>
      </c>
      <c r="I1897">
        <v>0</v>
      </c>
      <c r="J1897">
        <v>0</v>
      </c>
    </row>
    <row r="1898" spans="1:10" x14ac:dyDescent="0.3">
      <c r="A1898" s="3" t="s">
        <v>1939</v>
      </c>
      <c r="B1898" s="4">
        <v>43720</v>
      </c>
      <c r="C1898">
        <v>1</v>
      </c>
      <c r="D1898" t="s">
        <v>15</v>
      </c>
      <c r="E1898" t="s">
        <v>16</v>
      </c>
      <c r="F1898" t="e" vm="2">
        <v>#VALUE!</v>
      </c>
      <c r="G1898" t="s">
        <v>21</v>
      </c>
      <c r="H1898">
        <v>159</v>
      </c>
      <c r="I1898">
        <v>3</v>
      </c>
      <c r="J1898">
        <v>477</v>
      </c>
    </row>
    <row r="1899" spans="1:10" x14ac:dyDescent="0.3">
      <c r="A1899" s="3" t="s">
        <v>1940</v>
      </c>
      <c r="B1899" s="4">
        <v>43721</v>
      </c>
      <c r="C1899">
        <v>3</v>
      </c>
      <c r="D1899" t="s">
        <v>39</v>
      </c>
      <c r="E1899" t="s">
        <v>64</v>
      </c>
      <c r="F1899" t="e" vm="2">
        <v>#VALUE!</v>
      </c>
      <c r="G1899" t="s">
        <v>13</v>
      </c>
      <c r="H1899">
        <v>199</v>
      </c>
      <c r="I1899">
        <v>1</v>
      </c>
      <c r="J1899">
        <v>199</v>
      </c>
    </row>
    <row r="1900" spans="1:10" x14ac:dyDescent="0.3">
      <c r="A1900" s="3" t="s">
        <v>1941</v>
      </c>
      <c r="B1900" s="4">
        <v>43722</v>
      </c>
      <c r="C1900">
        <v>9</v>
      </c>
      <c r="D1900" t="s">
        <v>19</v>
      </c>
      <c r="E1900" t="s">
        <v>42</v>
      </c>
      <c r="F1900" t="e" vm="3">
        <v>#VALUE!</v>
      </c>
      <c r="G1900" t="s">
        <v>13</v>
      </c>
      <c r="H1900">
        <v>199</v>
      </c>
      <c r="I1900">
        <v>0</v>
      </c>
      <c r="J1900">
        <v>0</v>
      </c>
    </row>
    <row r="1901" spans="1:10" x14ac:dyDescent="0.3">
      <c r="A1901" s="3" t="s">
        <v>1942</v>
      </c>
      <c r="B1901" s="4">
        <v>43723</v>
      </c>
      <c r="C1901">
        <v>2</v>
      </c>
      <c r="D1901" t="s">
        <v>102</v>
      </c>
      <c r="E1901" t="s">
        <v>16</v>
      </c>
      <c r="F1901" t="e" vm="2">
        <v>#VALUE!</v>
      </c>
      <c r="G1901" t="s">
        <v>13</v>
      </c>
      <c r="H1901">
        <v>199</v>
      </c>
      <c r="I1901">
        <v>6</v>
      </c>
      <c r="J1901">
        <v>1194</v>
      </c>
    </row>
    <row r="1902" spans="1:10" x14ac:dyDescent="0.3">
      <c r="A1902" s="3" t="s">
        <v>1943</v>
      </c>
      <c r="B1902" s="4">
        <v>43724</v>
      </c>
      <c r="C1902">
        <v>18</v>
      </c>
      <c r="D1902" t="s">
        <v>23</v>
      </c>
      <c r="E1902" t="s">
        <v>32</v>
      </c>
      <c r="F1902" t="e" vm="4">
        <v>#VALUE!</v>
      </c>
      <c r="G1902" t="s">
        <v>37</v>
      </c>
      <c r="H1902">
        <v>399</v>
      </c>
      <c r="I1902">
        <v>3</v>
      </c>
      <c r="J1902">
        <v>1197</v>
      </c>
    </row>
    <row r="1903" spans="1:10" x14ac:dyDescent="0.3">
      <c r="A1903" s="3" t="s">
        <v>1944</v>
      </c>
      <c r="B1903" s="4">
        <v>43724</v>
      </c>
      <c r="C1903">
        <v>14</v>
      </c>
      <c r="D1903" t="s">
        <v>34</v>
      </c>
      <c r="E1903" t="s">
        <v>12</v>
      </c>
      <c r="F1903" t="e" vm="1">
        <v>#VALUE!</v>
      </c>
      <c r="G1903" t="s">
        <v>37</v>
      </c>
      <c r="H1903">
        <v>399</v>
      </c>
      <c r="I1903">
        <v>8</v>
      </c>
      <c r="J1903">
        <v>3192</v>
      </c>
    </row>
    <row r="1904" spans="1:10" x14ac:dyDescent="0.3">
      <c r="A1904" s="3" t="s">
        <v>1945</v>
      </c>
      <c r="B1904" s="4">
        <v>43724</v>
      </c>
      <c r="C1904">
        <v>15</v>
      </c>
      <c r="D1904" t="s">
        <v>114</v>
      </c>
      <c r="E1904" t="s">
        <v>59</v>
      </c>
      <c r="F1904" t="e" vm="1">
        <v>#VALUE!</v>
      </c>
      <c r="G1904" t="s">
        <v>37</v>
      </c>
      <c r="H1904">
        <v>399</v>
      </c>
      <c r="I1904">
        <v>0</v>
      </c>
      <c r="J1904">
        <v>0</v>
      </c>
    </row>
    <row r="1905" spans="1:10" x14ac:dyDescent="0.3">
      <c r="A1905" s="3" t="s">
        <v>1946</v>
      </c>
      <c r="B1905" s="4">
        <v>43725</v>
      </c>
      <c r="C1905">
        <v>15</v>
      </c>
      <c r="D1905" t="s">
        <v>114</v>
      </c>
      <c r="E1905" t="s">
        <v>59</v>
      </c>
      <c r="F1905" t="e" vm="1">
        <v>#VALUE!</v>
      </c>
      <c r="G1905" t="s">
        <v>37</v>
      </c>
      <c r="H1905">
        <v>399</v>
      </c>
      <c r="I1905">
        <v>2</v>
      </c>
      <c r="J1905">
        <v>798</v>
      </c>
    </row>
    <row r="1906" spans="1:10" x14ac:dyDescent="0.3">
      <c r="A1906" s="3" t="s">
        <v>1947</v>
      </c>
      <c r="B1906" s="4">
        <v>43725</v>
      </c>
      <c r="C1906">
        <v>14</v>
      </c>
      <c r="D1906" t="s">
        <v>34</v>
      </c>
      <c r="E1906" t="s">
        <v>59</v>
      </c>
      <c r="F1906" t="e" vm="1">
        <v>#VALUE!</v>
      </c>
      <c r="G1906" t="s">
        <v>27</v>
      </c>
      <c r="H1906">
        <v>69</v>
      </c>
      <c r="I1906">
        <v>5</v>
      </c>
      <c r="J1906">
        <v>345</v>
      </c>
    </row>
    <row r="1907" spans="1:10" x14ac:dyDescent="0.3">
      <c r="A1907" s="3" t="s">
        <v>1948</v>
      </c>
      <c r="B1907" s="4">
        <v>43725</v>
      </c>
      <c r="C1907">
        <v>16</v>
      </c>
      <c r="D1907" t="s">
        <v>26</v>
      </c>
      <c r="E1907" t="s">
        <v>32</v>
      </c>
      <c r="F1907" t="e" vm="4">
        <v>#VALUE!</v>
      </c>
      <c r="G1907" t="s">
        <v>27</v>
      </c>
      <c r="H1907">
        <v>69</v>
      </c>
      <c r="I1907">
        <v>8</v>
      </c>
      <c r="J1907">
        <v>552</v>
      </c>
    </row>
    <row r="1908" spans="1:10" x14ac:dyDescent="0.3">
      <c r="A1908" s="3" t="s">
        <v>1949</v>
      </c>
      <c r="B1908" s="4">
        <v>43725</v>
      </c>
      <c r="C1908">
        <v>1</v>
      </c>
      <c r="D1908" t="s">
        <v>15</v>
      </c>
      <c r="E1908" t="s">
        <v>16</v>
      </c>
      <c r="F1908" t="e" vm="2">
        <v>#VALUE!</v>
      </c>
      <c r="G1908" t="s">
        <v>27</v>
      </c>
      <c r="H1908">
        <v>69</v>
      </c>
      <c r="I1908">
        <v>2</v>
      </c>
      <c r="J1908">
        <v>138</v>
      </c>
    </row>
    <row r="1909" spans="1:10" x14ac:dyDescent="0.3">
      <c r="A1909" s="3" t="s">
        <v>1950</v>
      </c>
      <c r="B1909" s="4">
        <v>43726</v>
      </c>
      <c r="C1909">
        <v>20</v>
      </c>
      <c r="D1909" t="s">
        <v>36</v>
      </c>
      <c r="E1909" t="s">
        <v>32</v>
      </c>
      <c r="F1909" t="e" vm="4">
        <v>#VALUE!</v>
      </c>
      <c r="G1909" t="s">
        <v>13</v>
      </c>
      <c r="H1909">
        <v>199</v>
      </c>
      <c r="I1909">
        <v>7</v>
      </c>
      <c r="J1909">
        <v>1393</v>
      </c>
    </row>
    <row r="1910" spans="1:10" x14ac:dyDescent="0.3">
      <c r="A1910" s="3" t="s">
        <v>1951</v>
      </c>
      <c r="B1910" s="4">
        <v>43726</v>
      </c>
      <c r="C1910">
        <v>15</v>
      </c>
      <c r="D1910" t="s">
        <v>114</v>
      </c>
      <c r="E1910" t="s">
        <v>59</v>
      </c>
      <c r="F1910" t="e" vm="1">
        <v>#VALUE!</v>
      </c>
      <c r="G1910" t="s">
        <v>27</v>
      </c>
      <c r="H1910">
        <v>69</v>
      </c>
      <c r="I1910">
        <v>8</v>
      </c>
      <c r="J1910">
        <v>552</v>
      </c>
    </row>
    <row r="1911" spans="1:10" x14ac:dyDescent="0.3">
      <c r="A1911" s="3" t="s">
        <v>1952</v>
      </c>
      <c r="B1911" s="4">
        <v>43726</v>
      </c>
      <c r="C1911">
        <v>14</v>
      </c>
      <c r="D1911" t="s">
        <v>34</v>
      </c>
      <c r="E1911" t="s">
        <v>12</v>
      </c>
      <c r="F1911" t="e" vm="1">
        <v>#VALUE!</v>
      </c>
      <c r="G1911" t="s">
        <v>21</v>
      </c>
      <c r="H1911">
        <v>159</v>
      </c>
      <c r="I1911">
        <v>7</v>
      </c>
      <c r="J1911">
        <v>1113</v>
      </c>
    </row>
    <row r="1912" spans="1:10" x14ac:dyDescent="0.3">
      <c r="A1912" s="3" t="s">
        <v>1953</v>
      </c>
      <c r="B1912" s="4">
        <v>43726</v>
      </c>
      <c r="C1912">
        <v>1</v>
      </c>
      <c r="D1912" t="s">
        <v>15</v>
      </c>
      <c r="E1912" t="s">
        <v>64</v>
      </c>
      <c r="F1912" t="e" vm="2">
        <v>#VALUE!</v>
      </c>
      <c r="G1912" t="s">
        <v>37</v>
      </c>
      <c r="H1912">
        <v>399</v>
      </c>
      <c r="I1912">
        <v>6</v>
      </c>
      <c r="J1912">
        <v>2394</v>
      </c>
    </row>
    <row r="1913" spans="1:10" x14ac:dyDescent="0.3">
      <c r="A1913" s="3" t="s">
        <v>1954</v>
      </c>
      <c r="B1913" s="4">
        <v>43727</v>
      </c>
      <c r="C1913">
        <v>6</v>
      </c>
      <c r="D1913" t="s">
        <v>44</v>
      </c>
      <c r="E1913" t="s">
        <v>20</v>
      </c>
      <c r="F1913" t="e" vm="3">
        <v>#VALUE!</v>
      </c>
      <c r="G1913" t="s">
        <v>17</v>
      </c>
      <c r="H1913">
        <v>289</v>
      </c>
      <c r="I1913">
        <v>7</v>
      </c>
      <c r="J1913">
        <v>2023</v>
      </c>
    </row>
    <row r="1914" spans="1:10" x14ac:dyDescent="0.3">
      <c r="A1914" s="3" t="s">
        <v>1955</v>
      </c>
      <c r="B1914" s="4">
        <v>43727</v>
      </c>
      <c r="C1914">
        <v>16</v>
      </c>
      <c r="D1914" t="s">
        <v>26</v>
      </c>
      <c r="E1914" t="s">
        <v>24</v>
      </c>
      <c r="F1914" t="e" vm="4">
        <v>#VALUE!</v>
      </c>
      <c r="G1914" t="s">
        <v>27</v>
      </c>
      <c r="H1914">
        <v>69</v>
      </c>
      <c r="I1914">
        <v>5</v>
      </c>
      <c r="J1914">
        <v>345</v>
      </c>
    </row>
    <row r="1915" spans="1:10" x14ac:dyDescent="0.3">
      <c r="A1915" s="3" t="s">
        <v>1956</v>
      </c>
      <c r="B1915" s="4">
        <v>43727</v>
      </c>
      <c r="C1915">
        <v>9</v>
      </c>
      <c r="D1915" t="s">
        <v>19</v>
      </c>
      <c r="E1915" t="s">
        <v>42</v>
      </c>
      <c r="F1915" t="e" vm="3">
        <v>#VALUE!</v>
      </c>
      <c r="G1915" t="s">
        <v>27</v>
      </c>
      <c r="H1915">
        <v>69</v>
      </c>
      <c r="I1915">
        <v>0</v>
      </c>
      <c r="J1915">
        <v>0</v>
      </c>
    </row>
    <row r="1916" spans="1:10" x14ac:dyDescent="0.3">
      <c r="A1916" s="3" t="s">
        <v>1957</v>
      </c>
      <c r="B1916" s="4">
        <v>43727</v>
      </c>
      <c r="C1916">
        <v>11</v>
      </c>
      <c r="D1916" t="s">
        <v>11</v>
      </c>
      <c r="E1916" t="s">
        <v>12</v>
      </c>
      <c r="F1916" t="e" vm="1">
        <v>#VALUE!</v>
      </c>
      <c r="G1916" t="s">
        <v>13</v>
      </c>
      <c r="H1916">
        <v>199</v>
      </c>
      <c r="I1916">
        <v>9</v>
      </c>
      <c r="J1916">
        <v>1791</v>
      </c>
    </row>
    <row r="1917" spans="1:10" x14ac:dyDescent="0.3">
      <c r="A1917" s="3" t="s">
        <v>1958</v>
      </c>
      <c r="B1917" s="4">
        <v>43728</v>
      </c>
      <c r="C1917">
        <v>5</v>
      </c>
      <c r="D1917" t="s">
        <v>56</v>
      </c>
      <c r="E1917" t="s">
        <v>16</v>
      </c>
      <c r="F1917" t="e" vm="2">
        <v>#VALUE!</v>
      </c>
      <c r="G1917" t="s">
        <v>37</v>
      </c>
      <c r="H1917">
        <v>399</v>
      </c>
      <c r="I1917">
        <v>4</v>
      </c>
      <c r="J1917">
        <v>1596</v>
      </c>
    </row>
    <row r="1918" spans="1:10" x14ac:dyDescent="0.3">
      <c r="A1918" s="3" t="s">
        <v>1959</v>
      </c>
      <c r="B1918" s="4">
        <v>43728</v>
      </c>
      <c r="C1918">
        <v>4</v>
      </c>
      <c r="D1918" t="s">
        <v>47</v>
      </c>
      <c r="E1918" t="s">
        <v>16</v>
      </c>
      <c r="F1918" t="e" vm="2">
        <v>#VALUE!</v>
      </c>
      <c r="G1918" t="s">
        <v>17</v>
      </c>
      <c r="H1918">
        <v>289</v>
      </c>
      <c r="I1918">
        <v>8</v>
      </c>
      <c r="J1918">
        <v>2312</v>
      </c>
    </row>
    <row r="1919" spans="1:10" x14ac:dyDescent="0.3">
      <c r="A1919" s="3" t="s">
        <v>1960</v>
      </c>
      <c r="B1919" s="4">
        <v>43728</v>
      </c>
      <c r="C1919">
        <v>1</v>
      </c>
      <c r="D1919" t="s">
        <v>15</v>
      </c>
      <c r="E1919" t="s">
        <v>16</v>
      </c>
      <c r="F1919" t="e" vm="2">
        <v>#VALUE!</v>
      </c>
      <c r="G1919" t="s">
        <v>37</v>
      </c>
      <c r="H1919">
        <v>399</v>
      </c>
      <c r="I1919">
        <v>1</v>
      </c>
      <c r="J1919">
        <v>399</v>
      </c>
    </row>
    <row r="1920" spans="1:10" x14ac:dyDescent="0.3">
      <c r="A1920" s="3" t="s">
        <v>1961</v>
      </c>
      <c r="B1920" s="4">
        <v>43728</v>
      </c>
      <c r="C1920">
        <v>11</v>
      </c>
      <c r="D1920" t="s">
        <v>11</v>
      </c>
      <c r="E1920" t="s">
        <v>59</v>
      </c>
      <c r="F1920" t="e" vm="1">
        <v>#VALUE!</v>
      </c>
      <c r="G1920" t="s">
        <v>13</v>
      </c>
      <c r="H1920">
        <v>199</v>
      </c>
      <c r="I1920">
        <v>4</v>
      </c>
      <c r="J1920">
        <v>796</v>
      </c>
    </row>
    <row r="1921" spans="1:10" x14ac:dyDescent="0.3">
      <c r="A1921" s="3" t="s">
        <v>1962</v>
      </c>
      <c r="B1921" s="4">
        <v>43728</v>
      </c>
      <c r="C1921">
        <v>10</v>
      </c>
      <c r="D1921" t="s">
        <v>54</v>
      </c>
      <c r="E1921" t="s">
        <v>42</v>
      </c>
      <c r="F1921" t="e" vm="3">
        <v>#VALUE!</v>
      </c>
      <c r="G1921" t="s">
        <v>21</v>
      </c>
      <c r="H1921">
        <v>159</v>
      </c>
      <c r="I1921">
        <v>9</v>
      </c>
      <c r="J1921">
        <v>1431</v>
      </c>
    </row>
    <row r="1922" spans="1:10" x14ac:dyDescent="0.3">
      <c r="A1922" s="3" t="s">
        <v>1963</v>
      </c>
      <c r="B1922" s="4">
        <v>43728</v>
      </c>
      <c r="C1922">
        <v>17</v>
      </c>
      <c r="D1922" t="s">
        <v>31</v>
      </c>
      <c r="E1922" t="s">
        <v>24</v>
      </c>
      <c r="F1922" t="e" vm="4">
        <v>#VALUE!</v>
      </c>
      <c r="G1922" t="s">
        <v>37</v>
      </c>
      <c r="H1922">
        <v>399</v>
      </c>
      <c r="I1922">
        <v>1</v>
      </c>
      <c r="J1922">
        <v>399</v>
      </c>
    </row>
    <row r="1923" spans="1:10" x14ac:dyDescent="0.3">
      <c r="A1923" s="3" t="s">
        <v>1964</v>
      </c>
      <c r="B1923" s="4">
        <v>43728</v>
      </c>
      <c r="C1923">
        <v>8</v>
      </c>
      <c r="D1923" t="s">
        <v>41</v>
      </c>
      <c r="E1923" t="s">
        <v>20</v>
      </c>
      <c r="F1923" t="e" vm="3">
        <v>#VALUE!</v>
      </c>
      <c r="G1923" t="s">
        <v>37</v>
      </c>
      <c r="H1923">
        <v>399</v>
      </c>
      <c r="I1923">
        <v>3</v>
      </c>
      <c r="J1923">
        <v>1197</v>
      </c>
    </row>
    <row r="1924" spans="1:10" x14ac:dyDescent="0.3">
      <c r="A1924" s="3" t="s">
        <v>1965</v>
      </c>
      <c r="B1924" s="4">
        <v>43728</v>
      </c>
      <c r="C1924">
        <v>12</v>
      </c>
      <c r="D1924" t="s">
        <v>62</v>
      </c>
      <c r="E1924" t="s">
        <v>59</v>
      </c>
      <c r="F1924" t="e" vm="1">
        <v>#VALUE!</v>
      </c>
      <c r="G1924" t="s">
        <v>21</v>
      </c>
      <c r="H1924">
        <v>159</v>
      </c>
      <c r="I1924">
        <v>8</v>
      </c>
      <c r="J1924">
        <v>1272</v>
      </c>
    </row>
    <row r="1925" spans="1:10" x14ac:dyDescent="0.3">
      <c r="A1925" s="3" t="s">
        <v>1966</v>
      </c>
      <c r="B1925" s="4">
        <v>43728</v>
      </c>
      <c r="C1925">
        <v>6</v>
      </c>
      <c r="D1925" t="s">
        <v>44</v>
      </c>
      <c r="E1925" t="s">
        <v>20</v>
      </c>
      <c r="F1925" t="e" vm="3">
        <v>#VALUE!</v>
      </c>
      <c r="G1925" t="s">
        <v>13</v>
      </c>
      <c r="H1925">
        <v>199</v>
      </c>
      <c r="I1925">
        <v>0</v>
      </c>
      <c r="J1925">
        <v>0</v>
      </c>
    </row>
    <row r="1926" spans="1:10" x14ac:dyDescent="0.3">
      <c r="A1926" s="3" t="s">
        <v>1967</v>
      </c>
      <c r="B1926" s="4">
        <v>43729</v>
      </c>
      <c r="C1926">
        <v>19</v>
      </c>
      <c r="D1926" t="s">
        <v>52</v>
      </c>
      <c r="E1926" t="s">
        <v>24</v>
      </c>
      <c r="F1926" t="e" vm="4">
        <v>#VALUE!</v>
      </c>
      <c r="G1926" t="s">
        <v>17</v>
      </c>
      <c r="H1926">
        <v>289</v>
      </c>
      <c r="I1926">
        <v>1</v>
      </c>
      <c r="J1926">
        <v>289</v>
      </c>
    </row>
    <row r="1927" spans="1:10" x14ac:dyDescent="0.3">
      <c r="A1927" s="3" t="s">
        <v>1968</v>
      </c>
      <c r="B1927" s="4">
        <v>43730</v>
      </c>
      <c r="C1927">
        <v>1</v>
      </c>
      <c r="D1927" t="s">
        <v>15</v>
      </c>
      <c r="E1927" t="s">
        <v>16</v>
      </c>
      <c r="F1927" t="e" vm="2">
        <v>#VALUE!</v>
      </c>
      <c r="G1927" t="s">
        <v>13</v>
      </c>
      <c r="H1927">
        <v>199</v>
      </c>
      <c r="I1927">
        <v>3</v>
      </c>
      <c r="J1927">
        <v>597</v>
      </c>
    </row>
    <row r="1928" spans="1:10" x14ac:dyDescent="0.3">
      <c r="A1928" s="3" t="s">
        <v>1969</v>
      </c>
      <c r="B1928" s="4">
        <v>43730</v>
      </c>
      <c r="C1928">
        <v>6</v>
      </c>
      <c r="D1928" t="s">
        <v>44</v>
      </c>
      <c r="E1928" t="s">
        <v>42</v>
      </c>
      <c r="F1928" t="e" vm="3">
        <v>#VALUE!</v>
      </c>
      <c r="G1928" t="s">
        <v>17</v>
      </c>
      <c r="H1928">
        <v>289</v>
      </c>
      <c r="I1928">
        <v>2</v>
      </c>
      <c r="J1928">
        <v>578</v>
      </c>
    </row>
    <row r="1929" spans="1:10" x14ac:dyDescent="0.3">
      <c r="A1929" s="3" t="s">
        <v>1970</v>
      </c>
      <c r="B1929" s="4">
        <v>43730</v>
      </c>
      <c r="C1929">
        <v>13</v>
      </c>
      <c r="D1929" t="s">
        <v>29</v>
      </c>
      <c r="E1929" t="s">
        <v>59</v>
      </c>
      <c r="F1929" t="e" vm="1">
        <v>#VALUE!</v>
      </c>
      <c r="G1929" t="s">
        <v>37</v>
      </c>
      <c r="H1929">
        <v>399</v>
      </c>
      <c r="I1929">
        <v>6</v>
      </c>
      <c r="J1929">
        <v>2394</v>
      </c>
    </row>
    <row r="1930" spans="1:10" x14ac:dyDescent="0.3">
      <c r="A1930" s="3" t="s">
        <v>1971</v>
      </c>
      <c r="B1930" s="4">
        <v>43730</v>
      </c>
      <c r="C1930">
        <v>9</v>
      </c>
      <c r="D1930" t="s">
        <v>19</v>
      </c>
      <c r="E1930" t="s">
        <v>42</v>
      </c>
      <c r="F1930" t="e" vm="3">
        <v>#VALUE!</v>
      </c>
      <c r="G1930" t="s">
        <v>13</v>
      </c>
      <c r="H1930">
        <v>199</v>
      </c>
      <c r="I1930">
        <v>3</v>
      </c>
      <c r="J1930">
        <v>597</v>
      </c>
    </row>
    <row r="1931" spans="1:10" x14ac:dyDescent="0.3">
      <c r="A1931" s="3" t="s">
        <v>1972</v>
      </c>
      <c r="B1931" s="4">
        <v>43731</v>
      </c>
      <c r="C1931">
        <v>4</v>
      </c>
      <c r="D1931" t="s">
        <v>47</v>
      </c>
      <c r="E1931" t="s">
        <v>16</v>
      </c>
      <c r="F1931" t="e" vm="2">
        <v>#VALUE!</v>
      </c>
      <c r="G1931" t="s">
        <v>37</v>
      </c>
      <c r="H1931">
        <v>399</v>
      </c>
      <c r="I1931">
        <v>7</v>
      </c>
      <c r="J1931">
        <v>2793</v>
      </c>
    </row>
    <row r="1932" spans="1:10" x14ac:dyDescent="0.3">
      <c r="A1932" s="3" t="s">
        <v>1973</v>
      </c>
      <c r="B1932" s="4">
        <v>43731</v>
      </c>
      <c r="C1932">
        <v>2</v>
      </c>
      <c r="D1932" t="s">
        <v>102</v>
      </c>
      <c r="E1932" t="s">
        <v>16</v>
      </c>
      <c r="F1932" t="e" vm="2">
        <v>#VALUE!</v>
      </c>
      <c r="G1932" t="s">
        <v>37</v>
      </c>
      <c r="H1932">
        <v>399</v>
      </c>
      <c r="I1932">
        <v>0</v>
      </c>
      <c r="J1932">
        <v>0</v>
      </c>
    </row>
    <row r="1933" spans="1:10" x14ac:dyDescent="0.3">
      <c r="A1933" s="3" t="s">
        <v>1974</v>
      </c>
      <c r="B1933" s="4">
        <v>43732</v>
      </c>
      <c r="C1933">
        <v>7</v>
      </c>
      <c r="D1933" t="s">
        <v>84</v>
      </c>
      <c r="E1933" t="s">
        <v>20</v>
      </c>
      <c r="F1933" t="e" vm="3">
        <v>#VALUE!</v>
      </c>
      <c r="G1933" t="s">
        <v>21</v>
      </c>
      <c r="H1933">
        <v>159</v>
      </c>
      <c r="I1933">
        <v>5</v>
      </c>
      <c r="J1933">
        <v>795</v>
      </c>
    </row>
    <row r="1934" spans="1:10" x14ac:dyDescent="0.3">
      <c r="A1934" s="3" t="s">
        <v>1975</v>
      </c>
      <c r="B1934" s="4">
        <v>43732</v>
      </c>
      <c r="C1934">
        <v>2</v>
      </c>
      <c r="D1934" t="s">
        <v>102</v>
      </c>
      <c r="E1934" t="s">
        <v>64</v>
      </c>
      <c r="F1934" t="e" vm="2">
        <v>#VALUE!</v>
      </c>
      <c r="G1934" t="s">
        <v>21</v>
      </c>
      <c r="H1934">
        <v>159</v>
      </c>
      <c r="I1934">
        <v>7</v>
      </c>
      <c r="J1934">
        <v>1113</v>
      </c>
    </row>
    <row r="1935" spans="1:10" x14ac:dyDescent="0.3">
      <c r="A1935" s="3" t="s">
        <v>1976</v>
      </c>
      <c r="B1935" s="4">
        <v>43733</v>
      </c>
      <c r="C1935">
        <v>6</v>
      </c>
      <c r="D1935" t="s">
        <v>44</v>
      </c>
      <c r="E1935" t="s">
        <v>42</v>
      </c>
      <c r="F1935" t="e" vm="3">
        <v>#VALUE!</v>
      </c>
      <c r="G1935" t="s">
        <v>17</v>
      </c>
      <c r="H1935">
        <v>289</v>
      </c>
      <c r="I1935">
        <v>8</v>
      </c>
      <c r="J1935">
        <v>2312</v>
      </c>
    </row>
    <row r="1936" spans="1:10" x14ac:dyDescent="0.3">
      <c r="A1936" s="3" t="s">
        <v>1977</v>
      </c>
      <c r="B1936" s="4">
        <v>43733</v>
      </c>
      <c r="C1936">
        <v>12</v>
      </c>
      <c r="D1936" t="s">
        <v>62</v>
      </c>
      <c r="E1936" t="s">
        <v>12</v>
      </c>
      <c r="F1936" t="e" vm="1">
        <v>#VALUE!</v>
      </c>
      <c r="G1936" t="s">
        <v>17</v>
      </c>
      <c r="H1936">
        <v>289</v>
      </c>
      <c r="I1936">
        <v>5</v>
      </c>
      <c r="J1936">
        <v>1445</v>
      </c>
    </row>
    <row r="1937" spans="1:10" x14ac:dyDescent="0.3">
      <c r="A1937" s="3" t="s">
        <v>1978</v>
      </c>
      <c r="B1937" s="4">
        <v>43734</v>
      </c>
      <c r="C1937">
        <v>17</v>
      </c>
      <c r="D1937" t="s">
        <v>31</v>
      </c>
      <c r="E1937" t="s">
        <v>32</v>
      </c>
      <c r="F1937" t="e" vm="4">
        <v>#VALUE!</v>
      </c>
      <c r="G1937" t="s">
        <v>17</v>
      </c>
      <c r="H1937">
        <v>289</v>
      </c>
      <c r="I1937">
        <v>6</v>
      </c>
      <c r="J1937">
        <v>1734</v>
      </c>
    </row>
    <row r="1938" spans="1:10" x14ac:dyDescent="0.3">
      <c r="A1938" s="3" t="s">
        <v>1979</v>
      </c>
      <c r="B1938" s="4">
        <v>43735</v>
      </c>
      <c r="C1938">
        <v>15</v>
      </c>
      <c r="D1938" t="s">
        <v>114</v>
      </c>
      <c r="E1938" t="s">
        <v>12</v>
      </c>
      <c r="F1938" t="e" vm="1">
        <v>#VALUE!</v>
      </c>
      <c r="G1938" t="s">
        <v>17</v>
      </c>
      <c r="H1938">
        <v>289</v>
      </c>
      <c r="I1938">
        <v>2</v>
      </c>
      <c r="J1938">
        <v>578</v>
      </c>
    </row>
    <row r="1939" spans="1:10" x14ac:dyDescent="0.3">
      <c r="A1939" s="3" t="s">
        <v>1980</v>
      </c>
      <c r="B1939" s="4">
        <v>43735</v>
      </c>
      <c r="C1939">
        <v>13</v>
      </c>
      <c r="D1939" t="s">
        <v>29</v>
      </c>
      <c r="E1939" t="s">
        <v>59</v>
      </c>
      <c r="F1939" t="e" vm="1">
        <v>#VALUE!</v>
      </c>
      <c r="G1939" t="s">
        <v>17</v>
      </c>
      <c r="H1939">
        <v>289</v>
      </c>
      <c r="I1939">
        <v>5</v>
      </c>
      <c r="J1939">
        <v>1445</v>
      </c>
    </row>
    <row r="1940" spans="1:10" x14ac:dyDescent="0.3">
      <c r="A1940" s="3" t="s">
        <v>1981</v>
      </c>
      <c r="B1940" s="4">
        <v>43735</v>
      </c>
      <c r="C1940">
        <v>13</v>
      </c>
      <c r="D1940" t="s">
        <v>29</v>
      </c>
      <c r="E1940" t="s">
        <v>59</v>
      </c>
      <c r="F1940" t="e" vm="1">
        <v>#VALUE!</v>
      </c>
      <c r="G1940" t="s">
        <v>37</v>
      </c>
      <c r="H1940">
        <v>399</v>
      </c>
      <c r="I1940">
        <v>6</v>
      </c>
      <c r="J1940">
        <v>2394</v>
      </c>
    </row>
    <row r="1941" spans="1:10" x14ac:dyDescent="0.3">
      <c r="A1941" s="3" t="s">
        <v>1982</v>
      </c>
      <c r="B1941" s="4">
        <v>43736</v>
      </c>
      <c r="C1941">
        <v>12</v>
      </c>
      <c r="D1941" t="s">
        <v>62</v>
      </c>
      <c r="E1941" t="s">
        <v>12</v>
      </c>
      <c r="F1941" t="e" vm="1">
        <v>#VALUE!</v>
      </c>
      <c r="G1941" t="s">
        <v>21</v>
      </c>
      <c r="H1941">
        <v>159</v>
      </c>
      <c r="I1941">
        <v>1</v>
      </c>
      <c r="J1941">
        <v>159</v>
      </c>
    </row>
    <row r="1942" spans="1:10" x14ac:dyDescent="0.3">
      <c r="A1942" s="3" t="s">
        <v>1983</v>
      </c>
      <c r="B1942" s="4">
        <v>43736</v>
      </c>
      <c r="C1942">
        <v>11</v>
      </c>
      <c r="D1942" t="s">
        <v>11</v>
      </c>
      <c r="E1942" t="s">
        <v>59</v>
      </c>
      <c r="F1942" t="e" vm="1">
        <v>#VALUE!</v>
      </c>
      <c r="G1942" t="s">
        <v>27</v>
      </c>
      <c r="H1942">
        <v>69</v>
      </c>
      <c r="I1942">
        <v>3</v>
      </c>
      <c r="J1942">
        <v>207</v>
      </c>
    </row>
    <row r="1943" spans="1:10" x14ac:dyDescent="0.3">
      <c r="A1943" s="3" t="s">
        <v>1984</v>
      </c>
      <c r="B1943" s="4">
        <v>43736</v>
      </c>
      <c r="C1943">
        <v>4</v>
      </c>
      <c r="D1943" t="s">
        <v>47</v>
      </c>
      <c r="E1943" t="s">
        <v>16</v>
      </c>
      <c r="F1943" t="e" vm="2">
        <v>#VALUE!</v>
      </c>
      <c r="G1943" t="s">
        <v>13</v>
      </c>
      <c r="H1943">
        <v>199</v>
      </c>
      <c r="I1943">
        <v>0</v>
      </c>
      <c r="J1943">
        <v>0</v>
      </c>
    </row>
    <row r="1944" spans="1:10" x14ac:dyDescent="0.3">
      <c r="A1944" s="3" t="s">
        <v>1985</v>
      </c>
      <c r="B1944" s="4">
        <v>43737</v>
      </c>
      <c r="C1944">
        <v>18</v>
      </c>
      <c r="D1944" t="s">
        <v>23</v>
      </c>
      <c r="E1944" t="s">
        <v>24</v>
      </c>
      <c r="F1944" t="e" vm="4">
        <v>#VALUE!</v>
      </c>
      <c r="G1944" t="s">
        <v>27</v>
      </c>
      <c r="H1944">
        <v>69</v>
      </c>
      <c r="I1944">
        <v>3</v>
      </c>
      <c r="J1944">
        <v>207</v>
      </c>
    </row>
    <row r="1945" spans="1:10" x14ac:dyDescent="0.3">
      <c r="A1945" s="3" t="s">
        <v>1986</v>
      </c>
      <c r="B1945" s="4">
        <v>43737</v>
      </c>
      <c r="C1945">
        <v>12</v>
      </c>
      <c r="D1945" t="s">
        <v>62</v>
      </c>
      <c r="E1945" t="s">
        <v>59</v>
      </c>
      <c r="F1945" t="e" vm="1">
        <v>#VALUE!</v>
      </c>
      <c r="G1945" t="s">
        <v>13</v>
      </c>
      <c r="H1945">
        <v>199</v>
      </c>
      <c r="I1945">
        <v>2</v>
      </c>
      <c r="J1945">
        <v>398</v>
      </c>
    </row>
    <row r="1946" spans="1:10" x14ac:dyDescent="0.3">
      <c r="A1946" s="3" t="s">
        <v>1987</v>
      </c>
      <c r="B1946" s="4">
        <v>43737</v>
      </c>
      <c r="C1946">
        <v>19</v>
      </c>
      <c r="D1946" t="s">
        <v>52</v>
      </c>
      <c r="E1946" t="s">
        <v>24</v>
      </c>
      <c r="F1946" t="e" vm="4">
        <v>#VALUE!</v>
      </c>
      <c r="G1946" t="s">
        <v>17</v>
      </c>
      <c r="H1946">
        <v>289</v>
      </c>
      <c r="I1946">
        <v>0</v>
      </c>
      <c r="J1946">
        <v>0</v>
      </c>
    </row>
    <row r="1947" spans="1:10" x14ac:dyDescent="0.3">
      <c r="A1947" s="3" t="s">
        <v>1988</v>
      </c>
      <c r="B1947" s="4">
        <v>43737</v>
      </c>
      <c r="C1947">
        <v>16</v>
      </c>
      <c r="D1947" t="s">
        <v>26</v>
      </c>
      <c r="E1947" t="s">
        <v>32</v>
      </c>
      <c r="F1947" t="e" vm="4">
        <v>#VALUE!</v>
      </c>
      <c r="G1947" t="s">
        <v>13</v>
      </c>
      <c r="H1947">
        <v>199</v>
      </c>
      <c r="I1947">
        <v>4</v>
      </c>
      <c r="J1947">
        <v>796</v>
      </c>
    </row>
    <row r="1948" spans="1:10" x14ac:dyDescent="0.3">
      <c r="A1948" s="3" t="s">
        <v>1989</v>
      </c>
      <c r="B1948" s="4">
        <v>43737</v>
      </c>
      <c r="C1948">
        <v>19</v>
      </c>
      <c r="D1948" t="s">
        <v>52</v>
      </c>
      <c r="E1948" t="s">
        <v>32</v>
      </c>
      <c r="F1948" t="e" vm="4">
        <v>#VALUE!</v>
      </c>
      <c r="G1948" t="s">
        <v>13</v>
      </c>
      <c r="H1948">
        <v>199</v>
      </c>
      <c r="I1948">
        <v>2</v>
      </c>
      <c r="J1948">
        <v>398</v>
      </c>
    </row>
    <row r="1949" spans="1:10" x14ac:dyDescent="0.3">
      <c r="A1949" s="3" t="s">
        <v>1990</v>
      </c>
      <c r="B1949" s="4">
        <v>43737</v>
      </c>
      <c r="C1949">
        <v>1</v>
      </c>
      <c r="D1949" t="s">
        <v>15</v>
      </c>
      <c r="E1949" t="s">
        <v>16</v>
      </c>
      <c r="F1949" t="e" vm="2">
        <v>#VALUE!</v>
      </c>
      <c r="G1949" t="s">
        <v>17</v>
      </c>
      <c r="H1949">
        <v>289</v>
      </c>
      <c r="I1949">
        <v>8</v>
      </c>
      <c r="J1949">
        <v>2312</v>
      </c>
    </row>
    <row r="1950" spans="1:10" x14ac:dyDescent="0.3">
      <c r="A1950" s="3" t="s">
        <v>1991</v>
      </c>
      <c r="B1950" s="4">
        <v>43737</v>
      </c>
      <c r="C1950">
        <v>9</v>
      </c>
      <c r="D1950" t="s">
        <v>19</v>
      </c>
      <c r="E1950" t="s">
        <v>20</v>
      </c>
      <c r="F1950" t="e" vm="3">
        <v>#VALUE!</v>
      </c>
      <c r="G1950" t="s">
        <v>37</v>
      </c>
      <c r="H1950">
        <v>399</v>
      </c>
      <c r="I1950">
        <v>4</v>
      </c>
      <c r="J1950">
        <v>1596</v>
      </c>
    </row>
    <row r="1951" spans="1:10" x14ac:dyDescent="0.3">
      <c r="A1951" s="3" t="s">
        <v>1992</v>
      </c>
      <c r="B1951" s="4">
        <v>43738</v>
      </c>
      <c r="C1951">
        <v>9</v>
      </c>
      <c r="D1951" t="s">
        <v>19</v>
      </c>
      <c r="E1951" t="s">
        <v>42</v>
      </c>
      <c r="F1951" t="e" vm="3">
        <v>#VALUE!</v>
      </c>
      <c r="G1951" t="s">
        <v>27</v>
      </c>
      <c r="H1951">
        <v>69</v>
      </c>
      <c r="I1951">
        <v>7</v>
      </c>
      <c r="J1951">
        <v>483</v>
      </c>
    </row>
    <row r="1952" spans="1:10" x14ac:dyDescent="0.3">
      <c r="A1952" s="3" t="s">
        <v>1993</v>
      </c>
      <c r="B1952" s="4">
        <v>43739</v>
      </c>
      <c r="C1952">
        <v>20</v>
      </c>
      <c r="D1952" t="s">
        <v>36</v>
      </c>
      <c r="E1952" t="s">
        <v>24</v>
      </c>
      <c r="F1952" t="e" vm="4">
        <v>#VALUE!</v>
      </c>
      <c r="G1952" t="s">
        <v>21</v>
      </c>
      <c r="H1952">
        <v>159</v>
      </c>
      <c r="I1952">
        <v>1</v>
      </c>
      <c r="J1952">
        <v>159</v>
      </c>
    </row>
    <row r="1953" spans="1:10" x14ac:dyDescent="0.3">
      <c r="A1953" s="3" t="s">
        <v>1994</v>
      </c>
      <c r="B1953" s="4">
        <v>43739</v>
      </c>
      <c r="C1953">
        <v>8</v>
      </c>
      <c r="D1953" t="s">
        <v>41</v>
      </c>
      <c r="E1953" t="s">
        <v>20</v>
      </c>
      <c r="F1953" t="e" vm="3">
        <v>#VALUE!</v>
      </c>
      <c r="G1953" t="s">
        <v>17</v>
      </c>
      <c r="H1953">
        <v>289</v>
      </c>
      <c r="I1953">
        <v>5</v>
      </c>
      <c r="J1953">
        <v>1445</v>
      </c>
    </row>
    <row r="1954" spans="1:10" x14ac:dyDescent="0.3">
      <c r="A1954" s="3" t="s">
        <v>1995</v>
      </c>
      <c r="B1954" s="4">
        <v>43739</v>
      </c>
      <c r="C1954">
        <v>18</v>
      </c>
      <c r="D1954" t="s">
        <v>23</v>
      </c>
      <c r="E1954" t="s">
        <v>32</v>
      </c>
      <c r="F1954" t="e" vm="4">
        <v>#VALUE!</v>
      </c>
      <c r="G1954" t="s">
        <v>27</v>
      </c>
      <c r="H1954">
        <v>69</v>
      </c>
      <c r="I1954">
        <v>0</v>
      </c>
      <c r="J1954">
        <v>0</v>
      </c>
    </row>
    <row r="1955" spans="1:10" x14ac:dyDescent="0.3">
      <c r="A1955" s="3" t="s">
        <v>1996</v>
      </c>
      <c r="B1955" s="4">
        <v>43739</v>
      </c>
      <c r="C1955">
        <v>2</v>
      </c>
      <c r="D1955" t="s">
        <v>102</v>
      </c>
      <c r="E1955" t="s">
        <v>16</v>
      </c>
      <c r="F1955" t="e" vm="2">
        <v>#VALUE!</v>
      </c>
      <c r="G1955" t="s">
        <v>37</v>
      </c>
      <c r="H1955">
        <v>399</v>
      </c>
      <c r="I1955">
        <v>2</v>
      </c>
      <c r="J1955">
        <v>798</v>
      </c>
    </row>
    <row r="1956" spans="1:10" x14ac:dyDescent="0.3">
      <c r="A1956" s="3" t="s">
        <v>1997</v>
      </c>
      <c r="B1956" s="4">
        <v>43740</v>
      </c>
      <c r="C1956">
        <v>10</v>
      </c>
      <c r="D1956" t="s">
        <v>54</v>
      </c>
      <c r="E1956" t="s">
        <v>20</v>
      </c>
      <c r="F1956" t="e" vm="3">
        <v>#VALUE!</v>
      </c>
      <c r="G1956" t="s">
        <v>13</v>
      </c>
      <c r="H1956">
        <v>199</v>
      </c>
      <c r="I1956">
        <v>7</v>
      </c>
      <c r="J1956">
        <v>1393</v>
      </c>
    </row>
    <row r="1957" spans="1:10" x14ac:dyDescent="0.3">
      <c r="A1957" s="3" t="s">
        <v>1998</v>
      </c>
      <c r="B1957" s="4">
        <v>43740</v>
      </c>
      <c r="C1957">
        <v>13</v>
      </c>
      <c r="D1957" t="s">
        <v>29</v>
      </c>
      <c r="E1957" t="s">
        <v>59</v>
      </c>
      <c r="F1957" t="e" vm="1">
        <v>#VALUE!</v>
      </c>
      <c r="G1957" t="s">
        <v>21</v>
      </c>
      <c r="H1957">
        <v>159</v>
      </c>
      <c r="I1957">
        <v>5</v>
      </c>
      <c r="J1957">
        <v>795</v>
      </c>
    </row>
    <row r="1958" spans="1:10" x14ac:dyDescent="0.3">
      <c r="A1958" s="3" t="s">
        <v>1999</v>
      </c>
      <c r="B1958" s="4">
        <v>43740</v>
      </c>
      <c r="C1958">
        <v>17</v>
      </c>
      <c r="D1958" t="s">
        <v>31</v>
      </c>
      <c r="E1958" t="s">
        <v>24</v>
      </c>
      <c r="F1958" t="e" vm="4">
        <v>#VALUE!</v>
      </c>
      <c r="G1958" t="s">
        <v>17</v>
      </c>
      <c r="H1958">
        <v>289</v>
      </c>
      <c r="I1958">
        <v>6</v>
      </c>
      <c r="J1958">
        <v>1734</v>
      </c>
    </row>
    <row r="1959" spans="1:10" x14ac:dyDescent="0.3">
      <c r="A1959" s="3" t="s">
        <v>2000</v>
      </c>
      <c r="B1959" s="4">
        <v>43741</v>
      </c>
      <c r="C1959">
        <v>8</v>
      </c>
      <c r="D1959" t="s">
        <v>41</v>
      </c>
      <c r="E1959" t="s">
        <v>42</v>
      </c>
      <c r="F1959" t="e" vm="3">
        <v>#VALUE!</v>
      </c>
      <c r="G1959" t="s">
        <v>37</v>
      </c>
      <c r="H1959">
        <v>399</v>
      </c>
      <c r="I1959">
        <v>3</v>
      </c>
      <c r="J1959">
        <v>1197</v>
      </c>
    </row>
    <row r="1960" spans="1:10" x14ac:dyDescent="0.3">
      <c r="A1960" s="3" t="s">
        <v>2001</v>
      </c>
      <c r="B1960" s="4">
        <v>43741</v>
      </c>
      <c r="C1960">
        <v>12</v>
      </c>
      <c r="D1960" t="s">
        <v>62</v>
      </c>
      <c r="E1960" t="s">
        <v>12</v>
      </c>
      <c r="F1960" t="e" vm="1">
        <v>#VALUE!</v>
      </c>
      <c r="G1960" t="s">
        <v>27</v>
      </c>
      <c r="H1960">
        <v>69</v>
      </c>
      <c r="I1960">
        <v>7</v>
      </c>
      <c r="J1960">
        <v>483</v>
      </c>
    </row>
    <row r="1961" spans="1:10" x14ac:dyDescent="0.3">
      <c r="A1961" s="3" t="s">
        <v>2002</v>
      </c>
      <c r="B1961" s="4">
        <v>43742</v>
      </c>
      <c r="C1961">
        <v>19</v>
      </c>
      <c r="D1961" t="s">
        <v>52</v>
      </c>
      <c r="E1961" t="s">
        <v>32</v>
      </c>
      <c r="F1961" t="e" vm="4">
        <v>#VALUE!</v>
      </c>
      <c r="G1961" t="s">
        <v>21</v>
      </c>
      <c r="H1961">
        <v>159</v>
      </c>
      <c r="I1961">
        <v>3</v>
      </c>
      <c r="J1961">
        <v>477</v>
      </c>
    </row>
    <row r="1962" spans="1:10" x14ac:dyDescent="0.3">
      <c r="A1962" s="3" t="s">
        <v>2003</v>
      </c>
      <c r="B1962" s="4">
        <v>43742</v>
      </c>
      <c r="C1962">
        <v>9</v>
      </c>
      <c r="D1962" t="s">
        <v>19</v>
      </c>
      <c r="E1962" t="s">
        <v>20</v>
      </c>
      <c r="F1962" t="e" vm="3">
        <v>#VALUE!</v>
      </c>
      <c r="G1962" t="s">
        <v>17</v>
      </c>
      <c r="H1962">
        <v>289</v>
      </c>
      <c r="I1962">
        <v>8</v>
      </c>
      <c r="J1962">
        <v>2312</v>
      </c>
    </row>
    <row r="1963" spans="1:10" x14ac:dyDescent="0.3">
      <c r="A1963" s="3" t="s">
        <v>2004</v>
      </c>
      <c r="B1963" s="4">
        <v>43742</v>
      </c>
      <c r="C1963">
        <v>20</v>
      </c>
      <c r="D1963" t="s">
        <v>36</v>
      </c>
      <c r="E1963" t="s">
        <v>24</v>
      </c>
      <c r="F1963" t="e" vm="4">
        <v>#VALUE!</v>
      </c>
      <c r="G1963" t="s">
        <v>37</v>
      </c>
      <c r="H1963">
        <v>399</v>
      </c>
      <c r="I1963">
        <v>3</v>
      </c>
      <c r="J1963">
        <v>1197</v>
      </c>
    </row>
    <row r="1964" spans="1:10" x14ac:dyDescent="0.3">
      <c r="A1964" s="3" t="s">
        <v>2005</v>
      </c>
      <c r="B1964" s="4">
        <v>43743</v>
      </c>
      <c r="C1964">
        <v>20</v>
      </c>
      <c r="D1964" t="s">
        <v>36</v>
      </c>
      <c r="E1964" t="s">
        <v>32</v>
      </c>
      <c r="F1964" t="e" vm="4">
        <v>#VALUE!</v>
      </c>
      <c r="G1964" t="s">
        <v>17</v>
      </c>
      <c r="H1964">
        <v>289</v>
      </c>
      <c r="I1964">
        <v>1</v>
      </c>
      <c r="J1964">
        <v>289</v>
      </c>
    </row>
    <row r="1965" spans="1:10" x14ac:dyDescent="0.3">
      <c r="A1965" s="3" t="s">
        <v>2006</v>
      </c>
      <c r="B1965" s="4">
        <v>43743</v>
      </c>
      <c r="C1965">
        <v>4</v>
      </c>
      <c r="D1965" t="s">
        <v>47</v>
      </c>
      <c r="E1965" t="s">
        <v>16</v>
      </c>
      <c r="F1965" t="e" vm="2">
        <v>#VALUE!</v>
      </c>
      <c r="G1965" t="s">
        <v>17</v>
      </c>
      <c r="H1965">
        <v>289</v>
      </c>
      <c r="I1965">
        <v>3</v>
      </c>
      <c r="J1965">
        <v>867</v>
      </c>
    </row>
    <row r="1966" spans="1:10" x14ac:dyDescent="0.3">
      <c r="A1966" s="3" t="s">
        <v>2007</v>
      </c>
      <c r="B1966" s="4">
        <v>43743</v>
      </c>
      <c r="C1966">
        <v>4</v>
      </c>
      <c r="D1966" t="s">
        <v>47</v>
      </c>
      <c r="E1966" t="s">
        <v>64</v>
      </c>
      <c r="F1966" t="e" vm="2">
        <v>#VALUE!</v>
      </c>
      <c r="G1966" t="s">
        <v>13</v>
      </c>
      <c r="H1966">
        <v>199</v>
      </c>
      <c r="I1966">
        <v>2</v>
      </c>
      <c r="J1966">
        <v>398</v>
      </c>
    </row>
    <row r="1967" spans="1:10" x14ac:dyDescent="0.3">
      <c r="A1967" s="3" t="s">
        <v>2008</v>
      </c>
      <c r="B1967" s="4">
        <v>43743</v>
      </c>
      <c r="C1967">
        <v>15</v>
      </c>
      <c r="D1967" t="s">
        <v>114</v>
      </c>
      <c r="E1967" t="s">
        <v>12</v>
      </c>
      <c r="F1967" t="e" vm="1">
        <v>#VALUE!</v>
      </c>
      <c r="G1967" t="s">
        <v>37</v>
      </c>
      <c r="H1967">
        <v>399</v>
      </c>
      <c r="I1967">
        <v>0</v>
      </c>
      <c r="J1967">
        <v>0</v>
      </c>
    </row>
    <row r="1968" spans="1:10" x14ac:dyDescent="0.3">
      <c r="A1968" s="3" t="s">
        <v>2009</v>
      </c>
      <c r="B1968" s="4">
        <v>43743</v>
      </c>
      <c r="C1968">
        <v>20</v>
      </c>
      <c r="D1968" t="s">
        <v>36</v>
      </c>
      <c r="E1968" t="s">
        <v>32</v>
      </c>
      <c r="F1968" t="e" vm="4">
        <v>#VALUE!</v>
      </c>
      <c r="G1968" t="s">
        <v>37</v>
      </c>
      <c r="H1968">
        <v>399</v>
      </c>
      <c r="I1968">
        <v>9</v>
      </c>
      <c r="J1968">
        <v>3591</v>
      </c>
    </row>
    <row r="1969" spans="1:10" x14ac:dyDescent="0.3">
      <c r="A1969" s="3" t="s">
        <v>2010</v>
      </c>
      <c r="B1969" s="4">
        <v>43743</v>
      </c>
      <c r="C1969">
        <v>1</v>
      </c>
      <c r="D1969" t="s">
        <v>15</v>
      </c>
      <c r="E1969" t="s">
        <v>64</v>
      </c>
      <c r="F1969" t="e" vm="2">
        <v>#VALUE!</v>
      </c>
      <c r="G1969" t="s">
        <v>27</v>
      </c>
      <c r="H1969">
        <v>69</v>
      </c>
      <c r="I1969">
        <v>2</v>
      </c>
      <c r="J1969">
        <v>138</v>
      </c>
    </row>
    <row r="1970" spans="1:10" x14ac:dyDescent="0.3">
      <c r="A1970" s="3" t="s">
        <v>2011</v>
      </c>
      <c r="B1970" s="4">
        <v>43743</v>
      </c>
      <c r="C1970">
        <v>3</v>
      </c>
      <c r="D1970" t="s">
        <v>39</v>
      </c>
      <c r="E1970" t="s">
        <v>64</v>
      </c>
      <c r="F1970" t="e" vm="2">
        <v>#VALUE!</v>
      </c>
      <c r="G1970" t="s">
        <v>13</v>
      </c>
      <c r="H1970">
        <v>199</v>
      </c>
      <c r="I1970">
        <v>1</v>
      </c>
      <c r="J1970">
        <v>199</v>
      </c>
    </row>
    <row r="1971" spans="1:10" x14ac:dyDescent="0.3">
      <c r="A1971" s="3" t="s">
        <v>2012</v>
      </c>
      <c r="B1971" s="4">
        <v>43743</v>
      </c>
      <c r="C1971">
        <v>11</v>
      </c>
      <c r="D1971" t="s">
        <v>11</v>
      </c>
      <c r="E1971" t="s">
        <v>59</v>
      </c>
      <c r="F1971" t="e" vm="1">
        <v>#VALUE!</v>
      </c>
      <c r="G1971" t="s">
        <v>37</v>
      </c>
      <c r="H1971">
        <v>399</v>
      </c>
      <c r="I1971">
        <v>2</v>
      </c>
      <c r="J1971">
        <v>798</v>
      </c>
    </row>
    <row r="1972" spans="1:10" x14ac:dyDescent="0.3">
      <c r="A1972" s="3" t="s">
        <v>2013</v>
      </c>
      <c r="B1972" s="4">
        <v>43743</v>
      </c>
      <c r="C1972">
        <v>17</v>
      </c>
      <c r="D1972" t="s">
        <v>31</v>
      </c>
      <c r="E1972" t="s">
        <v>24</v>
      </c>
      <c r="F1972" t="e" vm="4">
        <v>#VALUE!</v>
      </c>
      <c r="G1972" t="s">
        <v>27</v>
      </c>
      <c r="H1972">
        <v>69</v>
      </c>
      <c r="I1972">
        <v>6</v>
      </c>
      <c r="J1972">
        <v>414</v>
      </c>
    </row>
    <row r="1973" spans="1:10" x14ac:dyDescent="0.3">
      <c r="A1973" s="3" t="s">
        <v>2014</v>
      </c>
      <c r="B1973" s="4">
        <v>43743</v>
      </c>
      <c r="C1973">
        <v>8</v>
      </c>
      <c r="D1973" t="s">
        <v>41</v>
      </c>
      <c r="E1973" t="s">
        <v>20</v>
      </c>
      <c r="F1973" t="e" vm="3">
        <v>#VALUE!</v>
      </c>
      <c r="G1973" t="s">
        <v>27</v>
      </c>
      <c r="H1973">
        <v>69</v>
      </c>
      <c r="I1973">
        <v>0</v>
      </c>
      <c r="J1973">
        <v>0</v>
      </c>
    </row>
    <row r="1974" spans="1:10" x14ac:dyDescent="0.3">
      <c r="A1974" s="3" t="s">
        <v>2015</v>
      </c>
      <c r="B1974" s="4">
        <v>43743</v>
      </c>
      <c r="C1974">
        <v>12</v>
      </c>
      <c r="D1974" t="s">
        <v>62</v>
      </c>
      <c r="E1974" t="s">
        <v>12</v>
      </c>
      <c r="F1974" t="e" vm="1">
        <v>#VALUE!</v>
      </c>
      <c r="G1974" t="s">
        <v>37</v>
      </c>
      <c r="H1974">
        <v>399</v>
      </c>
      <c r="I1974">
        <v>6</v>
      </c>
      <c r="J1974">
        <v>2394</v>
      </c>
    </row>
    <row r="1975" spans="1:10" x14ac:dyDescent="0.3">
      <c r="A1975" s="3" t="s">
        <v>2016</v>
      </c>
      <c r="B1975" s="4">
        <v>43744</v>
      </c>
      <c r="C1975">
        <v>19</v>
      </c>
      <c r="D1975" t="s">
        <v>52</v>
      </c>
      <c r="E1975" t="s">
        <v>24</v>
      </c>
      <c r="F1975" t="e" vm="4">
        <v>#VALUE!</v>
      </c>
      <c r="G1975" t="s">
        <v>17</v>
      </c>
      <c r="H1975">
        <v>289</v>
      </c>
      <c r="I1975">
        <v>1</v>
      </c>
      <c r="J1975">
        <v>289</v>
      </c>
    </row>
    <row r="1976" spans="1:10" x14ac:dyDescent="0.3">
      <c r="A1976" s="3" t="s">
        <v>2017</v>
      </c>
      <c r="B1976" s="4">
        <v>43745</v>
      </c>
      <c r="C1976">
        <v>6</v>
      </c>
      <c r="D1976" t="s">
        <v>44</v>
      </c>
      <c r="E1976" t="s">
        <v>20</v>
      </c>
      <c r="F1976" t="e" vm="3">
        <v>#VALUE!</v>
      </c>
      <c r="G1976" t="s">
        <v>21</v>
      </c>
      <c r="H1976">
        <v>159</v>
      </c>
      <c r="I1976">
        <v>4</v>
      </c>
      <c r="J1976">
        <v>636</v>
      </c>
    </row>
    <row r="1977" spans="1:10" x14ac:dyDescent="0.3">
      <c r="A1977" s="3" t="s">
        <v>2018</v>
      </c>
      <c r="B1977" s="4">
        <v>43745</v>
      </c>
      <c r="C1977">
        <v>15</v>
      </c>
      <c r="D1977" t="s">
        <v>114</v>
      </c>
      <c r="E1977" t="s">
        <v>12</v>
      </c>
      <c r="F1977" t="e" vm="1">
        <v>#VALUE!</v>
      </c>
      <c r="G1977" t="s">
        <v>21</v>
      </c>
      <c r="H1977">
        <v>159</v>
      </c>
      <c r="I1977">
        <v>1</v>
      </c>
      <c r="J1977">
        <v>159</v>
      </c>
    </row>
    <row r="1978" spans="1:10" x14ac:dyDescent="0.3">
      <c r="A1978" s="3" t="s">
        <v>2019</v>
      </c>
      <c r="B1978" s="4">
        <v>43746</v>
      </c>
      <c r="C1978">
        <v>10</v>
      </c>
      <c r="D1978" t="s">
        <v>54</v>
      </c>
      <c r="E1978" t="s">
        <v>20</v>
      </c>
      <c r="F1978" t="e" vm="3">
        <v>#VALUE!</v>
      </c>
      <c r="G1978" t="s">
        <v>21</v>
      </c>
      <c r="H1978">
        <v>159</v>
      </c>
      <c r="I1978">
        <v>6</v>
      </c>
      <c r="J1978">
        <v>954</v>
      </c>
    </row>
    <row r="1979" spans="1:10" x14ac:dyDescent="0.3">
      <c r="A1979" s="3" t="s">
        <v>2020</v>
      </c>
      <c r="B1979" s="4">
        <v>43746</v>
      </c>
      <c r="C1979">
        <v>14</v>
      </c>
      <c r="D1979" t="s">
        <v>34</v>
      </c>
      <c r="E1979" t="s">
        <v>59</v>
      </c>
      <c r="F1979" t="e" vm="1">
        <v>#VALUE!</v>
      </c>
      <c r="G1979" t="s">
        <v>13</v>
      </c>
      <c r="H1979">
        <v>199</v>
      </c>
      <c r="I1979">
        <v>0</v>
      </c>
      <c r="J1979">
        <v>0</v>
      </c>
    </row>
    <row r="1980" spans="1:10" x14ac:dyDescent="0.3">
      <c r="A1980" s="3" t="s">
        <v>2021</v>
      </c>
      <c r="B1980" s="4">
        <v>43747</v>
      </c>
      <c r="C1980">
        <v>11</v>
      </c>
      <c r="D1980" t="s">
        <v>11</v>
      </c>
      <c r="E1980" t="s">
        <v>59</v>
      </c>
      <c r="F1980" t="e" vm="1">
        <v>#VALUE!</v>
      </c>
      <c r="G1980" t="s">
        <v>21</v>
      </c>
      <c r="H1980">
        <v>159</v>
      </c>
      <c r="I1980">
        <v>0</v>
      </c>
      <c r="J1980">
        <v>0</v>
      </c>
    </row>
    <row r="1981" spans="1:10" x14ac:dyDescent="0.3">
      <c r="A1981" s="3" t="s">
        <v>2022</v>
      </c>
      <c r="B1981" s="4">
        <v>43747</v>
      </c>
      <c r="C1981">
        <v>17</v>
      </c>
      <c r="D1981" t="s">
        <v>31</v>
      </c>
      <c r="E1981" t="s">
        <v>24</v>
      </c>
      <c r="F1981" t="e" vm="4">
        <v>#VALUE!</v>
      </c>
      <c r="G1981" t="s">
        <v>27</v>
      </c>
      <c r="H1981">
        <v>69</v>
      </c>
      <c r="I1981">
        <v>4</v>
      </c>
      <c r="J1981">
        <v>276</v>
      </c>
    </row>
    <row r="1982" spans="1:10" x14ac:dyDescent="0.3">
      <c r="A1982" s="3" t="s">
        <v>2023</v>
      </c>
      <c r="B1982" s="4">
        <v>43747</v>
      </c>
      <c r="C1982">
        <v>12</v>
      </c>
      <c r="D1982" t="s">
        <v>62</v>
      </c>
      <c r="E1982" t="s">
        <v>12</v>
      </c>
      <c r="F1982" t="e" vm="1">
        <v>#VALUE!</v>
      </c>
      <c r="G1982" t="s">
        <v>17</v>
      </c>
      <c r="H1982">
        <v>289</v>
      </c>
      <c r="I1982">
        <v>0</v>
      </c>
      <c r="J1982">
        <v>0</v>
      </c>
    </row>
    <row r="1983" spans="1:10" x14ac:dyDescent="0.3">
      <c r="A1983" s="3" t="s">
        <v>2024</v>
      </c>
      <c r="B1983" s="4">
        <v>43747</v>
      </c>
      <c r="C1983">
        <v>15</v>
      </c>
      <c r="D1983" t="s">
        <v>114</v>
      </c>
      <c r="E1983" t="s">
        <v>59</v>
      </c>
      <c r="F1983" t="e" vm="1">
        <v>#VALUE!</v>
      </c>
      <c r="G1983" t="s">
        <v>27</v>
      </c>
      <c r="H1983">
        <v>69</v>
      </c>
      <c r="I1983">
        <v>1</v>
      </c>
      <c r="J1983">
        <v>69</v>
      </c>
    </row>
    <row r="1984" spans="1:10" x14ac:dyDescent="0.3">
      <c r="A1984" s="3" t="s">
        <v>2025</v>
      </c>
      <c r="B1984" s="4">
        <v>43748</v>
      </c>
      <c r="C1984">
        <v>3</v>
      </c>
      <c r="D1984" t="s">
        <v>39</v>
      </c>
      <c r="E1984" t="s">
        <v>64</v>
      </c>
      <c r="F1984" t="e" vm="2">
        <v>#VALUE!</v>
      </c>
      <c r="G1984" t="s">
        <v>37</v>
      </c>
      <c r="H1984">
        <v>399</v>
      </c>
      <c r="I1984">
        <v>1</v>
      </c>
      <c r="J1984">
        <v>399</v>
      </c>
    </row>
    <row r="1985" spans="1:10" x14ac:dyDescent="0.3">
      <c r="A1985" s="3" t="s">
        <v>2026</v>
      </c>
      <c r="B1985" s="4">
        <v>43749</v>
      </c>
      <c r="C1985">
        <v>20</v>
      </c>
      <c r="D1985" t="s">
        <v>36</v>
      </c>
      <c r="E1985" t="s">
        <v>24</v>
      </c>
      <c r="F1985" t="e" vm="4">
        <v>#VALUE!</v>
      </c>
      <c r="G1985" t="s">
        <v>13</v>
      </c>
      <c r="H1985">
        <v>199</v>
      </c>
      <c r="I1985">
        <v>1</v>
      </c>
      <c r="J1985">
        <v>199</v>
      </c>
    </row>
    <row r="1986" spans="1:10" x14ac:dyDescent="0.3">
      <c r="A1986" s="3" t="s">
        <v>2027</v>
      </c>
      <c r="B1986" s="4">
        <v>43750</v>
      </c>
      <c r="C1986">
        <v>13</v>
      </c>
      <c r="D1986" t="s">
        <v>29</v>
      </c>
      <c r="E1986" t="s">
        <v>12</v>
      </c>
      <c r="F1986" t="e" vm="1">
        <v>#VALUE!</v>
      </c>
      <c r="G1986" t="s">
        <v>37</v>
      </c>
      <c r="H1986">
        <v>399</v>
      </c>
      <c r="I1986">
        <v>3</v>
      </c>
      <c r="J1986">
        <v>1197</v>
      </c>
    </row>
    <row r="1987" spans="1:10" x14ac:dyDescent="0.3">
      <c r="A1987" s="3" t="s">
        <v>2028</v>
      </c>
      <c r="B1987" s="4">
        <v>43750</v>
      </c>
      <c r="C1987">
        <v>1</v>
      </c>
      <c r="D1987" t="s">
        <v>15</v>
      </c>
      <c r="E1987" t="s">
        <v>16</v>
      </c>
      <c r="F1987" t="e" vm="2">
        <v>#VALUE!</v>
      </c>
      <c r="G1987" t="s">
        <v>27</v>
      </c>
      <c r="H1987">
        <v>69</v>
      </c>
      <c r="I1987">
        <v>8</v>
      </c>
      <c r="J1987">
        <v>552</v>
      </c>
    </row>
    <row r="1988" spans="1:10" x14ac:dyDescent="0.3">
      <c r="A1988" s="3" t="s">
        <v>2029</v>
      </c>
      <c r="B1988" s="4">
        <v>43751</v>
      </c>
      <c r="C1988">
        <v>9</v>
      </c>
      <c r="D1988" t="s">
        <v>19</v>
      </c>
      <c r="E1988" t="s">
        <v>20</v>
      </c>
      <c r="F1988" t="e" vm="3">
        <v>#VALUE!</v>
      </c>
      <c r="G1988" t="s">
        <v>17</v>
      </c>
      <c r="H1988">
        <v>289</v>
      </c>
      <c r="I1988">
        <v>0</v>
      </c>
      <c r="J1988">
        <v>0</v>
      </c>
    </row>
    <row r="1989" spans="1:10" x14ac:dyDescent="0.3">
      <c r="A1989" s="3" t="s">
        <v>2030</v>
      </c>
      <c r="B1989" s="4">
        <v>43751</v>
      </c>
      <c r="C1989">
        <v>2</v>
      </c>
      <c r="D1989" t="s">
        <v>102</v>
      </c>
      <c r="E1989" t="s">
        <v>64</v>
      </c>
      <c r="F1989" t="e" vm="2">
        <v>#VALUE!</v>
      </c>
      <c r="G1989" t="s">
        <v>13</v>
      </c>
      <c r="H1989">
        <v>199</v>
      </c>
      <c r="I1989">
        <v>5</v>
      </c>
      <c r="J1989">
        <v>995</v>
      </c>
    </row>
    <row r="1990" spans="1:10" x14ac:dyDescent="0.3">
      <c r="A1990" s="3" t="s">
        <v>2031</v>
      </c>
      <c r="B1990" s="4">
        <v>43751</v>
      </c>
      <c r="C1990">
        <v>12</v>
      </c>
      <c r="D1990" t="s">
        <v>62</v>
      </c>
      <c r="E1990" t="s">
        <v>59</v>
      </c>
      <c r="F1990" t="e" vm="1">
        <v>#VALUE!</v>
      </c>
      <c r="G1990" t="s">
        <v>17</v>
      </c>
      <c r="H1990">
        <v>289</v>
      </c>
      <c r="I1990">
        <v>3</v>
      </c>
      <c r="J1990">
        <v>867</v>
      </c>
    </row>
    <row r="1991" spans="1:10" x14ac:dyDescent="0.3">
      <c r="A1991" s="3" t="s">
        <v>2032</v>
      </c>
      <c r="B1991" s="4">
        <v>43751</v>
      </c>
      <c r="C1991">
        <v>11</v>
      </c>
      <c r="D1991" t="s">
        <v>11</v>
      </c>
      <c r="E1991" t="s">
        <v>12</v>
      </c>
      <c r="F1991" t="e" vm="1">
        <v>#VALUE!</v>
      </c>
      <c r="G1991" t="s">
        <v>13</v>
      </c>
      <c r="H1991">
        <v>199</v>
      </c>
      <c r="I1991">
        <v>4</v>
      </c>
      <c r="J1991">
        <v>796</v>
      </c>
    </row>
    <row r="1992" spans="1:10" x14ac:dyDescent="0.3">
      <c r="A1992" s="3" t="s">
        <v>2033</v>
      </c>
      <c r="B1992" s="4">
        <v>43752</v>
      </c>
      <c r="C1992">
        <v>3</v>
      </c>
      <c r="D1992" t="s">
        <v>39</v>
      </c>
      <c r="E1992" t="s">
        <v>16</v>
      </c>
      <c r="F1992" t="e" vm="2">
        <v>#VALUE!</v>
      </c>
      <c r="G1992" t="s">
        <v>13</v>
      </c>
      <c r="H1992">
        <v>199</v>
      </c>
      <c r="I1992">
        <v>7</v>
      </c>
      <c r="J1992">
        <v>1393</v>
      </c>
    </row>
    <row r="1993" spans="1:10" x14ac:dyDescent="0.3">
      <c r="A1993" s="3" t="s">
        <v>2034</v>
      </c>
      <c r="B1993" s="4">
        <v>43753</v>
      </c>
      <c r="C1993">
        <v>5</v>
      </c>
      <c r="D1993" t="s">
        <v>56</v>
      </c>
      <c r="E1993" t="s">
        <v>16</v>
      </c>
      <c r="F1993" t="e" vm="2">
        <v>#VALUE!</v>
      </c>
      <c r="G1993" t="s">
        <v>21</v>
      </c>
      <c r="H1993">
        <v>159</v>
      </c>
      <c r="I1993">
        <v>7</v>
      </c>
      <c r="J1993">
        <v>1113</v>
      </c>
    </row>
    <row r="1994" spans="1:10" x14ac:dyDescent="0.3">
      <c r="A1994" s="3" t="s">
        <v>2035</v>
      </c>
      <c r="B1994" s="4">
        <v>43754</v>
      </c>
      <c r="C1994">
        <v>15</v>
      </c>
      <c r="D1994" t="s">
        <v>114</v>
      </c>
      <c r="E1994" t="s">
        <v>59</v>
      </c>
      <c r="F1994" t="e" vm="1">
        <v>#VALUE!</v>
      </c>
      <c r="G1994" t="s">
        <v>13</v>
      </c>
      <c r="H1994">
        <v>199</v>
      </c>
      <c r="I1994">
        <v>1</v>
      </c>
      <c r="J1994">
        <v>199</v>
      </c>
    </row>
    <row r="1995" spans="1:10" x14ac:dyDescent="0.3">
      <c r="A1995" s="3" t="s">
        <v>2036</v>
      </c>
      <c r="B1995" s="4">
        <v>43754</v>
      </c>
      <c r="C1995">
        <v>3</v>
      </c>
      <c r="D1995" t="s">
        <v>39</v>
      </c>
      <c r="E1995" t="s">
        <v>16</v>
      </c>
      <c r="F1995" t="e" vm="2">
        <v>#VALUE!</v>
      </c>
      <c r="G1995" t="s">
        <v>27</v>
      </c>
      <c r="H1995">
        <v>69</v>
      </c>
      <c r="I1995">
        <v>3</v>
      </c>
      <c r="J1995">
        <v>207</v>
      </c>
    </row>
    <row r="1996" spans="1:10" x14ac:dyDescent="0.3">
      <c r="A1996" s="3" t="s">
        <v>2037</v>
      </c>
      <c r="B1996" s="4">
        <v>43754</v>
      </c>
      <c r="C1996">
        <v>1</v>
      </c>
      <c r="D1996" t="s">
        <v>15</v>
      </c>
      <c r="E1996" t="s">
        <v>16</v>
      </c>
      <c r="F1996" t="e" vm="2">
        <v>#VALUE!</v>
      </c>
      <c r="G1996" t="s">
        <v>13</v>
      </c>
      <c r="H1996">
        <v>199</v>
      </c>
      <c r="I1996">
        <v>8</v>
      </c>
      <c r="J1996">
        <v>1592</v>
      </c>
    </row>
    <row r="1997" spans="1:10" x14ac:dyDescent="0.3">
      <c r="A1997" s="3" t="s">
        <v>2038</v>
      </c>
      <c r="B1997" s="4">
        <v>43754</v>
      </c>
      <c r="C1997">
        <v>9</v>
      </c>
      <c r="D1997" t="s">
        <v>19</v>
      </c>
      <c r="E1997" t="s">
        <v>42</v>
      </c>
      <c r="F1997" t="e" vm="3">
        <v>#VALUE!</v>
      </c>
      <c r="G1997" t="s">
        <v>27</v>
      </c>
      <c r="H1997">
        <v>69</v>
      </c>
      <c r="I1997">
        <v>8</v>
      </c>
      <c r="J1997">
        <v>552</v>
      </c>
    </row>
    <row r="1998" spans="1:10" x14ac:dyDescent="0.3">
      <c r="A1998" s="3" t="s">
        <v>2039</v>
      </c>
      <c r="B1998" s="4">
        <v>43754</v>
      </c>
      <c r="C1998">
        <v>5</v>
      </c>
      <c r="D1998" t="s">
        <v>56</v>
      </c>
      <c r="E1998" t="s">
        <v>64</v>
      </c>
      <c r="F1998" t="e" vm="2">
        <v>#VALUE!</v>
      </c>
      <c r="G1998" t="s">
        <v>27</v>
      </c>
      <c r="H1998">
        <v>69</v>
      </c>
      <c r="I1998">
        <v>6</v>
      </c>
      <c r="J1998">
        <v>414</v>
      </c>
    </row>
    <row r="1999" spans="1:10" x14ac:dyDescent="0.3">
      <c r="A1999" s="3" t="s">
        <v>2040</v>
      </c>
      <c r="B1999" s="4">
        <v>43754</v>
      </c>
      <c r="C1999">
        <v>3</v>
      </c>
      <c r="D1999" t="s">
        <v>39</v>
      </c>
      <c r="E1999" t="s">
        <v>64</v>
      </c>
      <c r="F1999" t="e" vm="2">
        <v>#VALUE!</v>
      </c>
      <c r="G1999" t="s">
        <v>37</v>
      </c>
      <c r="H1999">
        <v>399</v>
      </c>
      <c r="I1999">
        <v>6</v>
      </c>
      <c r="J1999">
        <v>2394</v>
      </c>
    </row>
    <row r="2000" spans="1:10" x14ac:dyDescent="0.3">
      <c r="A2000" s="3" t="s">
        <v>2041</v>
      </c>
      <c r="B2000" s="4">
        <v>43754</v>
      </c>
      <c r="C2000">
        <v>6</v>
      </c>
      <c r="D2000" t="s">
        <v>44</v>
      </c>
      <c r="E2000" t="s">
        <v>42</v>
      </c>
      <c r="F2000" t="e" vm="3">
        <v>#VALUE!</v>
      </c>
      <c r="G2000" t="s">
        <v>17</v>
      </c>
      <c r="H2000">
        <v>289</v>
      </c>
      <c r="I2000">
        <v>1</v>
      </c>
      <c r="J2000">
        <v>289</v>
      </c>
    </row>
    <row r="2001" spans="1:10" x14ac:dyDescent="0.3">
      <c r="A2001" s="3" t="s">
        <v>2042</v>
      </c>
      <c r="B2001" s="4">
        <v>43754</v>
      </c>
      <c r="C2001">
        <v>14</v>
      </c>
      <c r="D2001" t="s">
        <v>34</v>
      </c>
      <c r="E2001" t="s">
        <v>12</v>
      </c>
      <c r="F2001" t="e" vm="1">
        <v>#VALUE!</v>
      </c>
      <c r="G2001" t="s">
        <v>13</v>
      </c>
      <c r="H2001">
        <v>199</v>
      </c>
      <c r="I2001">
        <v>4</v>
      </c>
      <c r="J2001">
        <v>796</v>
      </c>
    </row>
  </sheetData>
  <pageMargins left="0.7" right="0.7" top="0.75" bottom="0.75" header="0.3" footer="0.3"/>
  <drawing r:id="rId1"/>
  <legacyDrawing r:id="rId2"/>
  <controls>
    <mc:AlternateContent xmlns:mc="http://schemas.openxmlformats.org/markup-compatibility/2006">
      <mc:Choice Requires="x14">
        <control shapeId="1025" r:id="rId3" name="TextBox1">
          <controlPr defaultSize="0" autoLine="0" linkedCell="P2" r:id="rId4">
            <anchor moveWithCells="1">
              <from>
                <xdr:col>15</xdr:col>
                <xdr:colOff>0</xdr:colOff>
                <xdr:row>1</xdr:row>
                <xdr:rowOff>15240</xdr:rowOff>
              </from>
              <to>
                <xdr:col>17</xdr:col>
                <xdr:colOff>15240</xdr:colOff>
                <xdr:row>2</xdr:row>
                <xdr:rowOff>68580</xdr:rowOff>
              </to>
            </anchor>
          </controlPr>
        </control>
      </mc:Choice>
      <mc:Fallback>
        <control shapeId="1025" r:id="rId3" name="TextBox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ACC3A-E015-40F8-81ED-B16D6C184805}">
  <sheetPr codeName="Sheet2"/>
  <dimension ref="A1:CN17"/>
  <sheetViews>
    <sheetView topLeftCell="J12" zoomScaleNormal="100" workbookViewId="0">
      <selection activeCell="S20" sqref="S20"/>
    </sheetView>
  </sheetViews>
  <sheetFormatPr defaultRowHeight="15.6" x14ac:dyDescent="0.3"/>
  <cols>
    <col min="1" max="1" width="13.59765625" bestFit="1" customWidth="1"/>
    <col min="3" max="3" width="13.296875" customWidth="1"/>
    <col min="6" max="6" width="10.8984375" bestFit="1" customWidth="1"/>
    <col min="7" max="7" width="12" bestFit="1" customWidth="1"/>
    <col min="10" max="10" width="11.59765625" customWidth="1"/>
    <col min="14" max="14" width="15.296875" bestFit="1" customWidth="1"/>
    <col min="15" max="15" width="12" bestFit="1" customWidth="1"/>
    <col min="18" max="18" width="12.796875" customWidth="1"/>
    <col min="22" max="22" width="13" bestFit="1" customWidth="1"/>
    <col min="23" max="23" width="14.09765625" bestFit="1" customWidth="1"/>
    <col min="25" max="25" width="14" customWidth="1"/>
    <col min="26" max="26" width="12.3984375" customWidth="1"/>
    <col min="30" max="30" width="10.8984375" bestFit="1" customWidth="1"/>
    <col min="31" max="31" width="16.19921875" bestFit="1" customWidth="1"/>
    <col min="34" max="34" width="13.09765625" customWidth="1"/>
    <col min="49" max="49" width="13" bestFit="1" customWidth="1"/>
    <col min="50" max="50" width="14.09765625" bestFit="1" customWidth="1"/>
    <col min="52" max="52" width="12.796875" customWidth="1"/>
    <col min="53" max="53" width="17.796875" customWidth="1"/>
    <col min="56" max="56" width="10.8984375" bestFit="1" customWidth="1"/>
    <col min="57" max="57" width="12" bestFit="1" customWidth="1"/>
    <col min="60" max="60" width="13.19921875" customWidth="1"/>
    <col min="63" max="63" width="10.8984375" bestFit="1" customWidth="1"/>
    <col min="64" max="64" width="15.59765625" bestFit="1" customWidth="1"/>
    <col min="67" max="67" width="12.5" customWidth="1"/>
    <col min="70" max="70" width="10.8984375" bestFit="1" customWidth="1"/>
    <col min="71" max="71" width="13.59765625" bestFit="1" customWidth="1"/>
    <col min="74" max="74" width="12.796875" customWidth="1"/>
    <col min="75" max="75" width="13.09765625" customWidth="1"/>
    <col min="76" max="76" width="10.8984375" bestFit="1" customWidth="1"/>
    <col min="77" max="77" width="13.59765625" bestFit="1" customWidth="1"/>
    <col min="82" max="82" width="10.8984375" bestFit="1" customWidth="1"/>
    <col min="83" max="83" width="14.5" bestFit="1" customWidth="1"/>
    <col min="88" max="88" width="10.8984375" bestFit="1" customWidth="1"/>
    <col min="89" max="89" width="13.19921875" bestFit="1" customWidth="1"/>
  </cols>
  <sheetData>
    <row r="1" spans="1:92" x14ac:dyDescent="0.3">
      <c r="BK1" s="11"/>
    </row>
    <row r="2" spans="1:92" x14ac:dyDescent="0.3">
      <c r="A2" s="8" t="s">
        <v>2045</v>
      </c>
      <c r="F2" s="7" t="s">
        <v>2046</v>
      </c>
      <c r="AL2" s="7" t="s">
        <v>2051</v>
      </c>
    </row>
    <row r="3" spans="1:92" x14ac:dyDescent="0.3">
      <c r="A3" t="s">
        <v>2054</v>
      </c>
      <c r="C3" t="str" cm="1">
        <f t="array" ref="C3:C4">A3:A4</f>
        <v>Avg. Price</v>
      </c>
    </row>
    <row r="4" spans="1:92" x14ac:dyDescent="0.3">
      <c r="A4" s="11">
        <v>223.67</v>
      </c>
      <c r="C4" s="13">
        <v>223.67</v>
      </c>
      <c r="F4" s="5" t="s">
        <v>2049</v>
      </c>
      <c r="G4" s="11" t="s">
        <v>2043</v>
      </c>
      <c r="I4" t="str">
        <f>F4</f>
        <v>Month</v>
      </c>
      <c r="J4" t="str">
        <f>G4</f>
        <v>Total Price</v>
      </c>
      <c r="N4" s="5" t="s">
        <v>5</v>
      </c>
      <c r="O4" s="11" t="s">
        <v>2043</v>
      </c>
      <c r="Q4" t="str">
        <f>N4</f>
        <v>Region</v>
      </c>
      <c r="R4" s="11" t="str">
        <f>O4</f>
        <v>Total Price</v>
      </c>
      <c r="V4" s="5" t="s">
        <v>2050</v>
      </c>
      <c r="W4" s="11" t="s">
        <v>2053</v>
      </c>
      <c r="Y4" t="str">
        <f>V4</f>
        <v>Sale Person</v>
      </c>
      <c r="Z4" t="str">
        <f>W4</f>
        <v>Total Revenue</v>
      </c>
      <c r="AD4" s="5" t="s">
        <v>6</v>
      </c>
      <c r="AE4" t="s">
        <v>2057</v>
      </c>
      <c r="AG4" t="str">
        <f>AD4</f>
        <v>Item</v>
      </c>
      <c r="AH4" t="str">
        <f>AE4</f>
        <v>Count of Quantity</v>
      </c>
      <c r="AW4" s="5" t="s">
        <v>2050</v>
      </c>
      <c r="AX4" s="11" t="s">
        <v>2053</v>
      </c>
      <c r="AZ4" t="str">
        <f>AW4</f>
        <v>Sale Person</v>
      </c>
      <c r="BA4" t="str">
        <f>AX4</f>
        <v>Total Revenue</v>
      </c>
      <c r="BD4" s="5" t="s">
        <v>2049</v>
      </c>
      <c r="BE4" s="11" t="s">
        <v>2043</v>
      </c>
      <c r="BG4" t="str">
        <f>BD4</f>
        <v>Month</v>
      </c>
      <c r="BH4" s="10" t="str">
        <f>BE4</f>
        <v>Total Price</v>
      </c>
      <c r="BK4" s="5" t="s">
        <v>2049</v>
      </c>
      <c r="BL4" s="11" t="s">
        <v>2052</v>
      </c>
      <c r="BN4" t="str">
        <f>BK4</f>
        <v>Month</v>
      </c>
      <c r="BO4" t="str">
        <f>BL4</f>
        <v>Average of Price</v>
      </c>
      <c r="BR4" s="5" t="s">
        <v>2049</v>
      </c>
      <c r="BS4" t="s">
        <v>2053</v>
      </c>
      <c r="BU4" t="str">
        <f>BR4</f>
        <v>Month</v>
      </c>
      <c r="BV4" t="str">
        <f>BS4</f>
        <v>Total Revenue</v>
      </c>
      <c r="BX4" s="5" t="s">
        <v>2049</v>
      </c>
      <c r="BY4" t="s">
        <v>2053</v>
      </c>
      <c r="CD4" s="5" t="s">
        <v>2049</v>
      </c>
      <c r="CE4" t="s">
        <v>2052</v>
      </c>
      <c r="CJ4" s="5" t="s">
        <v>2049</v>
      </c>
      <c r="CK4" t="s">
        <v>2044</v>
      </c>
    </row>
    <row r="5" spans="1:92" x14ac:dyDescent="0.3">
      <c r="F5" s="9" t="s">
        <v>2058</v>
      </c>
      <c r="G5" s="11">
        <v>42178</v>
      </c>
      <c r="I5" t="str">
        <f t="shared" ref="I5:J16" si="0">F5</f>
        <v>Jan</v>
      </c>
      <c r="J5" s="11">
        <f t="shared" si="0"/>
        <v>42178</v>
      </c>
      <c r="N5" s="9" t="e" vm="2">
        <v>#VALUE!</v>
      </c>
      <c r="O5" s="11">
        <v>116735</v>
      </c>
      <c r="Q5" t="e" vm="2">
        <f t="shared" ref="Q5:Q8" si="1">N5</f>
        <v>#VALUE!</v>
      </c>
      <c r="R5" s="11">
        <f t="shared" ref="R5:R8" si="2">O5</f>
        <v>116735</v>
      </c>
      <c r="V5" s="9" t="s">
        <v>16</v>
      </c>
      <c r="W5" s="11">
        <v>276378</v>
      </c>
      <c r="Y5" t="str">
        <f t="shared" ref="Y5:Y12" si="3">V5</f>
        <v>Anna Weber</v>
      </c>
      <c r="Z5" s="11">
        <f t="shared" ref="Z5:Z12" si="4">W5</f>
        <v>276378</v>
      </c>
      <c r="AD5" s="9" t="s">
        <v>13</v>
      </c>
      <c r="AE5" s="6">
        <v>420</v>
      </c>
      <c r="AG5" t="str">
        <f t="shared" ref="AG5:AG9" si="5">AD5</f>
        <v>Item 2</v>
      </c>
      <c r="AH5">
        <f t="shared" ref="AH5:AH9" si="6">AE5</f>
        <v>420</v>
      </c>
      <c r="AW5" s="9" t="s">
        <v>20</v>
      </c>
      <c r="AX5" s="11">
        <v>231788</v>
      </c>
      <c r="AZ5" t="str">
        <f t="shared" ref="AZ5:AZ12" si="7">AW5</f>
        <v>Kim Fishman</v>
      </c>
      <c r="BA5" s="11">
        <f t="shared" ref="BA5:BA12" si="8">AX5</f>
        <v>231788</v>
      </c>
      <c r="BD5" s="9" t="s">
        <v>2058</v>
      </c>
      <c r="BE5" s="11">
        <v>42178</v>
      </c>
      <c r="BG5" t="str">
        <f t="shared" ref="BG5:BG16" si="9">BD5</f>
        <v>Jan</v>
      </c>
      <c r="BH5" s="11">
        <f t="shared" ref="BH5:BH16" si="10">BE5</f>
        <v>42178</v>
      </c>
      <c r="BK5" s="9" t="s">
        <v>2058</v>
      </c>
      <c r="BL5" s="11">
        <v>219.67708333333334</v>
      </c>
      <c r="BN5" t="str">
        <f t="shared" ref="BN5:BN16" si="11">BK5</f>
        <v>Jan</v>
      </c>
      <c r="BO5" s="11">
        <f t="shared" ref="BO5:BO16" si="12">BL5</f>
        <v>219.67708333333334</v>
      </c>
      <c r="BR5" s="9" t="s">
        <v>2058</v>
      </c>
      <c r="BS5" s="11">
        <v>177052</v>
      </c>
      <c r="BU5" t="str">
        <f t="shared" ref="BU5:BU16" si="13">BR5</f>
        <v>Jan</v>
      </c>
      <c r="BV5" s="11">
        <f t="shared" ref="BV5:BV16" si="14">BS5</f>
        <v>177052</v>
      </c>
      <c r="BX5" s="9" t="s">
        <v>2055</v>
      </c>
      <c r="BY5" s="11">
        <v>1158151</v>
      </c>
      <c r="CA5">
        <f>GETPIVOTDATA("Revenue",$BX$4,"Years (Date)",2018)</f>
        <v>1158151</v>
      </c>
      <c r="CB5" s="14">
        <f>(CA6-CA5)/CA5</f>
        <v>-0.248422701357595</v>
      </c>
      <c r="CD5" s="9" t="s">
        <v>2055</v>
      </c>
      <c r="CE5" s="11">
        <v>222.7958115183246</v>
      </c>
      <c r="CG5" s="11">
        <f>GETPIVOTDATA("Price",$CD$4,"Years (Date)",2018)</f>
        <v>222.7958115183246</v>
      </c>
      <c r="CH5" s="14">
        <f>(CG6-CG5)/CG5</f>
        <v>9.1890408648980619E-3</v>
      </c>
      <c r="CJ5" s="9" t="s">
        <v>2055</v>
      </c>
      <c r="CK5" s="15">
        <v>1146</v>
      </c>
      <c r="CM5">
        <f>GETPIVOTDATA("Quantity",$CJ$4,"Years (Date)",2018)</f>
        <v>1146</v>
      </c>
      <c r="CN5" s="14">
        <f>(CM6-CM5)/CM5</f>
        <v>-0.25479930191972078</v>
      </c>
    </row>
    <row r="6" spans="1:92" x14ac:dyDescent="0.3">
      <c r="F6" s="9" t="s">
        <v>2059</v>
      </c>
      <c r="G6" s="11">
        <v>42239</v>
      </c>
      <c r="I6" t="str">
        <f t="shared" si="0"/>
        <v>Feb</v>
      </c>
      <c r="J6" s="11">
        <f t="shared" si="0"/>
        <v>42239</v>
      </c>
      <c r="N6" s="9" t="e" vm="3">
        <v>#VALUE!</v>
      </c>
      <c r="O6" s="11">
        <v>113822</v>
      </c>
      <c r="Q6" t="e" vm="3">
        <f t="shared" si="1"/>
        <v>#VALUE!</v>
      </c>
      <c r="R6" s="11">
        <f t="shared" si="2"/>
        <v>113822</v>
      </c>
      <c r="V6" s="9" t="s">
        <v>42</v>
      </c>
      <c r="W6" s="11">
        <v>276331</v>
      </c>
      <c r="Y6" t="str">
        <f t="shared" si="3"/>
        <v>Laura Larsen</v>
      </c>
      <c r="Z6" s="11">
        <f t="shared" si="4"/>
        <v>276331</v>
      </c>
      <c r="AD6" s="9" t="s">
        <v>21</v>
      </c>
      <c r="AE6" s="6">
        <v>408</v>
      </c>
      <c r="AG6" t="str">
        <f t="shared" si="5"/>
        <v>Item 4</v>
      </c>
      <c r="AH6">
        <f t="shared" si="6"/>
        <v>408</v>
      </c>
      <c r="AW6" s="9" t="s">
        <v>59</v>
      </c>
      <c r="AX6" s="11">
        <v>241194</v>
      </c>
      <c r="AZ6" t="str">
        <f t="shared" si="7"/>
        <v>Anne Lee</v>
      </c>
      <c r="BA6" s="11">
        <f t="shared" si="8"/>
        <v>241194</v>
      </c>
      <c r="BD6" s="9" t="s">
        <v>2059</v>
      </c>
      <c r="BE6" s="11">
        <v>42239</v>
      </c>
      <c r="BG6" t="str">
        <f t="shared" si="9"/>
        <v>Feb</v>
      </c>
      <c r="BH6" s="11">
        <f t="shared" si="10"/>
        <v>42239</v>
      </c>
      <c r="BK6" s="9" t="s">
        <v>2059</v>
      </c>
      <c r="BL6" s="11">
        <v>233.3646408839779</v>
      </c>
      <c r="BN6" t="str">
        <f t="shared" si="11"/>
        <v>Feb</v>
      </c>
      <c r="BO6" s="11">
        <f t="shared" si="12"/>
        <v>233.3646408839779</v>
      </c>
      <c r="BR6" s="9" t="s">
        <v>2059</v>
      </c>
      <c r="BS6" s="11">
        <v>199129</v>
      </c>
      <c r="BU6" t="str">
        <f t="shared" si="13"/>
        <v>Feb</v>
      </c>
      <c r="BV6" s="11">
        <f t="shared" si="14"/>
        <v>199129</v>
      </c>
      <c r="BX6" s="9" t="s">
        <v>2056</v>
      </c>
      <c r="BY6" s="11">
        <v>870440</v>
      </c>
      <c r="CA6">
        <f>GETPIVOTDATA("Revenue",$BX$4,"Years (Date)",2019)</f>
        <v>870440</v>
      </c>
      <c r="CD6" s="9" t="s">
        <v>2056</v>
      </c>
      <c r="CE6" s="11">
        <v>224.84309133489461</v>
      </c>
      <c r="CG6" s="11">
        <f>GETPIVOTDATA("Price",$CD$4,"Years (Date)",2019)</f>
        <v>224.84309133489461</v>
      </c>
      <c r="CJ6" s="9" t="s">
        <v>2056</v>
      </c>
      <c r="CK6" s="15">
        <v>854</v>
      </c>
      <c r="CM6">
        <f>GETPIVOTDATA("Quantity",$CJ$4,"Years (Date)",2019)</f>
        <v>854</v>
      </c>
    </row>
    <row r="7" spans="1:92" x14ac:dyDescent="0.3">
      <c r="F7" s="9" t="s">
        <v>2048</v>
      </c>
      <c r="G7" s="11">
        <v>46992</v>
      </c>
      <c r="I7" t="str">
        <f t="shared" si="0"/>
        <v>Mar</v>
      </c>
      <c r="J7" s="11">
        <f t="shared" si="0"/>
        <v>46992</v>
      </c>
      <c r="N7" s="9" t="e" vm="1">
        <v>#VALUE!</v>
      </c>
      <c r="O7" s="11">
        <v>111116</v>
      </c>
      <c r="Q7" t="e" vm="1">
        <f t="shared" si="1"/>
        <v>#VALUE!</v>
      </c>
      <c r="R7" s="11">
        <f t="shared" si="2"/>
        <v>111116</v>
      </c>
      <c r="V7" s="9" t="s">
        <v>64</v>
      </c>
      <c r="W7" s="11">
        <v>255757</v>
      </c>
      <c r="Y7" t="str">
        <f t="shared" si="3"/>
        <v>Ben Wallace</v>
      </c>
      <c r="Z7" s="11">
        <f t="shared" si="4"/>
        <v>255757</v>
      </c>
      <c r="AD7" s="9" t="s">
        <v>37</v>
      </c>
      <c r="AE7" s="6">
        <v>406</v>
      </c>
      <c r="AG7" t="str">
        <f t="shared" si="5"/>
        <v>Item 1</v>
      </c>
      <c r="AH7">
        <f t="shared" si="6"/>
        <v>406</v>
      </c>
      <c r="AW7" s="9" t="s">
        <v>32</v>
      </c>
      <c r="AX7" s="11">
        <v>243681</v>
      </c>
      <c r="AZ7" t="str">
        <f t="shared" si="7"/>
        <v>Andrew James</v>
      </c>
      <c r="BA7" s="11">
        <f t="shared" si="8"/>
        <v>243681</v>
      </c>
      <c r="BD7" s="9" t="s">
        <v>2048</v>
      </c>
      <c r="BE7" s="11">
        <v>46992</v>
      </c>
      <c r="BG7" t="str">
        <f t="shared" si="9"/>
        <v>Mar</v>
      </c>
      <c r="BH7" s="11">
        <f t="shared" si="10"/>
        <v>46992</v>
      </c>
      <c r="BK7" s="9" t="s">
        <v>2048</v>
      </c>
      <c r="BL7" s="11">
        <v>225.92307692307693</v>
      </c>
      <c r="BN7" t="str">
        <f t="shared" si="11"/>
        <v>Mar</v>
      </c>
      <c r="BO7" s="11">
        <f t="shared" si="12"/>
        <v>225.92307692307693</v>
      </c>
      <c r="BR7" s="9" t="s">
        <v>2048</v>
      </c>
      <c r="BS7" s="11">
        <v>230383</v>
      </c>
      <c r="BU7" t="str">
        <f t="shared" si="13"/>
        <v>Mar</v>
      </c>
      <c r="BV7" s="11">
        <f t="shared" si="14"/>
        <v>230383</v>
      </c>
      <c r="BX7" s="9" t="s">
        <v>2047</v>
      </c>
      <c r="BY7" s="11">
        <v>2028591</v>
      </c>
      <c r="CD7" s="9" t="s">
        <v>2047</v>
      </c>
      <c r="CE7" s="11">
        <v>223.67</v>
      </c>
      <c r="CJ7" s="9" t="s">
        <v>2047</v>
      </c>
      <c r="CK7" s="15">
        <v>2000</v>
      </c>
    </row>
    <row r="8" spans="1:92" x14ac:dyDescent="0.3">
      <c r="A8" t="s">
        <v>2044</v>
      </c>
      <c r="C8" t="str" cm="1">
        <f t="array" ref="C8:C9">A8:A9</f>
        <v>Total Quantity</v>
      </c>
      <c r="F8" s="9" t="s">
        <v>2060</v>
      </c>
      <c r="G8" s="11">
        <v>37977</v>
      </c>
      <c r="I8" t="str">
        <f t="shared" si="0"/>
        <v>Apr</v>
      </c>
      <c r="J8" s="11">
        <f t="shared" si="0"/>
        <v>37977</v>
      </c>
      <c r="N8" s="9" t="e" vm="4">
        <v>#VALUE!</v>
      </c>
      <c r="O8" s="11">
        <v>105667</v>
      </c>
      <c r="Q8" t="e" vm="4">
        <f t="shared" si="1"/>
        <v>#VALUE!</v>
      </c>
      <c r="R8" s="11">
        <f t="shared" si="2"/>
        <v>105667</v>
      </c>
      <c r="V8" s="9" t="s">
        <v>12</v>
      </c>
      <c r="W8" s="11">
        <v>251790</v>
      </c>
      <c r="Y8" t="str">
        <f t="shared" si="3"/>
        <v>Michael Fox</v>
      </c>
      <c r="Z8" s="11">
        <f t="shared" si="4"/>
        <v>251790</v>
      </c>
      <c r="AD8" s="9" t="s">
        <v>27</v>
      </c>
      <c r="AE8" s="6">
        <v>384</v>
      </c>
      <c r="AG8" t="str">
        <f t="shared" si="5"/>
        <v>Item 3</v>
      </c>
      <c r="AH8">
        <f t="shared" si="6"/>
        <v>384</v>
      </c>
      <c r="AW8" s="9" t="s">
        <v>24</v>
      </c>
      <c r="AX8" s="11">
        <v>251672</v>
      </c>
      <c r="AZ8" t="str">
        <f t="shared" si="7"/>
        <v>Oscar Knox</v>
      </c>
      <c r="BA8" s="11">
        <f t="shared" si="8"/>
        <v>251672</v>
      </c>
      <c r="BD8" s="9" t="s">
        <v>2060</v>
      </c>
      <c r="BE8" s="11">
        <v>37977</v>
      </c>
      <c r="BG8" t="str">
        <f t="shared" si="9"/>
        <v>Apr</v>
      </c>
      <c r="BH8" s="11">
        <f t="shared" si="10"/>
        <v>37977</v>
      </c>
      <c r="BK8" s="9" t="s">
        <v>2060</v>
      </c>
      <c r="BL8" s="11">
        <v>219.52023121387282</v>
      </c>
      <c r="BN8" t="str">
        <f t="shared" si="11"/>
        <v>Apr</v>
      </c>
      <c r="BO8" s="11">
        <f t="shared" si="12"/>
        <v>219.52023121387282</v>
      </c>
      <c r="BR8" s="9" t="s">
        <v>2060</v>
      </c>
      <c r="BS8" s="11">
        <v>185792</v>
      </c>
      <c r="BU8" t="str">
        <f t="shared" si="13"/>
        <v>Apr</v>
      </c>
      <c r="BV8" s="11">
        <f t="shared" si="14"/>
        <v>185792</v>
      </c>
    </row>
    <row r="9" spans="1:92" x14ac:dyDescent="0.3">
      <c r="A9" s="6">
        <v>2000</v>
      </c>
      <c r="C9">
        <v>2000</v>
      </c>
      <c r="F9" s="9" t="s">
        <v>2061</v>
      </c>
      <c r="G9" s="11">
        <v>46387</v>
      </c>
      <c r="I9" t="str">
        <f t="shared" si="0"/>
        <v>May</v>
      </c>
      <c r="J9" s="11">
        <f t="shared" si="0"/>
        <v>46387</v>
      </c>
      <c r="N9" s="9" t="s">
        <v>2047</v>
      </c>
      <c r="O9" s="11">
        <v>447340</v>
      </c>
      <c r="V9" s="9" t="s">
        <v>24</v>
      </c>
      <c r="W9" s="11">
        <v>251672</v>
      </c>
      <c r="Y9" t="str">
        <f t="shared" si="3"/>
        <v>Oscar Knox</v>
      </c>
      <c r="Z9" s="11">
        <f t="shared" si="4"/>
        <v>251672</v>
      </c>
      <c r="AD9" s="9" t="s">
        <v>17</v>
      </c>
      <c r="AE9" s="6">
        <v>382</v>
      </c>
      <c r="AG9" t="str">
        <f t="shared" si="5"/>
        <v>Item 5</v>
      </c>
      <c r="AH9">
        <f t="shared" si="6"/>
        <v>382</v>
      </c>
      <c r="AW9" s="9" t="s">
        <v>12</v>
      </c>
      <c r="AX9" s="11">
        <v>251790</v>
      </c>
      <c r="AZ9" t="str">
        <f t="shared" si="7"/>
        <v>Michael Fox</v>
      </c>
      <c r="BA9" s="11">
        <f t="shared" si="8"/>
        <v>251790</v>
      </c>
      <c r="BD9" s="9" t="s">
        <v>2061</v>
      </c>
      <c r="BE9" s="11">
        <v>46387</v>
      </c>
      <c r="BG9" t="str">
        <f t="shared" si="9"/>
        <v>May</v>
      </c>
      <c r="BH9" s="11">
        <f t="shared" si="10"/>
        <v>46387</v>
      </c>
      <c r="BK9" s="9" t="s">
        <v>2061</v>
      </c>
      <c r="BL9" s="11">
        <v>208.01345291479819</v>
      </c>
      <c r="BN9" t="str">
        <f t="shared" si="11"/>
        <v>May</v>
      </c>
      <c r="BO9" s="11">
        <f t="shared" si="12"/>
        <v>208.01345291479819</v>
      </c>
      <c r="BR9" s="9" t="s">
        <v>2061</v>
      </c>
      <c r="BS9" s="11">
        <v>210160</v>
      </c>
      <c r="BU9" t="str">
        <f t="shared" si="13"/>
        <v>May</v>
      </c>
      <c r="BV9" s="11">
        <f t="shared" si="14"/>
        <v>210160</v>
      </c>
    </row>
    <row r="10" spans="1:92" x14ac:dyDescent="0.3">
      <c r="F10" s="9" t="s">
        <v>2062</v>
      </c>
      <c r="G10" s="11">
        <v>42298</v>
      </c>
      <c r="I10" t="str">
        <f t="shared" si="0"/>
        <v>Jun</v>
      </c>
      <c r="J10" s="11">
        <f t="shared" si="0"/>
        <v>42298</v>
      </c>
      <c r="V10" s="9" t="s">
        <v>32</v>
      </c>
      <c r="W10" s="11">
        <v>243681</v>
      </c>
      <c r="Y10" t="str">
        <f t="shared" si="3"/>
        <v>Andrew James</v>
      </c>
      <c r="Z10" s="11">
        <f t="shared" si="4"/>
        <v>243681</v>
      </c>
      <c r="AD10" s="9" t="s">
        <v>2047</v>
      </c>
      <c r="AE10" s="6">
        <v>2000</v>
      </c>
      <c r="AW10" s="9" t="s">
        <v>64</v>
      </c>
      <c r="AX10" s="11">
        <v>255757</v>
      </c>
      <c r="AZ10" t="str">
        <f t="shared" si="7"/>
        <v>Ben Wallace</v>
      </c>
      <c r="BA10" s="11">
        <f t="shared" si="8"/>
        <v>255757</v>
      </c>
      <c r="BD10" s="9" t="s">
        <v>2062</v>
      </c>
      <c r="BE10" s="11">
        <v>42298</v>
      </c>
      <c r="BG10" t="str">
        <f t="shared" si="9"/>
        <v>Jun</v>
      </c>
      <c r="BH10" s="11">
        <f t="shared" si="10"/>
        <v>42298</v>
      </c>
      <c r="BK10" s="9" t="s">
        <v>2062</v>
      </c>
      <c r="BL10" s="11">
        <v>232.4065934065934</v>
      </c>
      <c r="BN10" t="str">
        <f t="shared" si="11"/>
        <v>Jun</v>
      </c>
      <c r="BO10" s="11">
        <f t="shared" si="12"/>
        <v>232.4065934065934</v>
      </c>
      <c r="BR10" s="9" t="s">
        <v>2062</v>
      </c>
      <c r="BS10" s="11">
        <v>193125</v>
      </c>
      <c r="BU10" t="str">
        <f t="shared" si="13"/>
        <v>Jun</v>
      </c>
      <c r="BV10" s="11">
        <f t="shared" si="14"/>
        <v>193125</v>
      </c>
    </row>
    <row r="11" spans="1:92" x14ac:dyDescent="0.3">
      <c r="F11" s="9" t="s">
        <v>2063</v>
      </c>
      <c r="G11" s="11">
        <v>33889</v>
      </c>
      <c r="I11" t="str">
        <f t="shared" si="0"/>
        <v>Jul</v>
      </c>
      <c r="J11" s="11">
        <f t="shared" si="0"/>
        <v>33889</v>
      </c>
      <c r="V11" s="9" t="s">
        <v>59</v>
      </c>
      <c r="W11" s="11">
        <v>241194</v>
      </c>
      <c r="Y11" t="str">
        <f t="shared" si="3"/>
        <v>Anne Lee</v>
      </c>
      <c r="Z11" s="11">
        <f t="shared" si="4"/>
        <v>241194</v>
      </c>
      <c r="AW11" s="9" t="s">
        <v>42</v>
      </c>
      <c r="AX11" s="11">
        <v>276331</v>
      </c>
      <c r="AZ11" t="str">
        <f t="shared" si="7"/>
        <v>Laura Larsen</v>
      </c>
      <c r="BA11" s="11">
        <f t="shared" si="8"/>
        <v>276331</v>
      </c>
      <c r="BD11" s="9" t="s">
        <v>2063</v>
      </c>
      <c r="BE11" s="11">
        <v>33889</v>
      </c>
      <c r="BG11" t="str">
        <f t="shared" si="9"/>
        <v>Jul</v>
      </c>
      <c r="BH11" s="11">
        <f t="shared" si="10"/>
        <v>33889</v>
      </c>
      <c r="BK11" s="9" t="s">
        <v>2063</v>
      </c>
      <c r="BL11" s="11">
        <v>210.49068322981367</v>
      </c>
      <c r="BN11" t="str">
        <f t="shared" si="11"/>
        <v>Jul</v>
      </c>
      <c r="BO11" s="11">
        <f t="shared" si="12"/>
        <v>210.49068322981367</v>
      </c>
      <c r="BR11" s="9" t="s">
        <v>2063</v>
      </c>
      <c r="BS11" s="11">
        <v>158674</v>
      </c>
      <c r="BU11" t="str">
        <f t="shared" si="13"/>
        <v>Jul</v>
      </c>
      <c r="BV11" s="11">
        <f t="shared" si="14"/>
        <v>158674</v>
      </c>
    </row>
    <row r="12" spans="1:92" x14ac:dyDescent="0.3">
      <c r="F12" s="9" t="s">
        <v>2064</v>
      </c>
      <c r="G12" s="11">
        <v>43231</v>
      </c>
      <c r="I12" t="str">
        <f t="shared" si="0"/>
        <v>Aug</v>
      </c>
      <c r="J12" s="11">
        <f t="shared" si="0"/>
        <v>43231</v>
      </c>
      <c r="V12" s="9" t="s">
        <v>20</v>
      </c>
      <c r="W12" s="11">
        <v>231788</v>
      </c>
      <c r="Y12" t="str">
        <f t="shared" si="3"/>
        <v>Kim Fishman</v>
      </c>
      <c r="Z12" s="11">
        <f t="shared" si="4"/>
        <v>231788</v>
      </c>
      <c r="AW12" s="9" t="s">
        <v>16</v>
      </c>
      <c r="AX12" s="11">
        <v>276378</v>
      </c>
      <c r="AZ12" t="str">
        <f t="shared" si="7"/>
        <v>Anna Weber</v>
      </c>
      <c r="BA12" s="11">
        <f t="shared" si="8"/>
        <v>276378</v>
      </c>
      <c r="BD12" s="9" t="s">
        <v>2064</v>
      </c>
      <c r="BE12" s="11">
        <v>43231</v>
      </c>
      <c r="BG12" t="str">
        <f t="shared" si="9"/>
        <v>Aug</v>
      </c>
      <c r="BH12" s="11">
        <f t="shared" si="10"/>
        <v>43231</v>
      </c>
      <c r="BK12" s="9" t="s">
        <v>2064</v>
      </c>
      <c r="BL12" s="11">
        <v>228.73544973544975</v>
      </c>
      <c r="BN12" t="str">
        <f t="shared" si="11"/>
        <v>Aug</v>
      </c>
      <c r="BO12" s="11">
        <f t="shared" si="12"/>
        <v>228.73544973544975</v>
      </c>
      <c r="BR12" s="9" t="s">
        <v>2064</v>
      </c>
      <c r="BS12" s="11">
        <v>184981</v>
      </c>
      <c r="BU12" t="str">
        <f t="shared" si="13"/>
        <v>Aug</v>
      </c>
      <c r="BV12" s="11">
        <f t="shared" si="14"/>
        <v>184981</v>
      </c>
    </row>
    <row r="13" spans="1:92" x14ac:dyDescent="0.3">
      <c r="A13" t="s">
        <v>2053</v>
      </c>
      <c r="C13" t="str" cm="1">
        <f t="array" ref="C13:C14">A13:A14</f>
        <v>Total Revenue</v>
      </c>
      <c r="F13" s="9" t="s">
        <v>2065</v>
      </c>
      <c r="G13" s="11">
        <v>40675</v>
      </c>
      <c r="I13" t="str">
        <f t="shared" si="0"/>
        <v>Sep</v>
      </c>
      <c r="J13" s="11">
        <f t="shared" si="0"/>
        <v>40675</v>
      </c>
      <c r="V13" s="9" t="s">
        <v>2047</v>
      </c>
      <c r="W13" s="11">
        <v>2028591</v>
      </c>
      <c r="AW13" s="9" t="s">
        <v>2047</v>
      </c>
      <c r="AX13" s="11">
        <v>2028591</v>
      </c>
      <c r="BD13" s="9" t="s">
        <v>2065</v>
      </c>
      <c r="BE13" s="11">
        <v>40675</v>
      </c>
      <c r="BG13" t="str">
        <f t="shared" si="9"/>
        <v>Sep</v>
      </c>
      <c r="BH13" s="11">
        <f t="shared" si="10"/>
        <v>40675</v>
      </c>
      <c r="BK13" s="9" t="s">
        <v>2065</v>
      </c>
      <c r="BL13" s="11">
        <v>232.42857142857142</v>
      </c>
      <c r="BN13" t="str">
        <f t="shared" si="11"/>
        <v>Sep</v>
      </c>
      <c r="BO13" s="11">
        <f t="shared" si="12"/>
        <v>232.42857142857142</v>
      </c>
      <c r="BR13" s="9" t="s">
        <v>2065</v>
      </c>
      <c r="BS13" s="11">
        <v>172217</v>
      </c>
      <c r="BU13" t="str">
        <f t="shared" si="13"/>
        <v>Sep</v>
      </c>
      <c r="BV13" s="11">
        <f t="shared" si="14"/>
        <v>172217</v>
      </c>
    </row>
    <row r="14" spans="1:92" x14ac:dyDescent="0.3">
      <c r="A14" s="11">
        <v>2028591</v>
      </c>
      <c r="C14" s="12">
        <v>2028591</v>
      </c>
      <c r="F14" s="9" t="s">
        <v>2066</v>
      </c>
      <c r="G14" s="11">
        <v>30980</v>
      </c>
      <c r="I14" t="str">
        <f t="shared" si="0"/>
        <v>Oct</v>
      </c>
      <c r="J14" s="11">
        <f t="shared" si="0"/>
        <v>30980</v>
      </c>
      <c r="BD14" s="9" t="s">
        <v>2066</v>
      </c>
      <c r="BE14" s="11">
        <v>30980</v>
      </c>
      <c r="BG14" t="str">
        <f t="shared" si="9"/>
        <v>Oct</v>
      </c>
      <c r="BH14" s="11">
        <f t="shared" si="10"/>
        <v>30980</v>
      </c>
      <c r="BK14" s="9" t="s">
        <v>2066</v>
      </c>
      <c r="BL14" s="11">
        <v>221.28571428571428</v>
      </c>
      <c r="BN14" t="str">
        <f t="shared" si="11"/>
        <v>Oct</v>
      </c>
      <c r="BO14" s="11">
        <f t="shared" si="12"/>
        <v>221.28571428571428</v>
      </c>
      <c r="BR14" s="9" t="s">
        <v>2066</v>
      </c>
      <c r="BS14" s="11">
        <v>126306</v>
      </c>
      <c r="BU14" t="str">
        <f t="shared" si="13"/>
        <v>Oct</v>
      </c>
      <c r="BV14" s="11">
        <f t="shared" si="14"/>
        <v>126306</v>
      </c>
    </row>
    <row r="15" spans="1:92" x14ac:dyDescent="0.3">
      <c r="F15" s="9" t="s">
        <v>2067</v>
      </c>
      <c r="G15" s="11">
        <v>21440</v>
      </c>
      <c r="I15" t="str">
        <f t="shared" si="0"/>
        <v>Nov</v>
      </c>
      <c r="J15" s="11">
        <f t="shared" si="0"/>
        <v>21440</v>
      </c>
      <c r="BD15" s="9" t="s">
        <v>2067</v>
      </c>
      <c r="BE15" s="11">
        <v>21440</v>
      </c>
      <c r="BG15" t="str">
        <f t="shared" si="9"/>
        <v>Nov</v>
      </c>
      <c r="BH15" s="11">
        <f t="shared" si="10"/>
        <v>21440</v>
      </c>
      <c r="BK15" s="9" t="s">
        <v>2067</v>
      </c>
      <c r="BL15" s="11">
        <v>238.22222222222223</v>
      </c>
      <c r="BN15" t="str">
        <f t="shared" si="11"/>
        <v>Nov</v>
      </c>
      <c r="BO15" s="11">
        <f t="shared" si="12"/>
        <v>238.22222222222223</v>
      </c>
      <c r="BR15" s="9" t="s">
        <v>2067</v>
      </c>
      <c r="BS15" s="11">
        <v>99699</v>
      </c>
      <c r="BU15" t="str">
        <f t="shared" si="13"/>
        <v>Nov</v>
      </c>
      <c r="BV15" s="11">
        <f t="shared" si="14"/>
        <v>99699</v>
      </c>
    </row>
    <row r="16" spans="1:92" x14ac:dyDescent="0.3">
      <c r="F16" s="9" t="s">
        <v>2068</v>
      </c>
      <c r="G16" s="11">
        <v>19054</v>
      </c>
      <c r="I16" t="str">
        <f t="shared" si="0"/>
        <v>Dec</v>
      </c>
      <c r="J16" s="11">
        <f t="shared" si="0"/>
        <v>19054</v>
      </c>
      <c r="BD16" s="9" t="s">
        <v>2068</v>
      </c>
      <c r="BE16" s="11">
        <v>19054</v>
      </c>
      <c r="BG16" t="str">
        <f t="shared" si="9"/>
        <v>Dec</v>
      </c>
      <c r="BH16" s="11">
        <f t="shared" si="10"/>
        <v>19054</v>
      </c>
      <c r="BK16" s="9" t="s">
        <v>2068</v>
      </c>
      <c r="BL16" s="11">
        <v>221.55813953488371</v>
      </c>
      <c r="BN16" t="str">
        <f t="shared" si="11"/>
        <v>Dec</v>
      </c>
      <c r="BO16" s="11">
        <f t="shared" si="12"/>
        <v>221.55813953488371</v>
      </c>
      <c r="BR16" s="9" t="s">
        <v>2068</v>
      </c>
      <c r="BS16" s="11">
        <v>91073</v>
      </c>
      <c r="BU16" t="str">
        <f t="shared" si="13"/>
        <v>Dec</v>
      </c>
      <c r="BV16" s="11">
        <f t="shared" si="14"/>
        <v>91073</v>
      </c>
    </row>
    <row r="17" spans="6:71" x14ac:dyDescent="0.3">
      <c r="F17" s="9" t="s">
        <v>2047</v>
      </c>
      <c r="G17" s="11">
        <v>447340</v>
      </c>
      <c r="BD17" s="9" t="s">
        <v>2047</v>
      </c>
      <c r="BE17" s="11">
        <v>447340</v>
      </c>
      <c r="BK17" s="9" t="s">
        <v>2047</v>
      </c>
      <c r="BL17" s="11">
        <v>223.67</v>
      </c>
      <c r="BR17" s="9" t="s">
        <v>2047</v>
      </c>
      <c r="BS17" s="11">
        <v>2028591</v>
      </c>
    </row>
  </sheetData>
  <pageMargins left="0.7" right="0.7" top="0.75" bottom="0.75" header="0.3" footer="0.3"/>
  <pageSetup paperSize="9" orientation="portrait" r:id="rId15"/>
  <drawing r:id="rId16"/>
  <extLst>
    <ext xmlns:x14="http://schemas.microsoft.com/office/spreadsheetml/2009/9/main" uri="{A8765BA9-456A-4dab-B4F3-ACF838C121DE}">
      <x14:slicerList>
        <x14:slicer r:id="rId1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32155-7D2F-4DB3-AEF3-2F27C364FCAD}">
  <dimension ref="A1"/>
  <sheetViews>
    <sheetView showGridLines="0" tabSelected="1" zoomScale="95" workbookViewId="0">
      <selection activeCell="V8" sqref="V8"/>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 Data</vt:lpstr>
      <vt:lpstr>Analysis Page</vt:lpstr>
      <vt:lpstr>Dashboard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Interactive Excel Dashboard</dc:title>
  <dc:subject/>
  <dc:creator>The Office Lab | ExcelFind.com</dc:creator>
  <cp:keywords/>
  <dc:description>Downloaded from excelfind.com</dc:description>
  <cp:lastModifiedBy>Tosin Adepoju</cp:lastModifiedBy>
  <cp:revision/>
  <dcterms:created xsi:type="dcterms:W3CDTF">2018-08-24T06:50:59Z</dcterms:created>
  <dcterms:modified xsi:type="dcterms:W3CDTF">2025-04-10T22:08:45Z</dcterms:modified>
  <cp:category/>
  <cp:contentStatus/>
</cp:coreProperties>
</file>