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25FEBFD-3999-45B4-B969-A8CD975124E8}" xr6:coauthVersionLast="47" xr6:coauthVersionMax="47" xr10:uidLastSave="{00000000-0000-0000-0000-000000000000}"/>
  <bookViews>
    <workbookView xWindow="-108" yWindow="-108" windowWidth="23256" windowHeight="13176" xr2:uid="{227B7B37-CEF8-4ED0-8170-0F3A4762EFDC}"/>
  </bookViews>
  <sheets>
    <sheet name="PCB_Project" sheetId="1" r:id="rId1"/>
  </sheets>
  <definedNames>
    <definedName name="_xlnm.Print_Titles" localSheetId="0">PCB_Project!$1:$1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E61" i="1"/>
  <c r="E60" i="1"/>
  <c r="E5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4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E29" i="1" l="1"/>
  <c r="E30" i="1" s="1"/>
  <c r="E31" i="1" s="1"/>
  <c r="E32" i="1" s="1"/>
</calcChain>
</file>

<file path=xl/sharedStrings.xml><?xml version="1.0" encoding="utf-8"?>
<sst xmlns="http://schemas.openxmlformats.org/spreadsheetml/2006/main" count="60" uniqueCount="34">
  <si>
    <t xml:space="preserve">BÁO GIÁ THIẾT BỊ CẦM TAY </t>
  </si>
  <si>
    <t>HANDHELD DEVICES (AQUA)</t>
  </si>
  <si>
    <t>STT</t>
  </si>
  <si>
    <t xml:space="preserve">Linh Kiện </t>
  </si>
  <si>
    <t xml:space="preserve">Số lượng </t>
  </si>
  <si>
    <t>Đơn giá</t>
  </si>
  <si>
    <t xml:space="preserve">Thành tiền </t>
  </si>
  <si>
    <t>Tụ 1000uF</t>
  </si>
  <si>
    <t>Tụ 104</t>
  </si>
  <si>
    <t>Cầu chì 3A</t>
  </si>
  <si>
    <t xml:space="preserve">Header 2P </t>
  </si>
  <si>
    <t xml:space="preserve">Header 6P </t>
  </si>
  <si>
    <t xml:space="preserve">Header 4P </t>
  </si>
  <si>
    <t>trở 10k</t>
  </si>
  <si>
    <t>trở 4.7k</t>
  </si>
  <si>
    <t>Arduino promini</t>
  </si>
  <si>
    <t>Tăng áp XL6009</t>
  </si>
  <si>
    <t>Hạ áp LM2596</t>
  </si>
  <si>
    <t>Diode 100v</t>
  </si>
  <si>
    <t>Màn hình LCD 20x4</t>
  </si>
  <si>
    <t>I2c</t>
  </si>
  <si>
    <t>Pin 18650</t>
  </si>
  <si>
    <t>Đế pin</t>
  </si>
  <si>
    <t xml:space="preserve">Công tắt </t>
  </si>
  <si>
    <t>Nút ấn</t>
  </si>
  <si>
    <t>BTA ??</t>
  </si>
  <si>
    <t>Vỏ ??</t>
  </si>
  <si>
    <t>Chi phí bảo trì và lắp đặt</t>
  </si>
  <si>
    <t xml:space="preserve">Tổng thành tiền </t>
  </si>
  <si>
    <t>Tổng Cộng</t>
  </si>
  <si>
    <t>Thuế VAT</t>
  </si>
  <si>
    <t>HANDHELD DEVICES (SOIL)</t>
  </si>
  <si>
    <t>RS485</t>
  </si>
  <si>
    <t>Bus cái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</si>
</sst>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5" tint="-0.249977111117893"/>
      <name val="Arial"/>
      <family val="2"/>
      <scheme val="minor"/>
    </font>
    <font>
      <b/>
      <sz val="14"/>
      <color theme="1" tint="0.14999847407452621"/>
      <name val="Arial"/>
      <family val="2"/>
      <scheme val="minor"/>
    </font>
    <font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3" fontId="1" fillId="6" borderId="1" xfId="0" applyNumberFormat="1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3" fontId="0" fillId="0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9EA5-F5FA-4EE1-A422-02DAEEE53A5B}">
  <dimension ref="A1:E62"/>
  <sheetViews>
    <sheetView tabSelected="1" topLeftCell="A24" zoomScale="70" zoomScaleNormal="70" workbookViewId="0">
      <selection activeCell="G30" sqref="G30"/>
    </sheetView>
  </sheetViews>
  <sheetFormatPr defaultRowHeight="13.8" x14ac:dyDescent="0.25"/>
  <cols>
    <col min="1" max="1" width="5.19921875" customWidth="1"/>
    <col min="2" max="2" width="23.19921875" bestFit="1" customWidth="1"/>
    <col min="3" max="3" width="9.8984375" customWidth="1"/>
    <col min="4" max="4" width="9.59765625" customWidth="1"/>
    <col min="5" max="6" width="17.296875" customWidth="1"/>
    <col min="8" max="8" width="37.69921875" customWidth="1"/>
  </cols>
  <sheetData>
    <row r="1" spans="1:5" s="2" customFormat="1" x14ac:dyDescent="0.25">
      <c r="A1" s="4" t="s">
        <v>0</v>
      </c>
      <c r="B1" s="4"/>
      <c r="C1" s="4"/>
      <c r="D1" s="4"/>
      <c r="E1" s="4"/>
    </row>
    <row r="2" spans="1:5" x14ac:dyDescent="0.25">
      <c r="A2" s="4"/>
      <c r="B2" s="4"/>
      <c r="C2" s="4"/>
      <c r="D2" s="4"/>
      <c r="E2" s="4"/>
    </row>
    <row r="3" spans="1:5" ht="12.6" customHeight="1" x14ac:dyDescent="0.25"/>
    <row r="4" spans="1:5" ht="15.6" customHeight="1" x14ac:dyDescent="0.25"/>
    <row r="5" spans="1:5" ht="9" customHeight="1" x14ac:dyDescent="0.25"/>
    <row r="6" spans="1:5" ht="22.8" customHeight="1" x14ac:dyDescent="0.25">
      <c r="A6" s="18" t="s">
        <v>1</v>
      </c>
      <c r="B6" s="19"/>
      <c r="C6" s="19"/>
      <c r="D6" s="19"/>
      <c r="E6" s="19"/>
    </row>
    <row r="7" spans="1:5" x14ac:dyDescent="0.25">
      <c r="A7" s="19"/>
      <c r="B7" s="19"/>
      <c r="C7" s="19"/>
      <c r="D7" s="19"/>
      <c r="E7" s="19"/>
    </row>
    <row r="8" spans="1:5" x14ac:dyDescent="0.25">
      <c r="A8" s="11" t="s">
        <v>2</v>
      </c>
      <c r="B8" s="11" t="s">
        <v>3</v>
      </c>
      <c r="C8" s="11" t="s">
        <v>4</v>
      </c>
      <c r="D8" s="11" t="s">
        <v>5</v>
      </c>
      <c r="E8" s="11" t="s">
        <v>6</v>
      </c>
    </row>
    <row r="9" spans="1:5" x14ac:dyDescent="0.25">
      <c r="A9" s="6">
        <v>1</v>
      </c>
      <c r="B9" s="7" t="s">
        <v>7</v>
      </c>
      <c r="C9" s="1">
        <v>1</v>
      </c>
      <c r="D9" s="9">
        <v>2000</v>
      </c>
      <c r="E9" s="9">
        <f>D9*C9</f>
        <v>2000</v>
      </c>
    </row>
    <row r="10" spans="1:5" x14ac:dyDescent="0.25">
      <c r="A10" s="6">
        <v>2</v>
      </c>
      <c r="B10" s="7" t="s">
        <v>8</v>
      </c>
      <c r="C10" s="1">
        <v>8</v>
      </c>
      <c r="D10" s="9">
        <v>1000</v>
      </c>
      <c r="E10" s="9">
        <f t="shared" ref="E10:E28" si="0">D10*C10</f>
        <v>8000</v>
      </c>
    </row>
    <row r="11" spans="1:5" x14ac:dyDescent="0.25">
      <c r="A11" s="6">
        <v>3</v>
      </c>
      <c r="B11" s="7" t="s">
        <v>18</v>
      </c>
      <c r="C11" s="1">
        <v>1</v>
      </c>
      <c r="D11" s="9">
        <v>3000</v>
      </c>
      <c r="E11" s="9">
        <f t="shared" si="0"/>
        <v>3000</v>
      </c>
    </row>
    <row r="12" spans="1:5" x14ac:dyDescent="0.25">
      <c r="A12" s="6">
        <v>4</v>
      </c>
      <c r="B12" s="7" t="s">
        <v>9</v>
      </c>
      <c r="C12" s="1">
        <v>1</v>
      </c>
      <c r="D12" s="9">
        <v>5000</v>
      </c>
      <c r="E12" s="9">
        <f t="shared" si="0"/>
        <v>5000</v>
      </c>
    </row>
    <row r="13" spans="1:5" x14ac:dyDescent="0.25">
      <c r="A13" s="6">
        <v>5</v>
      </c>
      <c r="B13" s="7" t="s">
        <v>10</v>
      </c>
      <c r="C13" s="1">
        <v>10</v>
      </c>
      <c r="D13" s="9">
        <v>2000</v>
      </c>
      <c r="E13" s="9">
        <f t="shared" si="0"/>
        <v>20000</v>
      </c>
    </row>
    <row r="14" spans="1:5" x14ac:dyDescent="0.25">
      <c r="A14" s="6">
        <v>6</v>
      </c>
      <c r="B14" s="7" t="s">
        <v>11</v>
      </c>
      <c r="C14" s="1">
        <v>1</v>
      </c>
      <c r="D14" s="9">
        <v>5000</v>
      </c>
      <c r="E14" s="9">
        <f t="shared" si="0"/>
        <v>5000</v>
      </c>
    </row>
    <row r="15" spans="1:5" x14ac:dyDescent="0.25">
      <c r="A15" s="6">
        <v>7</v>
      </c>
      <c r="B15" s="7" t="s">
        <v>12</v>
      </c>
      <c r="C15" s="1">
        <v>1</v>
      </c>
      <c r="D15" s="9">
        <v>6000</v>
      </c>
      <c r="E15" s="9">
        <f t="shared" si="0"/>
        <v>6000</v>
      </c>
    </row>
    <row r="16" spans="1:5" x14ac:dyDescent="0.25">
      <c r="A16" s="6">
        <v>8</v>
      </c>
      <c r="B16" s="7" t="s">
        <v>13</v>
      </c>
      <c r="C16" s="1">
        <v>1</v>
      </c>
      <c r="D16" s="9">
        <v>500</v>
      </c>
      <c r="E16" s="9">
        <f t="shared" si="0"/>
        <v>500</v>
      </c>
    </row>
    <row r="17" spans="1:5" x14ac:dyDescent="0.25">
      <c r="A17" s="6">
        <v>9</v>
      </c>
      <c r="B17" s="7" t="s">
        <v>14</v>
      </c>
      <c r="C17" s="1">
        <v>8</v>
      </c>
      <c r="D17" s="9">
        <v>500</v>
      </c>
      <c r="E17" s="9">
        <f t="shared" si="0"/>
        <v>4000</v>
      </c>
    </row>
    <row r="18" spans="1:5" x14ac:dyDescent="0.25">
      <c r="A18" s="6">
        <v>10</v>
      </c>
      <c r="B18" s="7" t="s">
        <v>15</v>
      </c>
      <c r="C18" s="1">
        <v>1</v>
      </c>
      <c r="D18" s="9">
        <v>120000</v>
      </c>
      <c r="E18" s="9">
        <f t="shared" si="0"/>
        <v>120000</v>
      </c>
    </row>
    <row r="19" spans="1:5" x14ac:dyDescent="0.25">
      <c r="A19" s="6">
        <v>11</v>
      </c>
      <c r="B19" s="7" t="s">
        <v>16</v>
      </c>
      <c r="C19" s="1">
        <v>1</v>
      </c>
      <c r="D19" s="9">
        <v>25000</v>
      </c>
      <c r="E19" s="9">
        <f t="shared" si="0"/>
        <v>25000</v>
      </c>
    </row>
    <row r="20" spans="1:5" x14ac:dyDescent="0.25">
      <c r="A20" s="6">
        <v>12</v>
      </c>
      <c r="B20" s="8" t="s">
        <v>17</v>
      </c>
      <c r="C20" s="3">
        <v>1</v>
      </c>
      <c r="D20" s="9">
        <v>20000</v>
      </c>
      <c r="E20" s="9">
        <f t="shared" si="0"/>
        <v>20000</v>
      </c>
    </row>
    <row r="21" spans="1:5" x14ac:dyDescent="0.25">
      <c r="A21" s="6">
        <v>13</v>
      </c>
      <c r="B21" s="8" t="s">
        <v>19</v>
      </c>
      <c r="C21" s="3">
        <v>1</v>
      </c>
      <c r="D21" s="9">
        <v>80000</v>
      </c>
      <c r="E21" s="9">
        <f t="shared" si="0"/>
        <v>80000</v>
      </c>
    </row>
    <row r="22" spans="1:5" x14ac:dyDescent="0.25">
      <c r="A22" s="6">
        <v>14</v>
      </c>
      <c r="B22" s="8" t="s">
        <v>20</v>
      </c>
      <c r="C22" s="3">
        <v>1</v>
      </c>
      <c r="D22" s="9">
        <v>30000</v>
      </c>
      <c r="E22" s="9">
        <f t="shared" si="0"/>
        <v>30000</v>
      </c>
    </row>
    <row r="23" spans="1:5" x14ac:dyDescent="0.25">
      <c r="A23" s="6">
        <v>15</v>
      </c>
      <c r="B23" s="8" t="s">
        <v>23</v>
      </c>
      <c r="C23" s="3">
        <v>1</v>
      </c>
      <c r="D23" s="9">
        <v>5000</v>
      </c>
      <c r="E23" s="9">
        <f t="shared" si="0"/>
        <v>5000</v>
      </c>
    </row>
    <row r="24" spans="1:5" x14ac:dyDescent="0.25">
      <c r="A24" s="6">
        <v>16</v>
      </c>
      <c r="B24" s="8" t="s">
        <v>22</v>
      </c>
      <c r="C24" s="3">
        <v>1</v>
      </c>
      <c r="D24" s="9">
        <v>4000</v>
      </c>
      <c r="E24" s="9">
        <f t="shared" si="0"/>
        <v>4000</v>
      </c>
    </row>
    <row r="25" spans="1:5" x14ac:dyDescent="0.25">
      <c r="A25" s="6">
        <v>17</v>
      </c>
      <c r="B25" s="8" t="s">
        <v>21</v>
      </c>
      <c r="C25" s="3">
        <v>1</v>
      </c>
      <c r="D25" s="9">
        <v>145000</v>
      </c>
      <c r="E25" s="9">
        <f t="shared" si="0"/>
        <v>145000</v>
      </c>
    </row>
    <row r="26" spans="1:5" x14ac:dyDescent="0.25">
      <c r="A26" s="6">
        <v>18</v>
      </c>
      <c r="B26" s="8" t="s">
        <v>24</v>
      </c>
      <c r="C26" s="3">
        <v>7</v>
      </c>
      <c r="D26" s="9">
        <v>8000</v>
      </c>
      <c r="E26" s="9">
        <f t="shared" si="0"/>
        <v>56000</v>
      </c>
    </row>
    <row r="27" spans="1:5" ht="25.2" customHeight="1" x14ac:dyDescent="0.25">
      <c r="A27" s="6">
        <v>19</v>
      </c>
      <c r="B27" s="8" t="s">
        <v>25</v>
      </c>
      <c r="C27" s="3">
        <v>1</v>
      </c>
      <c r="D27" s="9">
        <v>0</v>
      </c>
      <c r="E27" s="9">
        <f t="shared" si="0"/>
        <v>0</v>
      </c>
    </row>
    <row r="28" spans="1:5" ht="25.2" customHeight="1" x14ac:dyDescent="0.25">
      <c r="A28" s="6">
        <v>20</v>
      </c>
      <c r="B28" s="8" t="s">
        <v>26</v>
      </c>
      <c r="C28" s="3">
        <v>1</v>
      </c>
      <c r="D28" s="9">
        <v>0</v>
      </c>
      <c r="E28" s="9">
        <f t="shared" si="0"/>
        <v>0</v>
      </c>
    </row>
    <row r="29" spans="1:5" ht="21" customHeight="1" x14ac:dyDescent="0.25">
      <c r="A29" s="5" t="s">
        <v>28</v>
      </c>
      <c r="B29" s="5"/>
      <c r="C29" s="5"/>
      <c r="D29" s="5"/>
      <c r="E29" s="14">
        <f>SUM(E9:E28)</f>
        <v>538500</v>
      </c>
    </row>
    <row r="30" spans="1:5" ht="26.4" customHeight="1" x14ac:dyDescent="0.25">
      <c r="A30" s="5" t="s">
        <v>27</v>
      </c>
      <c r="B30" s="5"/>
      <c r="C30" s="5"/>
      <c r="D30" s="5"/>
      <c r="E30" s="14">
        <f>30%*E29</f>
        <v>161550</v>
      </c>
    </row>
    <row r="31" spans="1:5" ht="22.8" customHeight="1" x14ac:dyDescent="0.25">
      <c r="A31" s="5" t="s">
        <v>30</v>
      </c>
      <c r="B31" s="5"/>
      <c r="C31" s="5"/>
      <c r="D31" s="5"/>
      <c r="E31" s="14">
        <f>10%*(E29+E30)</f>
        <v>70005</v>
      </c>
    </row>
    <row r="32" spans="1:5" ht="21.6" customHeight="1" x14ac:dyDescent="0.25">
      <c r="A32" s="10" t="s">
        <v>29</v>
      </c>
      <c r="B32" s="10"/>
      <c r="C32" s="10"/>
      <c r="D32" s="10"/>
      <c r="E32" s="16">
        <f>SUM(E29:E31)</f>
        <v>770055</v>
      </c>
    </row>
    <row r="37" spans="1:5" x14ac:dyDescent="0.25">
      <c r="A37" s="18" t="s">
        <v>31</v>
      </c>
      <c r="B37" s="19"/>
      <c r="C37" s="19"/>
      <c r="D37" s="19"/>
      <c r="E37" s="19"/>
    </row>
    <row r="38" spans="1:5" x14ac:dyDescent="0.25">
      <c r="A38" s="19"/>
      <c r="B38" s="19"/>
      <c r="C38" s="19"/>
      <c r="D38" s="19"/>
      <c r="E38" s="19"/>
    </row>
    <row r="39" spans="1:5" x14ac:dyDescent="0.25">
      <c r="A39" s="12" t="s">
        <v>2</v>
      </c>
      <c r="B39" s="12" t="s">
        <v>3</v>
      </c>
      <c r="C39" s="12" t="s">
        <v>4</v>
      </c>
      <c r="D39" s="12" t="s">
        <v>5</v>
      </c>
      <c r="E39" s="12" t="s">
        <v>6</v>
      </c>
    </row>
    <row r="40" spans="1:5" x14ac:dyDescent="0.25">
      <c r="A40" s="6">
        <v>1</v>
      </c>
      <c r="B40" s="7" t="s">
        <v>7</v>
      </c>
      <c r="C40" s="1">
        <v>1</v>
      </c>
      <c r="D40" s="9">
        <v>2000</v>
      </c>
      <c r="E40" s="9">
        <f>D40*C40</f>
        <v>2000</v>
      </c>
    </row>
    <row r="41" spans="1:5" x14ac:dyDescent="0.25">
      <c r="A41" s="6">
        <v>2</v>
      </c>
      <c r="B41" s="7" t="s">
        <v>8</v>
      </c>
      <c r="C41" s="1">
        <v>7</v>
      </c>
      <c r="D41" s="9">
        <v>1000</v>
      </c>
      <c r="E41" s="9">
        <f t="shared" ref="E41:E58" si="1">D41*C41</f>
        <v>7000</v>
      </c>
    </row>
    <row r="42" spans="1:5" x14ac:dyDescent="0.25">
      <c r="A42" s="6">
        <v>3</v>
      </c>
      <c r="B42" s="7" t="s">
        <v>18</v>
      </c>
      <c r="C42" s="1">
        <v>1</v>
      </c>
      <c r="D42" s="9">
        <v>3000</v>
      </c>
      <c r="E42" s="9">
        <f t="shared" si="1"/>
        <v>3000</v>
      </c>
    </row>
    <row r="43" spans="1:5" x14ac:dyDescent="0.25">
      <c r="A43" s="6">
        <v>4</v>
      </c>
      <c r="B43" s="7" t="s">
        <v>9</v>
      </c>
      <c r="C43" s="1">
        <v>1</v>
      </c>
      <c r="D43" s="9">
        <v>5000</v>
      </c>
      <c r="E43" s="9">
        <f t="shared" si="1"/>
        <v>5000</v>
      </c>
    </row>
    <row r="44" spans="1:5" x14ac:dyDescent="0.25">
      <c r="A44" s="6">
        <v>5</v>
      </c>
      <c r="B44" s="7" t="s">
        <v>10</v>
      </c>
      <c r="C44" s="1">
        <v>7</v>
      </c>
      <c r="D44" s="9">
        <v>2000</v>
      </c>
      <c r="E44" s="9">
        <f t="shared" si="1"/>
        <v>14000</v>
      </c>
    </row>
    <row r="45" spans="1:5" x14ac:dyDescent="0.25">
      <c r="A45" s="6">
        <v>6</v>
      </c>
      <c r="B45" s="7" t="s">
        <v>12</v>
      </c>
      <c r="C45" s="1">
        <v>2</v>
      </c>
      <c r="D45" s="9">
        <v>6000</v>
      </c>
      <c r="E45" s="9">
        <f t="shared" si="1"/>
        <v>12000</v>
      </c>
    </row>
    <row r="46" spans="1:5" x14ac:dyDescent="0.25">
      <c r="A46" s="6">
        <v>7</v>
      </c>
      <c r="B46" s="7" t="s">
        <v>14</v>
      </c>
      <c r="C46" s="1">
        <v>7</v>
      </c>
      <c r="D46" s="9">
        <v>500</v>
      </c>
      <c r="E46" s="9">
        <f t="shared" si="1"/>
        <v>3500</v>
      </c>
    </row>
    <row r="47" spans="1:5" x14ac:dyDescent="0.25">
      <c r="A47" s="6">
        <v>8</v>
      </c>
      <c r="B47" s="7" t="s">
        <v>15</v>
      </c>
      <c r="C47" s="1">
        <v>1</v>
      </c>
      <c r="D47" s="9">
        <v>120000</v>
      </c>
      <c r="E47" s="9">
        <f t="shared" si="1"/>
        <v>120000</v>
      </c>
    </row>
    <row r="48" spans="1:5" x14ac:dyDescent="0.25">
      <c r="A48" s="6">
        <v>9</v>
      </c>
      <c r="B48" s="7" t="s">
        <v>16</v>
      </c>
      <c r="C48" s="1">
        <v>1</v>
      </c>
      <c r="D48" s="9">
        <v>25000</v>
      </c>
      <c r="E48" s="9">
        <f t="shared" si="1"/>
        <v>25000</v>
      </c>
    </row>
    <row r="49" spans="1:5" x14ac:dyDescent="0.25">
      <c r="A49" s="6">
        <v>10</v>
      </c>
      <c r="B49" s="8" t="s">
        <v>17</v>
      </c>
      <c r="C49" s="3">
        <v>1</v>
      </c>
      <c r="D49" s="9">
        <v>20000</v>
      </c>
      <c r="E49" s="9">
        <f t="shared" si="1"/>
        <v>20000</v>
      </c>
    </row>
    <row r="50" spans="1:5" x14ac:dyDescent="0.25">
      <c r="A50" s="6">
        <v>11</v>
      </c>
      <c r="B50" s="8" t="s">
        <v>19</v>
      </c>
      <c r="C50" s="3">
        <v>1</v>
      </c>
      <c r="D50" s="9">
        <v>80000</v>
      </c>
      <c r="E50" s="9">
        <f t="shared" si="1"/>
        <v>80000</v>
      </c>
    </row>
    <row r="51" spans="1:5" x14ac:dyDescent="0.25">
      <c r="A51" s="6">
        <v>12</v>
      </c>
      <c r="B51" s="8" t="s">
        <v>20</v>
      </c>
      <c r="C51" s="3">
        <v>1</v>
      </c>
      <c r="D51" s="9">
        <v>30000</v>
      </c>
      <c r="E51" s="9">
        <f t="shared" si="1"/>
        <v>30000</v>
      </c>
    </row>
    <row r="52" spans="1:5" x14ac:dyDescent="0.25">
      <c r="A52" s="6">
        <v>13</v>
      </c>
      <c r="B52" s="8" t="s">
        <v>23</v>
      </c>
      <c r="C52" s="3">
        <v>1</v>
      </c>
      <c r="D52" s="9">
        <v>5000</v>
      </c>
      <c r="E52" s="9">
        <f t="shared" si="1"/>
        <v>5000</v>
      </c>
    </row>
    <row r="53" spans="1:5" x14ac:dyDescent="0.25">
      <c r="A53" s="6">
        <v>14</v>
      </c>
      <c r="B53" s="8" t="s">
        <v>22</v>
      </c>
      <c r="C53" s="3">
        <v>1</v>
      </c>
      <c r="D53" s="9">
        <v>4000</v>
      </c>
      <c r="E53" s="9">
        <f t="shared" si="1"/>
        <v>4000</v>
      </c>
    </row>
    <row r="54" spans="1:5" x14ac:dyDescent="0.25">
      <c r="A54" s="6">
        <v>15</v>
      </c>
      <c r="B54" s="8" t="s">
        <v>21</v>
      </c>
      <c r="C54" s="3">
        <v>1</v>
      </c>
      <c r="D54" s="9">
        <v>145000</v>
      </c>
      <c r="E54" s="9">
        <f t="shared" si="1"/>
        <v>145000</v>
      </c>
    </row>
    <row r="55" spans="1:5" x14ac:dyDescent="0.25">
      <c r="A55" s="6">
        <v>16</v>
      </c>
      <c r="B55" s="8" t="s">
        <v>24</v>
      </c>
      <c r="C55" s="3">
        <v>7</v>
      </c>
      <c r="D55" s="9">
        <v>8000</v>
      </c>
      <c r="E55" s="9">
        <f t="shared" si="1"/>
        <v>56000</v>
      </c>
    </row>
    <row r="56" spans="1:5" x14ac:dyDescent="0.25">
      <c r="A56" s="6">
        <v>17</v>
      </c>
      <c r="B56" s="8" t="s">
        <v>32</v>
      </c>
      <c r="C56" s="3">
        <v>1</v>
      </c>
      <c r="D56" s="17">
        <v>15000</v>
      </c>
      <c r="E56" s="9">
        <f t="shared" si="1"/>
        <v>15000</v>
      </c>
    </row>
    <row r="57" spans="1:5" x14ac:dyDescent="0.25">
      <c r="A57" s="6">
        <v>18</v>
      </c>
      <c r="B57" s="8" t="s">
        <v>33</v>
      </c>
      <c r="C57" s="3">
        <v>1</v>
      </c>
      <c r="D57" s="17">
        <v>0</v>
      </c>
      <c r="E57" s="9">
        <f t="shared" si="1"/>
        <v>0</v>
      </c>
    </row>
    <row r="58" spans="1:5" x14ac:dyDescent="0.25">
      <c r="A58" s="6">
        <v>19</v>
      </c>
      <c r="B58" s="8" t="s">
        <v>26</v>
      </c>
      <c r="C58" s="3">
        <v>1</v>
      </c>
      <c r="D58" s="9">
        <v>0</v>
      </c>
      <c r="E58" s="9">
        <f t="shared" si="1"/>
        <v>0</v>
      </c>
    </row>
    <row r="59" spans="1:5" ht="21.6" customHeight="1" x14ac:dyDescent="0.25">
      <c r="A59" s="5" t="s">
        <v>28</v>
      </c>
      <c r="B59" s="5"/>
      <c r="C59" s="5"/>
      <c r="D59" s="5"/>
      <c r="E59" s="14">
        <f>SUM(E40:E58)</f>
        <v>546500</v>
      </c>
    </row>
    <row r="60" spans="1:5" ht="22.8" customHeight="1" x14ac:dyDescent="0.25">
      <c r="A60" s="5" t="s">
        <v>27</v>
      </c>
      <c r="B60" s="5"/>
      <c r="C60" s="5"/>
      <c r="D60" s="5"/>
      <c r="E60" s="14">
        <f>30%*E59</f>
        <v>163950</v>
      </c>
    </row>
    <row r="61" spans="1:5" ht="20.399999999999999" customHeight="1" x14ac:dyDescent="0.25">
      <c r="A61" s="5" t="s">
        <v>30</v>
      </c>
      <c r="B61" s="5"/>
      <c r="C61" s="5"/>
      <c r="D61" s="5"/>
      <c r="E61" s="14">
        <f>10%*(E59+E60)</f>
        <v>71045</v>
      </c>
    </row>
    <row r="62" spans="1:5" ht="23.4" customHeight="1" x14ac:dyDescent="0.25">
      <c r="A62" s="13" t="s">
        <v>29</v>
      </c>
      <c r="B62" s="13"/>
      <c r="C62" s="13"/>
      <c r="D62" s="13"/>
      <c r="E62" s="15">
        <f>SUM(E59:E61)</f>
        <v>781495</v>
      </c>
    </row>
  </sheetData>
  <mergeCells count="11">
    <mergeCell ref="A37:E38"/>
    <mergeCell ref="A59:D59"/>
    <mergeCell ref="A60:D60"/>
    <mergeCell ref="A61:D61"/>
    <mergeCell ref="A62:D62"/>
    <mergeCell ref="A29:D29"/>
    <mergeCell ref="A30:D30"/>
    <mergeCell ref="A31:D31"/>
    <mergeCell ref="A32:D32"/>
    <mergeCell ref="A1:E2"/>
    <mergeCell ref="A6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PCB_Project</vt:lpstr>
      <vt:lpstr>PCB_Project!Print_Titles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Pham</dc:creator>
  <cp:lastModifiedBy>Thinh Pham</cp:lastModifiedBy>
  <dcterms:created xsi:type="dcterms:W3CDTF">2024-10-02T16:20:02Z</dcterms:created>
  <dcterms:modified xsi:type="dcterms:W3CDTF">2024-10-02T17:18:07Z</dcterms:modified>
</cp:coreProperties>
</file>