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tyr\Desktop\Class Work\Crowdfunding analasis\"/>
    </mc:Choice>
  </mc:AlternateContent>
  <xr:revisionPtr revIDLastSave="0" documentId="13_ncr:1_{269279D4-ACBB-41A5-AA07-25917C405FBB}" xr6:coauthVersionLast="45" xr6:coauthVersionMax="45" xr10:uidLastSave="{00000000-0000-0000-0000-000000000000}"/>
  <bookViews>
    <workbookView xWindow="6405" yWindow="735" windowWidth="38700" windowHeight="15435" activeTab="6" xr2:uid="{00000000-000D-0000-FFFF-FFFF00000000}"/>
  </bookViews>
  <sheets>
    <sheet name="Kickstarter" sheetId="1" r:id="rId1"/>
    <sheet name="Outcomes Based on Goals" sheetId="11" r:id="rId2"/>
    <sheet name="Category Statistics" sheetId="2" r:id="rId3"/>
    <sheet name="Sub-Category Statistics" sheetId="3" r:id="rId4"/>
    <sheet name="Outcomes Based On Launch Date" sheetId="4" r:id="rId5"/>
    <sheet name="Edinburgh Research" sheetId="5" r:id="rId6"/>
    <sheet name="Descriptive Statistics" sheetId="8" r:id="rId7"/>
  </sheets>
  <definedNames>
    <definedName name="_xlnm._FilterDatabase" localSheetId="0" hidden="1">Kickstarter!$R$1:$R$4115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B3" i="11"/>
  <c r="B4" i="11"/>
  <c r="B13" i="11"/>
  <c r="B12" i="11"/>
  <c r="C8" i="11"/>
  <c r="C2" i="1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7" i="11"/>
  <c r="C6" i="11"/>
  <c r="C5" i="11"/>
  <c r="B11" i="11"/>
  <c r="B10" i="11"/>
  <c r="B9" i="11"/>
  <c r="B8" i="11"/>
  <c r="B7" i="11"/>
  <c r="B6" i="11"/>
  <c r="B5" i="11"/>
  <c r="C4" i="11"/>
  <c r="C3" i="11"/>
  <c r="S2" i="1"/>
  <c r="U2" i="1" s="1"/>
  <c r="E10" i="11" l="1"/>
  <c r="E6" i="11"/>
  <c r="E8" i="11"/>
  <c r="E5" i="11"/>
  <c r="G5" i="11" s="1"/>
  <c r="E7" i="11"/>
  <c r="E12" i="11"/>
  <c r="F12" i="11" s="1"/>
  <c r="E9" i="11"/>
  <c r="G9" i="11" s="1"/>
  <c r="E3" i="11"/>
  <c r="F3" i="11" s="1"/>
  <c r="E4" i="11"/>
  <c r="F4" i="11" s="1"/>
  <c r="F10" i="11"/>
  <c r="G10" i="11"/>
  <c r="H8" i="11"/>
  <c r="F9" i="11"/>
  <c r="H6" i="11"/>
  <c r="H9" i="11"/>
  <c r="G7" i="11"/>
  <c r="F7" i="11"/>
  <c r="G8" i="11"/>
  <c r="F8" i="11"/>
  <c r="F6" i="11"/>
  <c r="G6" i="11"/>
  <c r="G12" i="11"/>
  <c r="H7" i="11"/>
  <c r="H10" i="11"/>
  <c r="E11" i="11"/>
  <c r="F11" i="11" s="1"/>
  <c r="F5" i="11"/>
  <c r="E13" i="11"/>
  <c r="H13" i="11" s="1"/>
  <c r="E2" i="11"/>
  <c r="C13" i="8"/>
  <c r="B13" i="8"/>
  <c r="B14" i="8" s="1"/>
  <c r="C12" i="8"/>
  <c r="C14" i="8" s="1"/>
  <c r="B12" i="8"/>
  <c r="C11" i="8"/>
  <c r="B11" i="8"/>
  <c r="C6" i="8"/>
  <c r="B6" i="8"/>
  <c r="C5" i="8"/>
  <c r="C7" i="8" s="1"/>
  <c r="B5" i="8"/>
  <c r="B7" i="8" s="1"/>
  <c r="C4" i="8"/>
  <c r="B4" i="8"/>
  <c r="C10" i="8"/>
  <c r="C9" i="8"/>
  <c r="B10" i="8"/>
  <c r="B9" i="8"/>
  <c r="C3" i="8"/>
  <c r="B3" i="8"/>
  <c r="C2" i="8"/>
  <c r="B2" i="8"/>
  <c r="H5" i="11" l="1"/>
  <c r="F2" i="11"/>
  <c r="E14" i="11"/>
  <c r="G4" i="11"/>
  <c r="H12" i="11"/>
  <c r="G3" i="11"/>
  <c r="H3" i="11"/>
  <c r="G2" i="11"/>
  <c r="H2" i="11"/>
  <c r="H4" i="11"/>
  <c r="F13" i="11"/>
  <c r="G11" i="11"/>
  <c r="H11" i="11"/>
  <c r="G13" i="11"/>
  <c r="F6" i="5"/>
  <c r="F5" i="5"/>
  <c r="F4" i="5"/>
  <c r="F3" i="5"/>
  <c r="F2" i="5"/>
  <c r="D2" i="5"/>
  <c r="D3" i="5"/>
  <c r="D6" i="5"/>
  <c r="D5" i="5"/>
  <c r="D4" i="5"/>
  <c r="C6" i="5"/>
  <c r="C5" i="5"/>
  <c r="C4" i="5"/>
  <c r="C3" i="5"/>
  <c r="C2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9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3878" i="1" l="1"/>
  <c r="U956" i="1"/>
  <c r="U3203" i="1"/>
  <c r="U281" i="1"/>
  <c r="U3190" i="1"/>
  <c r="U268" i="1"/>
  <c r="U3763" i="1"/>
  <c r="U841" i="1"/>
  <c r="U3634" i="1"/>
  <c r="U712" i="1"/>
  <c r="U3632" i="1"/>
  <c r="U710" i="1"/>
  <c r="U2939" i="1"/>
  <c r="U17" i="1"/>
  <c r="U3796" i="1"/>
  <c r="U874" i="1"/>
  <c r="U3791" i="1"/>
  <c r="U869" i="1"/>
  <c r="U3772" i="1"/>
  <c r="U850" i="1"/>
  <c r="U3195" i="1"/>
  <c r="U273" i="1"/>
  <c r="U2932" i="1"/>
  <c r="U10" i="1"/>
  <c r="U3885" i="1"/>
  <c r="U963" i="1"/>
  <c r="U3757" i="1"/>
  <c r="U835" i="1"/>
  <c r="U3194" i="1"/>
  <c r="U272" i="1"/>
  <c r="U3764" i="1"/>
  <c r="U842" i="1"/>
  <c r="U3870" i="1"/>
  <c r="U948" i="1"/>
  <c r="U3787" i="1"/>
  <c r="U865" i="1"/>
  <c r="U3882" i="1"/>
  <c r="U960" i="1"/>
  <c r="U3754" i="1"/>
  <c r="U832" i="1"/>
  <c r="U3797" i="1"/>
  <c r="U875" i="1"/>
  <c r="U3881" i="1"/>
  <c r="U959" i="1"/>
  <c r="U3649" i="1"/>
  <c r="U727" i="1"/>
  <c r="U3784" i="1"/>
  <c r="U862" i="1"/>
  <c r="U3207" i="1"/>
  <c r="U285" i="1"/>
  <c r="O2" i="1"/>
  <c r="O2287" i="1"/>
  <c r="O1208" i="1"/>
  <c r="O1735" i="1"/>
  <c r="O944" i="1"/>
  <c r="O2871" i="1"/>
  <c r="O2782" i="1"/>
  <c r="O3760" i="1"/>
  <c r="O3113" i="1"/>
  <c r="O2086" i="1"/>
  <c r="O274" i="1"/>
  <c r="O2904" i="1"/>
  <c r="O2497" i="1"/>
  <c r="O3437" i="1"/>
  <c r="O3441" i="1"/>
  <c r="O275" i="1"/>
  <c r="O3329" i="1"/>
  <c r="O552" i="1"/>
  <c r="O562" i="1"/>
  <c r="O727" i="1"/>
  <c r="O2438" i="1"/>
  <c r="O2033" i="1"/>
  <c r="O3245" i="1"/>
  <c r="O2160" i="1"/>
  <c r="O251" i="1"/>
  <c r="O2506" i="1"/>
  <c r="O3506" i="1"/>
  <c r="O1042" i="1"/>
  <c r="O2306" i="1"/>
  <c r="O3952" i="1"/>
  <c r="O786" i="1"/>
  <c r="O3360" i="1"/>
  <c r="O3035" i="1"/>
  <c r="O2601" i="1"/>
  <c r="O1257" i="1"/>
  <c r="O3552" i="1"/>
  <c r="O3991" i="1"/>
  <c r="O1879" i="1"/>
  <c r="O1206" i="1"/>
  <c r="O3288" i="1"/>
  <c r="O263" i="1"/>
  <c r="O2399" i="1"/>
  <c r="O1448" i="1"/>
  <c r="O1931" i="1"/>
  <c r="O3017" i="1"/>
  <c r="O2856" i="1"/>
  <c r="O1492" i="1"/>
  <c r="O1471" i="1"/>
  <c r="O2951" i="1"/>
  <c r="O1046" i="1"/>
  <c r="O1163" i="1"/>
  <c r="O3950" i="1"/>
  <c r="O1382" i="1"/>
  <c r="O2177" i="1"/>
  <c r="O2908" i="1"/>
  <c r="O2214" i="1"/>
  <c r="O2691" i="1"/>
  <c r="O4013" i="1"/>
  <c r="O1774" i="1"/>
  <c r="O3368" i="1"/>
  <c r="O2632" i="1"/>
  <c r="O3987" i="1"/>
  <c r="O3751" i="1"/>
  <c r="O1307" i="1"/>
  <c r="O1555" i="1"/>
  <c r="O1671" i="1"/>
  <c r="O3922" i="1"/>
  <c r="O2114" i="1"/>
  <c r="O267" i="1"/>
  <c r="O708" i="1"/>
  <c r="O99" i="1"/>
  <c r="O1023" i="1"/>
  <c r="O175" i="1"/>
  <c r="O690" i="1"/>
  <c r="O1596" i="1"/>
  <c r="O2561" i="1"/>
  <c r="O1108" i="1"/>
  <c r="O3037" i="1"/>
  <c r="O1907" i="1"/>
  <c r="O3889" i="1"/>
  <c r="O2087" i="1"/>
  <c r="O3367" i="1"/>
  <c r="O780" i="1"/>
  <c r="O3352" i="1"/>
  <c r="O3571" i="1"/>
  <c r="O1718" i="1"/>
  <c r="O2278" i="1"/>
  <c r="O1773" i="1"/>
  <c r="O1473" i="1"/>
  <c r="O1245" i="1"/>
  <c r="O357" i="1"/>
  <c r="O418" i="1"/>
  <c r="O3636" i="1"/>
  <c r="O1155" i="1"/>
  <c r="O3453" i="1"/>
  <c r="O828" i="1"/>
  <c r="O3800" i="1"/>
  <c r="O3631" i="1"/>
  <c r="O3152" i="1"/>
  <c r="O1640" i="1"/>
  <c r="O1646" i="1"/>
  <c r="O2286" i="1"/>
  <c r="O3088" i="1"/>
  <c r="O2752" i="1"/>
  <c r="O2245" i="1"/>
  <c r="O4001" i="1"/>
  <c r="O219" i="1"/>
  <c r="O2424" i="1"/>
  <c r="O1445" i="1"/>
  <c r="O2135" i="1"/>
  <c r="O1075" i="1"/>
  <c r="O2777" i="1"/>
  <c r="O3539" i="1"/>
  <c r="O1303" i="1"/>
  <c r="O2516" i="1"/>
  <c r="O817" i="1"/>
  <c r="O1366" i="1"/>
  <c r="O761" i="1"/>
  <c r="O455" i="1"/>
  <c r="O1550" i="1"/>
  <c r="O623" i="1"/>
  <c r="O3060" i="1"/>
  <c r="O3579" i="1"/>
  <c r="O353" i="1"/>
  <c r="O18" i="1"/>
  <c r="O2070" i="1"/>
  <c r="O2481" i="1"/>
  <c r="O2963" i="1"/>
  <c r="O3720" i="1"/>
  <c r="O2375" i="1"/>
  <c r="O2557" i="1"/>
  <c r="O3666" i="1"/>
  <c r="O4044" i="1"/>
  <c r="O1230" i="1"/>
  <c r="O3773" i="1"/>
  <c r="O3493" i="1"/>
  <c r="O375" i="1"/>
  <c r="O1476" i="1"/>
  <c r="O643" i="1"/>
  <c r="O431" i="1"/>
  <c r="O2651" i="1"/>
  <c r="O184" i="1"/>
  <c r="O3774" i="1"/>
  <c r="O165" i="1"/>
  <c r="O1151" i="1"/>
  <c r="O428" i="1"/>
  <c r="O2769" i="1"/>
  <c r="O2257" i="1"/>
  <c r="O2055" i="1"/>
  <c r="O2090" i="1"/>
  <c r="O2024" i="1"/>
  <c r="O3442" i="1"/>
  <c r="O2863" i="1"/>
  <c r="O2528" i="1"/>
  <c r="O2330" i="1"/>
  <c r="O3747" i="1"/>
  <c r="O2649" i="1"/>
  <c r="O738" i="1"/>
  <c r="O397" i="1"/>
  <c r="O135" i="1"/>
  <c r="O182" i="1"/>
  <c r="O2729" i="1"/>
  <c r="O2637" i="1"/>
  <c r="O3064" i="1"/>
  <c r="O1926" i="1"/>
  <c r="O2837" i="1"/>
  <c r="O1215" i="1"/>
  <c r="O802" i="1"/>
  <c r="O4057" i="1"/>
  <c r="O3053" i="1"/>
  <c r="O770" i="1"/>
  <c r="O913" i="1"/>
  <c r="O2322" i="1"/>
  <c r="O3328" i="1"/>
  <c r="O3061" i="1"/>
  <c r="O3175" i="1"/>
  <c r="O610" i="1"/>
  <c r="O1470" i="1"/>
  <c r="O28" i="1"/>
  <c r="O679" i="1"/>
  <c r="O472" i="1"/>
  <c r="O665" i="1"/>
  <c r="O271" i="1"/>
  <c r="O3969" i="1"/>
  <c r="O2759" i="1"/>
  <c r="O1485" i="1"/>
  <c r="O3215" i="1"/>
  <c r="O4031" i="1"/>
  <c r="O3667" i="1"/>
  <c r="O699" i="1"/>
  <c r="O2329" i="1"/>
  <c r="O1085" i="1"/>
  <c r="O2538" i="1"/>
  <c r="O176" i="1"/>
  <c r="O3668" i="1"/>
  <c r="O1892" i="1"/>
  <c r="O3228" i="1"/>
  <c r="O4045" i="1"/>
  <c r="O2362" i="1"/>
  <c r="O3374" i="1"/>
  <c r="O3093" i="1"/>
  <c r="O501" i="1"/>
  <c r="O2895" i="1"/>
  <c r="O1459" i="1"/>
  <c r="O710" i="1"/>
  <c r="O318" i="1"/>
  <c r="O242" i="1"/>
  <c r="O4036" i="1"/>
  <c r="O1893" i="1"/>
  <c r="O2846" i="1"/>
  <c r="O692" i="1"/>
  <c r="O1482" i="1"/>
  <c r="O1645" i="1"/>
  <c r="O488" i="1"/>
  <c r="O3065" i="1"/>
  <c r="O553" i="1"/>
  <c r="O1341" i="1"/>
  <c r="O1865" i="1"/>
  <c r="O2650" i="1"/>
  <c r="O3169" i="1"/>
  <c r="O3842" i="1"/>
  <c r="O3066" i="1"/>
  <c r="O929" i="1"/>
  <c r="O2716" i="1"/>
  <c r="O173" i="1"/>
  <c r="O3643" i="1"/>
  <c r="O2337" i="1"/>
  <c r="O1894" i="1"/>
  <c r="O907" i="1"/>
  <c r="O2793" i="1"/>
  <c r="O240" i="1"/>
  <c r="O3592" i="1"/>
  <c r="O223" i="1"/>
  <c r="O3775" i="1"/>
  <c r="O1551" i="1"/>
  <c r="O2419" i="1"/>
  <c r="O1657" i="1"/>
  <c r="O3031" i="1"/>
  <c r="O161" i="1"/>
  <c r="O573" i="1"/>
  <c r="O3549" i="1"/>
  <c r="O3958" i="1"/>
  <c r="O1528" i="1"/>
  <c r="O1025" i="1"/>
  <c r="O2166" i="1"/>
  <c r="O869" i="1"/>
  <c r="O1067" i="1"/>
  <c r="O1717" i="1"/>
  <c r="O2589" i="1"/>
  <c r="O1984" i="1"/>
  <c r="O873" i="1"/>
  <c r="O2157" i="1"/>
  <c r="O2261" i="1"/>
  <c r="O2977" i="1"/>
  <c r="O1928" i="1"/>
  <c r="O4011" i="1"/>
  <c r="O3500" i="1"/>
  <c r="O2576" i="1"/>
  <c r="O78" i="1"/>
  <c r="O683" i="1"/>
  <c r="O2901" i="1"/>
  <c r="O1146" i="1"/>
  <c r="O1607" i="1"/>
  <c r="O3085" i="1"/>
  <c r="O3784" i="1"/>
  <c r="O2258" i="1"/>
  <c r="O1184" i="1"/>
  <c r="O3949" i="1"/>
  <c r="O1191" i="1"/>
  <c r="O1615" i="1"/>
  <c r="O2140" i="1"/>
  <c r="O430" i="1"/>
  <c r="O2459" i="1"/>
  <c r="O158" i="1"/>
  <c r="O3648" i="1"/>
  <c r="O3174" i="1"/>
  <c r="O545" i="1"/>
  <c r="O868" i="1"/>
  <c r="O3918" i="1"/>
  <c r="O3046" i="1"/>
  <c r="O3585" i="1"/>
  <c r="O3400" i="1"/>
  <c r="O2248" i="1"/>
  <c r="O53" i="1"/>
  <c r="O232" i="1"/>
  <c r="O11" i="1"/>
  <c r="O3140" i="1"/>
  <c r="O3693" i="1"/>
  <c r="O769" i="1"/>
  <c r="O2815" i="1"/>
  <c r="O3859" i="1"/>
  <c r="O3756" i="1"/>
  <c r="O2636" i="1"/>
  <c r="O3115" i="1"/>
  <c r="O2931" i="1"/>
  <c r="O1430" i="1"/>
  <c r="O1069" i="1"/>
  <c r="O2297" i="1"/>
  <c r="O127" i="1"/>
  <c r="O2664" i="1"/>
  <c r="O3297" i="1"/>
  <c r="O280" i="1"/>
  <c r="O878" i="1"/>
  <c r="O146" i="1"/>
  <c r="O3821" i="1"/>
  <c r="O3262" i="1"/>
  <c r="O1378" i="1"/>
  <c r="O735" i="1"/>
  <c r="O843" i="1"/>
  <c r="O1785" i="1"/>
  <c r="O3286" i="1"/>
  <c r="O689" i="1"/>
  <c r="O1035" i="1"/>
  <c r="O420" i="1"/>
  <c r="O1280" i="1"/>
  <c r="O700" i="1"/>
  <c r="O499" i="1"/>
  <c r="O3192" i="1"/>
  <c r="O544" i="1"/>
  <c r="O1949" i="1"/>
  <c r="O95" i="1"/>
  <c r="O1124" i="1"/>
  <c r="O1290" i="1"/>
  <c r="O3698" i="1"/>
  <c r="O2507" i="1"/>
  <c r="O736" i="1"/>
  <c r="O633" i="1"/>
  <c r="O343" i="1"/>
  <c r="O660" i="1"/>
  <c r="O454" i="1"/>
  <c r="O2683" i="1"/>
  <c r="O121" i="1"/>
  <c r="O1529" i="1"/>
  <c r="O2391" i="1"/>
  <c r="O3486" i="1"/>
  <c r="O3211" i="1"/>
  <c r="O356" i="1"/>
  <c r="O2890" i="1"/>
  <c r="O1532" i="1"/>
  <c r="O3653" i="1"/>
  <c r="O3327" i="1"/>
  <c r="O1434" i="1"/>
  <c r="O1014" i="1"/>
  <c r="O2119" i="1"/>
  <c r="O1426" i="1"/>
  <c r="O2943" i="1"/>
  <c r="O3218" i="1"/>
  <c r="O864" i="1"/>
  <c r="O2671" i="1"/>
  <c r="O998" i="1"/>
  <c r="O33" i="1"/>
  <c r="O3997" i="1"/>
  <c r="O1504" i="1"/>
  <c r="O2936" i="1"/>
  <c r="O2313" i="1"/>
  <c r="O1527" i="1"/>
  <c r="O3052" i="1"/>
  <c r="O3176" i="1"/>
  <c r="O360" i="1"/>
  <c r="O1886" i="1"/>
  <c r="O3091" i="1"/>
  <c r="O896" i="1"/>
  <c r="O1981" i="1"/>
  <c r="O3276" i="1"/>
  <c r="O672" i="1"/>
  <c r="O1394" i="1"/>
  <c r="O3298" i="1"/>
  <c r="O1739" i="1"/>
  <c r="O32" i="1"/>
  <c r="O2092" i="1"/>
  <c r="O615" i="1"/>
  <c r="O1622" i="1"/>
  <c r="O1478" i="1"/>
  <c r="O4012" i="1"/>
  <c r="O2876" i="1"/>
  <c r="O461" i="1"/>
  <c r="O2831" i="1"/>
  <c r="O1539" i="1"/>
  <c r="O2172" i="1"/>
  <c r="O3077" i="1"/>
  <c r="O1115" i="1"/>
  <c r="O458" i="1"/>
  <c r="O732" i="1"/>
  <c r="O1521" i="1"/>
  <c r="O1939" i="1"/>
  <c r="O2179" i="1"/>
  <c r="O1164" i="1"/>
  <c r="O2137" i="1"/>
  <c r="O3799" i="1"/>
  <c r="O424" i="1"/>
  <c r="O1334" i="1"/>
  <c r="O479" i="1"/>
  <c r="O1628" i="1"/>
  <c r="O1247" i="1"/>
  <c r="O149" i="1"/>
  <c r="O2612" i="1"/>
  <c r="O406" i="1"/>
  <c r="O3801" i="1"/>
  <c r="O98" i="1"/>
  <c r="O2877" i="1"/>
  <c r="O1259" i="1"/>
  <c r="O673" i="1"/>
  <c r="O600" i="1"/>
  <c r="O3054" i="1"/>
  <c r="O1775" i="1"/>
  <c r="O1741" i="1"/>
  <c r="O739" i="1"/>
  <c r="O2549" i="1"/>
  <c r="O1951" i="1"/>
  <c r="O1693" i="1"/>
  <c r="O2155" i="1"/>
  <c r="O1534" i="1"/>
  <c r="O2990" i="1"/>
  <c r="O1278" i="1"/>
  <c r="O432" i="1"/>
  <c r="O2526" i="1"/>
  <c r="O2810" i="1"/>
  <c r="O2944" i="1"/>
  <c r="O3082" i="1"/>
  <c r="O167" i="1"/>
  <c r="O2401" i="1"/>
  <c r="O2710" i="1"/>
  <c r="O2488" i="1"/>
  <c r="O2833" i="1"/>
  <c r="O4048" i="1"/>
  <c r="O576" i="1"/>
  <c r="O1512" i="1"/>
  <c r="O3373" i="1"/>
  <c r="O2310" i="1"/>
  <c r="O2635" i="1"/>
  <c r="O721" i="1"/>
  <c r="O2409" i="1"/>
  <c r="O1812" i="1"/>
  <c r="O3669" i="1"/>
  <c r="O1856" i="1"/>
  <c r="O2940" i="1"/>
  <c r="O1469" i="1"/>
  <c r="O747" i="1"/>
  <c r="O3425" i="1"/>
  <c r="O2351" i="1"/>
  <c r="O3619" i="1"/>
  <c r="O1177" i="1"/>
  <c r="O217" i="1"/>
  <c r="O2864" i="1"/>
  <c r="O2668" i="1"/>
  <c r="O2062" i="1"/>
  <c r="O4049" i="1"/>
  <c r="O174" i="1"/>
  <c r="O2454" i="1"/>
  <c r="O582" i="1"/>
  <c r="O1584" i="1"/>
  <c r="O3776" i="1"/>
  <c r="O1343" i="1"/>
  <c r="O1480" i="1"/>
  <c r="O2387" i="1"/>
  <c r="O3443" i="1"/>
  <c r="O2724" i="1"/>
  <c r="O3777" i="1"/>
  <c r="O2603" i="1"/>
  <c r="O574" i="1"/>
  <c r="O3386" i="1"/>
  <c r="O3026" i="1"/>
  <c r="O541" i="1"/>
  <c r="O543" i="1"/>
  <c r="O1764" i="1"/>
  <c r="O1955" i="1"/>
  <c r="O2339" i="1"/>
  <c r="O3691" i="1"/>
  <c r="O2825" i="1"/>
  <c r="O159" i="1"/>
  <c r="O3100" i="1"/>
  <c r="O2758" i="1"/>
  <c r="O2898" i="1"/>
  <c r="O1097" i="1"/>
  <c r="O1660" i="1"/>
  <c r="O2677" i="1"/>
  <c r="O2590" i="1"/>
  <c r="O2300" i="1"/>
  <c r="O3067" i="1"/>
  <c r="O4022" i="1"/>
  <c r="O1352" i="1"/>
  <c r="O2034" i="1"/>
  <c r="O101" i="1"/>
  <c r="O2301" i="1"/>
  <c r="O486" i="1"/>
  <c r="O1862" i="1"/>
  <c r="O3129" i="1"/>
  <c r="O151" i="1"/>
  <c r="O4" i="1"/>
  <c r="O2030" i="1"/>
  <c r="O1022" i="1"/>
  <c r="O2672" i="1"/>
  <c r="O2822" i="1"/>
  <c r="O2402" i="1"/>
  <c r="O3728" i="1"/>
  <c r="O608" i="1"/>
  <c r="O262" i="1"/>
  <c r="O827" i="1"/>
  <c r="O1058" i="1"/>
  <c r="O823" i="1"/>
  <c r="O1291" i="1"/>
  <c r="O3778" i="1"/>
  <c r="O10" i="1"/>
  <c r="O14" i="1"/>
  <c r="O1918" i="1"/>
  <c r="O1882" i="1"/>
  <c r="O3233" i="1"/>
  <c r="O3510" i="1"/>
  <c r="O4074" i="1"/>
  <c r="O3670" i="1"/>
  <c r="O3186" i="1"/>
  <c r="O2364" i="1"/>
  <c r="O3671" i="1"/>
  <c r="O335" i="1"/>
  <c r="O935" i="1"/>
  <c r="O1655" i="1"/>
  <c r="O56" i="1"/>
  <c r="O2928" i="1"/>
  <c r="O1577" i="1"/>
  <c r="O993" i="1"/>
  <c r="O2550" i="1"/>
  <c r="O1348" i="1"/>
  <c r="O48" i="1"/>
  <c r="O178" i="1"/>
  <c r="O1902" i="1"/>
  <c r="O493" i="1"/>
  <c r="O3795" i="1"/>
  <c r="O2187" i="1"/>
  <c r="O373" i="1"/>
  <c r="O1827" i="1"/>
  <c r="O3704" i="1"/>
  <c r="O2019" i="1"/>
  <c r="O233" i="1"/>
  <c r="O2584" i="1"/>
  <c r="O3184" i="1"/>
  <c r="O2035" i="1"/>
  <c r="O410" i="1"/>
  <c r="O3514" i="1"/>
  <c r="O1444" i="1"/>
  <c r="O1933" i="1"/>
  <c r="O3466" i="1"/>
  <c r="O2431" i="1"/>
  <c r="O1658" i="1"/>
  <c r="O3057" i="1"/>
  <c r="O2529" i="1"/>
  <c r="O1082" i="1"/>
  <c r="O3068" i="1"/>
  <c r="O1011" i="1"/>
  <c r="O2415" i="1"/>
  <c r="O2376" i="1"/>
  <c r="O930" i="1"/>
  <c r="O1483" i="1"/>
  <c r="O3779" i="1"/>
  <c r="O2592" i="1"/>
  <c r="O1211" i="1"/>
  <c r="O2593" i="1"/>
  <c r="O246" i="1"/>
  <c r="O1037" i="1"/>
  <c r="O717" i="1"/>
  <c r="O1340" i="1"/>
  <c r="O3402" i="1"/>
  <c r="O27" i="1"/>
  <c r="O3396" i="1"/>
  <c r="O2440" i="1"/>
  <c r="O172" i="1"/>
  <c r="O50" i="1"/>
  <c r="O401" i="1"/>
  <c r="O1015" i="1"/>
  <c r="O2743" i="1"/>
  <c r="O3873" i="1"/>
  <c r="O2262" i="1"/>
  <c r="O715" i="1"/>
  <c r="O1272" i="1"/>
  <c r="O902" i="1"/>
  <c r="O2885" i="1"/>
  <c r="O287" i="1"/>
  <c r="O2761" i="1"/>
  <c r="O955" i="1"/>
  <c r="O3729" i="1"/>
  <c r="O3194" i="1"/>
  <c r="O3149" i="1"/>
  <c r="O177" i="1"/>
  <c r="O2041" i="1"/>
  <c r="O3179" i="1"/>
  <c r="O2085" i="1"/>
  <c r="O3118" i="1"/>
  <c r="O3854" i="1"/>
  <c r="O2855" i="1"/>
  <c r="O3007" i="1"/>
  <c r="O2625" i="1"/>
  <c r="O2202" i="1"/>
  <c r="O2063" i="1"/>
  <c r="O3865" i="1"/>
  <c r="O2317" i="1"/>
  <c r="O3234" i="1"/>
  <c r="O100" i="1"/>
  <c r="O3580" i="1"/>
  <c r="O477" i="1"/>
  <c r="O3072" i="1"/>
  <c r="O2571" i="1"/>
  <c r="O3721" i="1"/>
  <c r="O3145" i="1"/>
  <c r="O3581" i="1"/>
  <c r="O64" i="1"/>
  <c r="O3511" i="1"/>
  <c r="O3008" i="1"/>
  <c r="O3434" i="1"/>
  <c r="O2952" i="1"/>
  <c r="O333" i="1"/>
  <c r="O4075" i="1"/>
  <c r="O2427" i="1"/>
  <c r="O1087" i="1"/>
  <c r="O1095" i="1"/>
  <c r="O518" i="1"/>
  <c r="O237" i="1"/>
  <c r="O3391" i="1"/>
  <c r="O3512" i="1"/>
  <c r="O1814" i="1"/>
  <c r="O1878" i="1"/>
  <c r="O3180" i="1"/>
  <c r="O2869" i="1"/>
  <c r="O150" i="1"/>
  <c r="O2071" i="1"/>
  <c r="O3146" i="1"/>
  <c r="O1867" i="1"/>
  <c r="O1355" i="1"/>
  <c r="O1017" i="1"/>
  <c r="O3780" i="1"/>
  <c r="O3781" i="1"/>
  <c r="O1227" i="1"/>
  <c r="O3155" i="1"/>
  <c r="O54" i="1"/>
  <c r="O249" i="1"/>
  <c r="O1252" i="1"/>
  <c r="O1494" i="1"/>
  <c r="O3672" i="1"/>
  <c r="O3673" i="1"/>
  <c r="O111" i="1"/>
  <c r="O533" i="1"/>
  <c r="O3196" i="1"/>
  <c r="O1617" i="1"/>
  <c r="O686" i="1"/>
  <c r="O3048" i="1"/>
  <c r="O2260" i="1"/>
  <c r="O1518" i="1"/>
  <c r="O342" i="1"/>
  <c r="O507" i="1"/>
  <c r="O954" i="1"/>
  <c r="O3240" i="1"/>
  <c r="O2204" i="1"/>
  <c r="O1185" i="1"/>
  <c r="O1027" i="1"/>
  <c r="O270" i="1"/>
  <c r="O1971" i="1"/>
  <c r="O2456" i="1"/>
  <c r="O3250" i="1"/>
  <c r="O1967" i="1"/>
  <c r="O2158" i="1"/>
  <c r="O2185" i="1"/>
  <c r="O1701" i="1"/>
  <c r="O4063" i="1"/>
  <c r="O3979" i="1"/>
  <c r="O3782" i="1"/>
  <c r="O1489" i="1"/>
  <c r="O2748" i="1"/>
  <c r="O3710" i="1"/>
  <c r="O1905" i="1"/>
  <c r="O3802" i="1"/>
  <c r="O3616" i="1"/>
  <c r="O2480" i="1"/>
  <c r="O1240" i="1"/>
  <c r="O2988" i="1"/>
  <c r="O3476" i="1"/>
  <c r="O591" i="1"/>
  <c r="O205" i="1"/>
  <c r="O1515" i="1"/>
  <c r="O4076" i="1"/>
  <c r="O3001" i="1"/>
  <c r="O1709" i="1"/>
  <c r="O4037" i="1"/>
  <c r="O2577" i="1"/>
  <c r="O3674" i="1"/>
  <c r="O89" i="1"/>
  <c r="O1140" i="1"/>
  <c r="O996" i="1"/>
  <c r="O806" i="1"/>
  <c r="O30" i="1"/>
  <c r="O312" i="1"/>
  <c r="O1119" i="1"/>
  <c r="O1400" i="1"/>
  <c r="O3095" i="1"/>
  <c r="O2363" i="1"/>
  <c r="O2110" i="1"/>
  <c r="O1110" i="1"/>
  <c r="O3235" i="1"/>
  <c r="O3900" i="1"/>
  <c r="O3163" i="1"/>
  <c r="O1399" i="1"/>
  <c r="O2638" i="1"/>
  <c r="O2647" i="1"/>
  <c r="O2581" i="1"/>
  <c r="O1845" i="1"/>
  <c r="O116" i="1"/>
  <c r="O3221" i="1"/>
  <c r="O3545" i="1"/>
  <c r="O3496" i="1"/>
  <c r="O1750" i="1"/>
  <c r="O2325" i="1"/>
  <c r="O1294" i="1"/>
  <c r="O2762" i="1"/>
  <c r="O3069" i="1"/>
  <c r="O2201" i="1"/>
  <c r="O2982" i="1"/>
  <c r="O3717" i="1"/>
  <c r="O2881" i="1"/>
  <c r="O3715" i="1"/>
  <c r="O3712" i="1"/>
  <c r="O261" i="1"/>
  <c r="O110" i="1"/>
  <c r="O1497" i="1"/>
  <c r="O1713" i="1"/>
  <c r="O1179" i="1"/>
  <c r="O893" i="1"/>
  <c r="O1547" i="1"/>
  <c r="O1165" i="1"/>
  <c r="O3330" i="1"/>
  <c r="O605" i="1"/>
  <c r="O2631" i="1"/>
  <c r="O887" i="1"/>
  <c r="O3294" i="1"/>
  <c r="O2998" i="1"/>
  <c r="O1601" i="1"/>
  <c r="O745" i="1"/>
  <c r="O2957" i="1"/>
  <c r="O3883" i="1"/>
  <c r="O3814" i="1"/>
  <c r="O1070" i="1"/>
  <c r="O51" i="1"/>
  <c r="O979" i="1"/>
  <c r="O1857" i="1"/>
  <c r="O1743" i="1"/>
  <c r="O2610" i="1"/>
  <c r="O1324" i="1"/>
  <c r="O3988" i="1"/>
  <c r="O3637" i="1"/>
  <c r="O3596" i="1"/>
  <c r="O1721" i="1"/>
  <c r="O1405" i="1"/>
  <c r="O2018" i="1"/>
  <c r="O1624" i="1"/>
  <c r="O3632" i="1"/>
  <c r="O1923" i="1"/>
  <c r="O3911" i="1"/>
  <c r="O1620" i="1"/>
  <c r="O97" i="1"/>
  <c r="O505" i="1"/>
  <c r="O1719" i="1"/>
  <c r="O3906" i="1"/>
  <c r="O2956" i="1"/>
  <c r="O107" i="1"/>
  <c r="O991" i="1"/>
  <c r="O1707" i="1"/>
  <c r="O103" i="1"/>
  <c r="O980" i="1"/>
  <c r="O2420" i="1"/>
  <c r="O1161" i="1"/>
  <c r="O1749" i="1"/>
  <c r="O94" i="1"/>
  <c r="O1906" i="1"/>
  <c r="O2298" i="1"/>
  <c r="O3675" i="1"/>
  <c r="O2064" i="1"/>
  <c r="O3946" i="1"/>
  <c r="O3203" i="1"/>
  <c r="O3338" i="1"/>
  <c r="O3363" i="1"/>
  <c r="O523" i="1"/>
  <c r="O1542" i="1"/>
  <c r="O2730" i="1"/>
  <c r="O3309" i="1"/>
  <c r="O423" i="1"/>
  <c r="O3948" i="1"/>
  <c r="O3385" i="1"/>
  <c r="O2143" i="1"/>
  <c r="O3606" i="1"/>
  <c r="O3156" i="1"/>
  <c r="O1937" i="1"/>
  <c r="O3086" i="1"/>
  <c r="O3565" i="1"/>
  <c r="O2026" i="1"/>
  <c r="O1319" i="1"/>
  <c r="O1325" i="1"/>
  <c r="O2495" i="1"/>
  <c r="O3633" i="1"/>
  <c r="O2012" i="1"/>
  <c r="O975" i="1"/>
  <c r="O1080" i="1"/>
  <c r="O2853" i="1"/>
  <c r="O3884" i="1"/>
  <c r="O3334" i="1"/>
  <c r="O1114" i="1"/>
  <c r="O1186" i="1"/>
  <c r="O758" i="1"/>
  <c r="O3408" i="1"/>
  <c r="O264" i="1"/>
  <c r="O3603" i="1"/>
  <c r="O1159" i="1"/>
  <c r="O923" i="1"/>
  <c r="O3454" i="1"/>
  <c r="O2082" i="1"/>
  <c r="O3447" i="1"/>
  <c r="O3942" i="1"/>
  <c r="O1153" i="1"/>
  <c r="O3357" i="1"/>
  <c r="O2156" i="1"/>
  <c r="O3121" i="1"/>
  <c r="O2163" i="1"/>
  <c r="O1248" i="1"/>
  <c r="O2939" i="1"/>
  <c r="O3703" i="1"/>
  <c r="O1314" i="1"/>
  <c r="O2569" i="1"/>
  <c r="O1917" i="1"/>
  <c r="O143" i="1"/>
  <c r="O706" i="1"/>
  <c r="O2023" i="1"/>
  <c r="O1729" i="1"/>
  <c r="O3686" i="1"/>
  <c r="O989" i="1"/>
  <c r="O2303" i="1"/>
  <c r="O836" i="1"/>
  <c r="O3" i="1"/>
  <c r="O870" i="1"/>
  <c r="O3409" i="1"/>
  <c r="O2097" i="1"/>
  <c r="O2237" i="1"/>
  <c r="O652" i="1"/>
  <c r="O3586" i="1"/>
  <c r="O1969" i="1"/>
  <c r="O2162" i="1"/>
  <c r="O3757" i="1"/>
  <c r="O1998" i="1"/>
  <c r="O1994" i="1"/>
  <c r="O436" i="1"/>
  <c r="O3043" i="1"/>
  <c r="O1092" i="1"/>
  <c r="O3754" i="1"/>
  <c r="O3527" i="1"/>
  <c r="O325" i="1"/>
  <c r="O3420" i="1"/>
  <c r="O532" i="1"/>
  <c r="O1450" i="1"/>
  <c r="O2335" i="1"/>
  <c r="O1225" i="1"/>
  <c r="O438" i="1"/>
  <c r="O2036" i="1"/>
  <c r="O1697" i="1"/>
  <c r="O619" i="1"/>
  <c r="O2147" i="1"/>
  <c r="O365" i="1"/>
  <c r="O2200" i="1"/>
  <c r="O2700" i="1"/>
  <c r="O2862" i="1"/>
  <c r="O3096" i="1"/>
  <c r="O3690" i="1"/>
  <c r="O3125" i="1"/>
  <c r="O1913" i="1"/>
  <c r="O1217" i="1"/>
  <c r="O3489" i="1"/>
  <c r="O3241" i="1"/>
  <c r="O2795" i="1"/>
  <c r="O2884" i="1"/>
  <c r="O2441" i="1"/>
  <c r="O448" i="1"/>
  <c r="O2460" i="1"/>
  <c r="O2776" i="1"/>
  <c r="O557" i="1"/>
  <c r="O3063" i="1"/>
  <c r="O2614" i="1"/>
  <c r="O705" i="1"/>
  <c r="O1694" i="1"/>
  <c r="O450" i="1"/>
  <c r="O4027" i="1"/>
  <c r="O555" i="1"/>
  <c r="O1281" i="1"/>
  <c r="O2613" i="1"/>
  <c r="O719" i="1"/>
  <c r="O2309" i="1"/>
  <c r="O3079" i="1"/>
  <c r="O1117" i="1"/>
  <c r="O1516" i="1"/>
  <c r="O4064" i="1"/>
  <c r="O1019" i="1"/>
  <c r="O860" i="1"/>
  <c r="O3913" i="1"/>
  <c r="O3495" i="1"/>
  <c r="O2208" i="1"/>
  <c r="O383" i="1"/>
  <c r="O3978" i="1"/>
  <c r="O1844" i="1"/>
  <c r="O1868" i="1"/>
  <c r="O2295" i="1"/>
  <c r="O3397" i="1"/>
  <c r="O2617" i="1"/>
  <c r="O635" i="1"/>
  <c r="O4065" i="1"/>
  <c r="O2416" i="1"/>
  <c r="O3028" i="1"/>
  <c r="O494" i="1"/>
  <c r="O4066" i="1"/>
  <c r="O3575" i="1"/>
  <c r="O746" i="1"/>
  <c r="O3025" i="1"/>
  <c r="O4050" i="1"/>
  <c r="O359" i="1"/>
  <c r="O2321" i="1"/>
  <c r="O239" i="1"/>
  <c r="O3059" i="1"/>
  <c r="O3083" i="1"/>
  <c r="O1102" i="1"/>
  <c r="O3236" i="1"/>
  <c r="O1703" i="1"/>
  <c r="O268" i="1"/>
  <c r="O1548" i="1"/>
  <c r="O1889" i="1"/>
  <c r="O435" i="1"/>
  <c r="O3237" i="1"/>
  <c r="O1768" i="1"/>
  <c r="O2485" i="1"/>
  <c r="O485" i="1"/>
  <c r="O3383" i="1"/>
  <c r="O329" i="1"/>
  <c r="O3971" i="1"/>
  <c r="O1778" i="1"/>
  <c r="O509" i="1"/>
  <c r="O2388" i="1"/>
  <c r="O1668" i="1"/>
  <c r="O3617" i="1"/>
  <c r="O504" i="1"/>
  <c r="O1574" i="1"/>
  <c r="O278" i="1"/>
  <c r="O377" i="1"/>
  <c r="O712" i="1"/>
  <c r="O3896" i="1"/>
  <c r="O1849" i="1"/>
  <c r="O82" i="1"/>
  <c r="O2075" i="1"/>
  <c r="O322" i="1"/>
  <c r="O2744" i="1"/>
  <c r="O1013" i="1"/>
  <c r="O1440" i="1"/>
  <c r="O2323" i="1"/>
  <c r="O3708" i="1"/>
  <c r="O238" i="1"/>
  <c r="O2053" i="1"/>
  <c r="O3578" i="1"/>
  <c r="O2948" i="1"/>
  <c r="O2642" i="1"/>
  <c r="O244" i="1"/>
  <c r="O1952" i="1"/>
  <c r="O313" i="1"/>
  <c r="O1733" i="1"/>
  <c r="O2199" i="1"/>
  <c r="O2542" i="1"/>
  <c r="O2216" i="1"/>
  <c r="O2515" i="1"/>
  <c r="O3945" i="1"/>
  <c r="O316" i="1"/>
  <c r="O3590" i="1"/>
  <c r="O2017" i="1"/>
  <c r="O1636" i="1"/>
  <c r="O171" i="1"/>
  <c r="O4019" i="1"/>
  <c r="O2964" i="1"/>
  <c r="O799" i="1"/>
  <c r="O1145" i="1"/>
  <c r="O2611" i="1"/>
  <c r="O3301" i="1"/>
  <c r="O2008" i="1"/>
  <c r="O1540" i="1"/>
  <c r="O4038" i="1"/>
  <c r="O962" i="1"/>
  <c r="O3676" i="1"/>
  <c r="O1536" i="1"/>
  <c r="O2754" i="1"/>
  <c r="O3509" i="1"/>
  <c r="O2009" i="1"/>
  <c r="O2850" i="1"/>
  <c r="O2817" i="1"/>
  <c r="O3660" i="1"/>
  <c r="O1104" i="1"/>
  <c r="O2662" i="1"/>
  <c r="O617" i="1"/>
  <c r="O2594" i="1"/>
  <c r="O2428" i="1"/>
  <c r="O3974" i="1"/>
  <c r="O3114" i="1"/>
  <c r="O3722" i="1"/>
  <c r="O2704" i="1"/>
  <c r="O3269" i="1"/>
  <c r="O44" i="1"/>
  <c r="O3287" i="1"/>
  <c r="O1213" i="1"/>
  <c r="O3970" i="1"/>
  <c r="O3475" i="1"/>
  <c r="O2838" i="1"/>
  <c r="O2442" i="1"/>
  <c r="O883" i="1"/>
  <c r="O1673" i="1"/>
  <c r="O662" i="1"/>
  <c r="O3123" i="1"/>
  <c r="O1053" i="1"/>
  <c r="O302" i="1"/>
  <c r="O2239" i="1"/>
  <c r="O1212" i="1"/>
  <c r="O2656" i="1"/>
  <c r="O4067" i="1"/>
  <c r="O1487" i="1"/>
  <c r="O2463" i="1"/>
  <c r="O2787" i="1"/>
  <c r="O1302" i="1"/>
  <c r="O3200" i="1"/>
  <c r="O1454" i="1"/>
  <c r="O3985" i="1"/>
  <c r="O1800" i="1"/>
  <c r="O1431" i="1"/>
  <c r="O1222" i="1"/>
  <c r="O490" i="1"/>
  <c r="O1832" i="1"/>
  <c r="O1250" i="1"/>
  <c r="O3491" i="1"/>
  <c r="O1356" i="1"/>
  <c r="O3601" i="1"/>
  <c r="O3438" i="1"/>
  <c r="O1451" i="1"/>
  <c r="O3602" i="1"/>
  <c r="O87" i="1"/>
  <c r="O2760" i="1"/>
  <c r="O963" i="1"/>
  <c r="O3910" i="1"/>
  <c r="O3197" i="1"/>
  <c r="O912" i="1"/>
  <c r="O1567" i="1"/>
  <c r="O2499" i="1"/>
  <c r="O3406" i="1"/>
  <c r="O4068" i="1"/>
  <c r="O842" i="1"/>
  <c r="O3763" i="1"/>
  <c r="O1910" i="1"/>
  <c r="O3143" i="1"/>
  <c r="O1176" i="1"/>
  <c r="O905" i="1"/>
  <c r="O2819" i="1"/>
  <c r="O1223" i="1"/>
  <c r="O534" i="1"/>
  <c r="O666" i="1"/>
  <c r="O1558" i="1"/>
  <c r="O469" i="1"/>
  <c r="O3730" i="1"/>
  <c r="O3677" i="1"/>
  <c r="O3040" i="1"/>
  <c r="O2910" i="1"/>
  <c r="O2469" i="1"/>
  <c r="O850" i="1"/>
  <c r="O345" i="1"/>
  <c r="O1351" i="1"/>
  <c r="O785" i="1"/>
  <c r="O2578" i="1"/>
  <c r="O1345" i="1"/>
  <c r="O1631" i="1"/>
  <c r="O3551" i="1"/>
  <c r="O804" i="1"/>
  <c r="O2076" i="1"/>
  <c r="O1052" i="1"/>
  <c r="O3365" i="1"/>
  <c r="O3071" i="1"/>
  <c r="O872" i="1"/>
  <c r="O1537" i="1"/>
  <c r="O1144" i="1"/>
  <c r="O1099" i="1"/>
  <c r="O3714" i="1"/>
  <c r="O3562" i="1"/>
  <c r="O1652" i="1"/>
  <c r="O3530" i="1"/>
  <c r="O299" i="1"/>
  <c r="O282" i="1"/>
  <c r="O3340" i="1"/>
  <c r="O140" i="1"/>
  <c r="O2899" i="1"/>
  <c r="O4046" i="1"/>
  <c r="O3036" i="1"/>
  <c r="O1484" i="1"/>
  <c r="O443" i="1"/>
  <c r="O711" i="1"/>
  <c r="O765" i="1"/>
  <c r="O4052" i="1"/>
  <c r="O3055" i="1"/>
  <c r="O2706" i="1"/>
  <c r="O4051" i="1"/>
  <c r="O43" i="1"/>
  <c r="O2971" i="1"/>
  <c r="O227" i="1"/>
  <c r="O2771" i="1"/>
  <c r="O2381" i="1"/>
  <c r="O2661" i="1"/>
  <c r="O3150" i="1"/>
  <c r="O957" i="1"/>
  <c r="O2502" i="1"/>
  <c r="O1094" i="1"/>
  <c r="O3513" i="1"/>
  <c r="O1568" i="1"/>
  <c r="O1418" i="1"/>
  <c r="O2195" i="1"/>
  <c r="O229" i="1"/>
  <c r="O153" i="1"/>
  <c r="O3516" i="1"/>
  <c r="O3189" i="1"/>
  <c r="O213" i="1"/>
  <c r="O1283" i="1"/>
  <c r="O837" i="1"/>
  <c r="O2327" i="1"/>
  <c r="O3644" i="1"/>
  <c r="O3216" i="1"/>
  <c r="O1751" i="1"/>
  <c r="O1855" i="1"/>
  <c r="O695" i="1"/>
  <c r="O1498" i="1"/>
  <c r="O2585" i="1"/>
  <c r="O818" i="1"/>
  <c r="O2077" i="1"/>
  <c r="O2025" i="1"/>
  <c r="O2847" i="1"/>
  <c r="O2449" i="1"/>
  <c r="O2518" i="1"/>
  <c r="O1337" i="1"/>
  <c r="O1036" i="1"/>
  <c r="O2607" i="1"/>
  <c r="O879" i="1"/>
  <c r="O524" i="1"/>
  <c r="O155" i="1"/>
  <c r="O701" i="1"/>
  <c r="O3398" i="1"/>
  <c r="O622" i="1"/>
  <c r="O3459" i="1"/>
  <c r="O2839" i="1"/>
  <c r="O1674" i="1"/>
  <c r="O3544" i="1"/>
  <c r="O2981" i="1"/>
  <c r="O1174" i="1"/>
  <c r="O1746" i="1"/>
  <c r="O3589" i="1"/>
  <c r="O3029" i="1"/>
  <c r="O17" i="1"/>
  <c r="O3172" i="1"/>
  <c r="O1287" i="1"/>
  <c r="O1297" i="1"/>
  <c r="O3764" i="1"/>
  <c r="O571" i="1"/>
  <c r="O2230" i="1"/>
  <c r="O1891" i="1"/>
  <c r="O3283" i="1"/>
  <c r="O1653" i="1"/>
  <c r="O187" i="1"/>
  <c r="O2541" i="1"/>
  <c r="O575" i="1"/>
  <c r="O2405" i="1"/>
  <c r="O994" i="1"/>
  <c r="O841" i="1"/>
  <c r="O3662" i="1"/>
  <c r="O2823" i="1"/>
  <c r="O1581" i="1"/>
  <c r="O723" i="1"/>
  <c r="O2725" i="1"/>
  <c r="O4079" i="1"/>
  <c r="O1131" i="1"/>
  <c r="O112" i="1"/>
  <c r="O3313" i="1"/>
  <c r="O425" i="1"/>
  <c r="O407" i="1"/>
  <c r="O2345" i="1"/>
  <c r="O3895" i="1"/>
  <c r="O2596" i="1"/>
  <c r="O3853" i="1"/>
  <c r="O2598" i="1"/>
  <c r="O1079" i="1"/>
  <c r="O4003" i="1"/>
  <c r="O1635" i="1"/>
  <c r="O4004" i="1"/>
  <c r="O1748" i="1"/>
  <c r="O3187" i="1"/>
  <c r="O2575" i="1"/>
  <c r="O3600" i="1"/>
  <c r="O1198" i="1"/>
  <c r="O829" i="1"/>
  <c r="O73" i="1"/>
  <c r="O778" i="1"/>
  <c r="O2134" i="1"/>
  <c r="O2985" i="1"/>
  <c r="O1317" i="1"/>
  <c r="O2717" i="1"/>
  <c r="O1599" i="1"/>
  <c r="O3505" i="1"/>
  <c r="O3481" i="1"/>
  <c r="O298" i="1"/>
  <c r="O593" i="1"/>
  <c r="O1546" i="1"/>
  <c r="O3823" i="1"/>
  <c r="O2288" i="1"/>
  <c r="O2058" i="1"/>
  <c r="O2180" i="1"/>
  <c r="O315" i="1"/>
  <c r="O3761" i="1"/>
  <c r="O846" i="1"/>
  <c r="O1049" i="1"/>
  <c r="O3995" i="1"/>
  <c r="O2605" i="1"/>
  <c r="O1311" i="1"/>
  <c r="O1235" i="1"/>
  <c r="O3695" i="1"/>
  <c r="O55" i="1"/>
  <c r="O2186" i="1"/>
  <c r="O1205" i="1"/>
  <c r="O1309" i="1"/>
  <c r="O1374" i="1"/>
  <c r="O220" i="1"/>
  <c r="O2619" i="1"/>
  <c r="O4058" i="1"/>
  <c r="O656" i="1"/>
  <c r="O1678" i="1"/>
  <c r="O2682" i="1"/>
  <c r="O3791" i="1"/>
  <c r="O4080" i="1"/>
  <c r="O2564" i="1"/>
  <c r="O3278" i="1"/>
  <c r="O3819" i="1"/>
  <c r="O2382" i="1"/>
  <c r="O967" i="1"/>
  <c r="O4081" i="1"/>
  <c r="O1277" i="1"/>
  <c r="O2101" i="1"/>
  <c r="O794" i="1"/>
  <c r="O2011" i="1"/>
  <c r="O2432" i="1"/>
  <c r="O3331" i="1"/>
  <c r="O1798" i="1"/>
  <c r="O3547" i="1"/>
  <c r="O1685" i="1"/>
  <c r="O1414" i="1"/>
  <c r="O1614" i="1"/>
  <c r="O2089" i="1"/>
  <c r="O636" i="1"/>
  <c r="O803" i="1"/>
  <c r="O2713" i="1"/>
  <c r="O3681" i="1"/>
  <c r="O1228" i="1"/>
  <c r="O3467" i="1"/>
  <c r="O2770" i="1"/>
  <c r="O2106" i="1"/>
  <c r="O1318" i="1"/>
  <c r="O2873" i="1"/>
  <c r="O3956" i="1"/>
  <c r="O3687" i="1"/>
  <c r="O295" i="1"/>
  <c r="O3244" i="1"/>
  <c r="O1286" i="1"/>
  <c r="O2993" i="1"/>
  <c r="O525" i="1"/>
  <c r="O3355" i="1"/>
  <c r="O1040" i="1"/>
  <c r="O2835" i="1"/>
  <c r="O1001" i="1"/>
  <c r="O2050" i="1"/>
  <c r="O1625" i="1"/>
  <c r="O521" i="1"/>
  <c r="O3741" i="1"/>
  <c r="O796" i="1"/>
  <c r="O1263" i="1"/>
  <c r="O3926" i="1"/>
  <c r="O624" i="1"/>
  <c r="O255" i="1"/>
  <c r="O650" i="1"/>
  <c r="O2116" i="1"/>
  <c r="O3280" i="1"/>
  <c r="O1968" i="1"/>
  <c r="O3464" i="1"/>
  <c r="O3188" i="1"/>
  <c r="O2843" i="1"/>
  <c r="O221" i="1"/>
  <c r="O3410" i="1"/>
  <c r="O743" i="1"/>
  <c r="O2543" i="1"/>
  <c r="O1616" i="1"/>
  <c r="O1722" i="1"/>
  <c r="O1561" i="1"/>
  <c r="O2591" i="1"/>
  <c r="O884" i="1"/>
  <c r="O3992" i="1"/>
  <c r="O1837" i="1"/>
  <c r="O1116" i="1"/>
  <c r="O1982" i="1"/>
  <c r="O733" i="1"/>
  <c r="O1637" i="1"/>
  <c r="O839" i="1"/>
  <c r="O1978" i="1"/>
  <c r="O1486" i="1"/>
  <c r="O2800" i="1"/>
  <c r="O3656" i="1"/>
  <c r="O2122" i="1"/>
  <c r="O225" i="1"/>
  <c r="O3923" i="1"/>
  <c r="O680" i="1"/>
  <c r="O2000" i="1"/>
  <c r="O350" i="1"/>
  <c r="O2001" i="1"/>
  <c r="O2534" i="1"/>
  <c r="O2970" i="1"/>
  <c r="O2834" i="1"/>
  <c r="O3457" i="1"/>
  <c r="O4039" i="1"/>
  <c r="O3972" i="1"/>
  <c r="O4077" i="1"/>
  <c r="O20" i="1"/>
  <c r="O3290" i="1"/>
  <c r="O2051" i="1"/>
  <c r="O1853" i="1"/>
  <c r="O3479" i="1"/>
  <c r="O2250" i="1"/>
  <c r="O724" i="1"/>
  <c r="O1271" i="1"/>
  <c r="O3901" i="1"/>
  <c r="O773" i="1"/>
  <c r="O2565" i="1"/>
  <c r="O2929" i="1"/>
  <c r="O3874" i="1"/>
  <c r="O3614" i="1"/>
  <c r="O2878" i="1"/>
  <c r="O1118" i="1"/>
  <c r="O1466" i="1"/>
  <c r="O3663" i="1"/>
  <c r="O3039" i="1"/>
  <c r="O2466" i="1"/>
  <c r="O1643" i="1"/>
  <c r="O3933" i="1"/>
  <c r="O2319" i="1"/>
  <c r="O2366" i="1"/>
  <c r="O1134" i="1"/>
  <c r="O3989" i="1"/>
  <c r="O2628" i="1"/>
  <c r="O640" i="1"/>
  <c r="O2056" i="1"/>
  <c r="O1370" i="1"/>
  <c r="O2294" i="1"/>
  <c r="O445" i="1"/>
  <c r="O1975" i="1"/>
  <c r="O1524" i="1"/>
  <c r="O1133" i="1"/>
  <c r="O3737" i="1"/>
  <c r="O3598" i="1"/>
  <c r="O1592" i="1"/>
  <c r="O3249" i="1"/>
  <c r="O3739" i="1"/>
  <c r="O1594" i="1"/>
  <c r="O858" i="1"/>
  <c r="O2015" i="1"/>
  <c r="O1948" i="1"/>
  <c r="O492" i="1"/>
  <c r="O1204" i="1"/>
  <c r="O1371" i="1"/>
  <c r="O677" i="1"/>
  <c r="O1383" i="1"/>
  <c r="O1602" i="1"/>
  <c r="O2311" i="1"/>
  <c r="O352" i="1"/>
  <c r="O539" i="1"/>
  <c r="O3407" i="1"/>
  <c r="O1016" i="1"/>
  <c r="O1964" i="1"/>
  <c r="O1782" i="1"/>
  <c r="O3559" i="1"/>
  <c r="O895" i="1"/>
  <c r="O2484" i="1"/>
  <c r="O956" i="1"/>
  <c r="O2267" i="1"/>
  <c r="O1610" i="1"/>
  <c r="O2159" i="1"/>
  <c r="O2178" i="1"/>
  <c r="O351" i="1"/>
  <c r="O861" i="1"/>
  <c r="O277" i="1"/>
  <c r="O1391" i="1"/>
  <c r="O2914" i="1"/>
  <c r="O4005" i="1"/>
  <c r="O3957" i="1"/>
  <c r="O1549" i="1"/>
  <c r="O136" i="1"/>
  <c r="O3920" i="1"/>
  <c r="O3452" i="1"/>
  <c r="O1421" i="1"/>
  <c r="O4006" i="1"/>
  <c r="O1947" i="1"/>
  <c r="O1490" i="1"/>
  <c r="O2845" i="1"/>
  <c r="O3941" i="1"/>
  <c r="O1881" i="1"/>
  <c r="O2229" i="1"/>
  <c r="O1379" i="1"/>
  <c r="O2078" i="1"/>
  <c r="O471" i="1"/>
  <c r="O2210" i="1"/>
  <c r="O1765" i="1"/>
  <c r="O535" i="1"/>
  <c r="O1895" i="1"/>
  <c r="O2604" i="1"/>
  <c r="O3289" i="1"/>
  <c r="O2349" i="1"/>
  <c r="O1669" i="1"/>
  <c r="O2302" i="1"/>
  <c r="O4078" i="1"/>
  <c r="O1273" i="1"/>
  <c r="O160" i="1"/>
  <c r="O180" i="1"/>
  <c r="O3173" i="1"/>
  <c r="O3205" i="1"/>
  <c r="O2783" i="1"/>
  <c r="O3094" i="1"/>
  <c r="O3765" i="1"/>
  <c r="O259" i="1"/>
  <c r="O856" i="1"/>
  <c r="O2723" i="1"/>
  <c r="O380" i="1"/>
  <c r="O1386" i="1"/>
  <c r="O812" i="1"/>
  <c r="O3190" i="1"/>
  <c r="O2812" i="1"/>
  <c r="O3369" i="1"/>
  <c r="O3229" i="1"/>
  <c r="O919" i="1"/>
  <c r="O2002" i="1"/>
  <c r="O1132" i="1"/>
  <c r="O2047" i="1"/>
  <c r="O908" i="1"/>
  <c r="O584" i="1"/>
  <c r="O1569" i="1"/>
  <c r="O2206" i="1"/>
  <c r="O1364" i="1"/>
  <c r="O3731" i="1"/>
  <c r="O419" i="1"/>
  <c r="O3444" i="1"/>
  <c r="O1883" i="1"/>
  <c r="O2559" i="1"/>
  <c r="O128" i="1"/>
  <c r="O3563" i="1"/>
  <c r="O434" i="1"/>
  <c r="O1871" i="1"/>
  <c r="O297" i="1"/>
  <c r="O1166" i="1"/>
  <c r="O1859" i="1"/>
  <c r="O714" i="1"/>
  <c r="O3732" i="1"/>
  <c r="O2791" i="1"/>
  <c r="O985" i="1"/>
  <c r="O2501" i="1"/>
  <c r="O2923" i="1"/>
  <c r="O3909" i="1"/>
  <c r="O2737" i="1"/>
  <c r="O2808" i="1"/>
  <c r="O3384" i="1"/>
  <c r="O675" i="1"/>
  <c r="O1870" i="1"/>
  <c r="O577" i="1"/>
  <c r="O3120" i="1"/>
  <c r="O3959" i="1"/>
  <c r="O1571" i="1"/>
  <c r="O468" i="1"/>
  <c r="O1950" i="1"/>
  <c r="O3625" i="1"/>
  <c r="O120" i="1"/>
  <c r="O1623" i="1"/>
  <c r="O2390" i="1"/>
  <c r="O2151" i="1"/>
  <c r="O231" i="1"/>
  <c r="O1864" i="1"/>
  <c r="O2406" i="1"/>
  <c r="O2340" i="1"/>
  <c r="O3593" i="1"/>
  <c r="O1353" i="1"/>
  <c r="O816" i="1"/>
  <c r="O3620" i="1"/>
  <c r="O3664" i="1"/>
  <c r="O133" i="1"/>
  <c r="O530" i="1"/>
  <c r="O3266" i="1"/>
  <c r="O1600" i="1"/>
  <c r="O2670" i="1"/>
  <c r="O549" i="1"/>
  <c r="O2794" i="1"/>
  <c r="O63" i="1"/>
  <c r="O1018" i="1"/>
  <c r="O1927" i="1"/>
  <c r="O3546" i="1"/>
  <c r="O2452" i="1"/>
  <c r="O3748" i="1"/>
  <c r="O3607" i="1"/>
  <c r="O1135" i="1"/>
  <c r="O1961" i="1"/>
  <c r="O2867" i="1"/>
  <c r="O2174" i="1"/>
  <c r="O2136" i="1"/>
  <c r="O344" i="1"/>
  <c r="O3788" i="1"/>
  <c r="O1122" i="1"/>
  <c r="O1242" i="1"/>
  <c r="O1873" i="1"/>
  <c r="O1200" i="1"/>
  <c r="O3081" i="1"/>
  <c r="O3584" i="1"/>
  <c r="O2472" i="1"/>
  <c r="O3647" i="1"/>
  <c r="O931" i="1"/>
  <c r="O3433" i="1"/>
  <c r="O252" i="1"/>
  <c r="O3469" i="1"/>
  <c r="O102" i="1"/>
  <c r="O1232" i="1"/>
  <c r="O943" i="1"/>
  <c r="O2203" i="1"/>
  <c r="O1880" i="1"/>
  <c r="O1508" i="1"/>
  <c r="O3984" i="1"/>
  <c r="O294" i="1"/>
  <c r="O538" i="1"/>
  <c r="O3181" i="1"/>
  <c r="O1754" i="1"/>
  <c r="O339" i="1"/>
  <c r="O6" i="1"/>
  <c r="O547" i="1"/>
  <c r="O1432" i="1"/>
  <c r="O3738" i="1"/>
  <c r="O2393" i="1"/>
  <c r="O1972" i="1"/>
  <c r="O307" i="1"/>
  <c r="O2458" i="1"/>
  <c r="O1813" i="1"/>
  <c r="O2893" i="1"/>
  <c r="O716" i="1"/>
  <c r="O1553" i="1"/>
  <c r="O1586" i="1"/>
  <c r="O1020" i="1"/>
  <c r="O1850" i="1"/>
  <c r="O2924" i="1"/>
  <c r="O2326" i="1"/>
  <c r="O72" i="1"/>
  <c r="O620" i="1"/>
  <c r="O3019" i="1"/>
  <c r="O2735" i="1"/>
  <c r="O3045" i="1"/>
  <c r="O65" i="1"/>
  <c r="O4059" i="1"/>
  <c r="O585" i="1"/>
  <c r="O3766" i="1"/>
  <c r="O1112" i="1"/>
  <c r="O3101" i="1"/>
  <c r="O1649" i="1"/>
  <c r="O2081" i="1"/>
  <c r="O152" i="1"/>
  <c r="O2486" i="1"/>
  <c r="O1583" i="1"/>
  <c r="O2868" i="1"/>
  <c r="O2468" i="1"/>
  <c r="O1885" i="1"/>
  <c r="O1129" i="1"/>
  <c r="O2790" i="1"/>
  <c r="O138" i="1"/>
  <c r="O4069" i="1"/>
  <c r="O3931" i="1"/>
  <c r="O2048" i="1"/>
  <c r="O2027" i="1"/>
  <c r="O3534" i="1"/>
  <c r="O1554" i="1"/>
  <c r="O1875" i="1"/>
  <c r="O1556" i="1"/>
  <c r="O2844" i="1"/>
  <c r="O1221" i="1"/>
  <c r="O3132" i="1"/>
  <c r="O3217" i="1"/>
  <c r="O667" i="1"/>
  <c r="O1349" i="1"/>
  <c r="O1468" i="1"/>
  <c r="O2624" i="1"/>
  <c r="O2709" i="1"/>
  <c r="O2385" i="1"/>
  <c r="O421" i="1"/>
  <c r="O1742" i="1"/>
  <c r="O3041" i="1"/>
  <c r="O3576" i="1"/>
  <c r="O3393" i="1"/>
  <c r="O2464" i="1"/>
  <c r="O2065" i="1"/>
  <c r="O243" i="1"/>
  <c r="O2712" i="1"/>
  <c r="O1665" i="1"/>
  <c r="O763" i="1"/>
  <c r="O1465" i="1"/>
  <c r="O2616" i="1"/>
  <c r="O3399" i="1"/>
  <c r="O3423" i="1"/>
  <c r="O3654" i="1"/>
  <c r="O546" i="1"/>
  <c r="O2343" i="1"/>
  <c r="O3954" i="1"/>
  <c r="O646" i="1"/>
  <c r="O1121" i="1"/>
  <c r="O1032" i="1"/>
  <c r="O510" i="1"/>
  <c r="O3485" i="1"/>
  <c r="O2450" i="1"/>
  <c r="O1028" i="1"/>
  <c r="O2145" i="1"/>
  <c r="O1158" i="1"/>
  <c r="O224" i="1"/>
  <c r="O1258" i="1"/>
  <c r="O3554" i="1"/>
  <c r="O2242" i="1"/>
  <c r="O3705" i="1"/>
  <c r="O687" i="1"/>
  <c r="O594" i="1"/>
  <c r="O3556" i="1"/>
  <c r="O2447" i="1"/>
  <c r="O2573" i="1"/>
  <c r="O392" i="1"/>
  <c r="O1606" i="1"/>
  <c r="O1575" i="1"/>
  <c r="O3073" i="1"/>
  <c r="O200" i="1"/>
  <c r="O2894" i="1"/>
  <c r="O3599" i="1"/>
  <c r="O889" i="1"/>
  <c r="O756" i="1"/>
  <c r="O1437" i="1"/>
  <c r="O1641" i="1"/>
  <c r="O2500" i="1"/>
  <c r="O2824" i="1"/>
  <c r="O3020" i="1"/>
  <c r="O310" i="1"/>
  <c r="O4007" i="1"/>
  <c r="O1077" i="1"/>
  <c r="O2264" i="1"/>
  <c r="O540" i="1"/>
  <c r="O92" i="1"/>
  <c r="O3424" i="1"/>
  <c r="O1449" i="1"/>
  <c r="O3474" i="1"/>
  <c r="O2648" i="1"/>
  <c r="O748" i="1"/>
  <c r="O3758" i="1"/>
  <c r="O2148" i="1"/>
  <c r="O1403" i="1"/>
  <c r="O3816" i="1"/>
  <c r="O386" i="1"/>
  <c r="O1154" i="1"/>
  <c r="O202" i="1"/>
  <c r="O3570" i="1"/>
  <c r="O2006" i="1"/>
  <c r="O3364" i="1"/>
  <c r="O2630" i="1"/>
  <c r="O3858" i="1"/>
  <c r="O3649" i="1"/>
  <c r="O2690" i="1"/>
  <c r="O1054" i="1"/>
  <c r="O384" i="1"/>
  <c r="O22" i="1"/>
  <c r="O657" i="1"/>
  <c r="O1193" i="1"/>
  <c r="O1590" i="1"/>
  <c r="O934" i="1"/>
  <c r="O1320" i="1"/>
  <c r="O34" i="1"/>
  <c r="O1260" i="1"/>
  <c r="O867" i="1"/>
  <c r="O832" i="1"/>
  <c r="O792" i="1"/>
  <c r="O1194" i="1"/>
  <c r="O551" i="1"/>
  <c r="O1651" i="1"/>
  <c r="O2658" i="1"/>
  <c r="O194" i="1"/>
  <c r="O3767" i="1"/>
  <c r="O2197" i="1"/>
  <c r="O3706" i="1"/>
  <c r="O926" i="1"/>
  <c r="O3136" i="1"/>
  <c r="O4023" i="1"/>
  <c r="O831" i="1"/>
  <c r="O3362" i="1"/>
  <c r="O2299" i="1"/>
  <c r="O1705" i="1"/>
  <c r="O2316" i="1"/>
  <c r="O4028" i="1"/>
  <c r="O314" i="1"/>
  <c r="O1105" i="1"/>
  <c r="O764" i="1"/>
  <c r="O3768" i="1"/>
  <c r="O3621" i="1"/>
  <c r="O403" i="1"/>
  <c r="O2836" i="1"/>
  <c r="O1233" i="1"/>
  <c r="O2368" i="1"/>
  <c r="O2860" i="1"/>
  <c r="O2207" i="1"/>
  <c r="O3863" i="1"/>
  <c r="O210" i="1"/>
  <c r="O1690" i="1"/>
  <c r="O414" i="1"/>
  <c r="O3098" i="1"/>
  <c r="O3897" i="1"/>
  <c r="O2764" i="1"/>
  <c r="O3006" i="1"/>
  <c r="O519" i="1"/>
  <c r="O3908" i="1"/>
  <c r="O2615" i="1"/>
  <c r="O2072" i="1"/>
  <c r="O1689" i="1"/>
  <c r="O1595" i="1"/>
  <c r="O1359" i="1"/>
  <c r="O1914" i="1"/>
  <c r="O3392" i="1"/>
  <c r="O2266" i="1"/>
  <c r="O2684" i="1"/>
  <c r="O502" i="1"/>
  <c r="O3261" i="1"/>
  <c r="O2772" i="1"/>
  <c r="O3836" i="1"/>
  <c r="O1428" i="1"/>
  <c r="O1710" i="1"/>
  <c r="O3855" i="1"/>
  <c r="O3268" i="1"/>
  <c r="O464" i="1"/>
  <c r="O2514" i="1"/>
  <c r="O855" i="1"/>
  <c r="O1787" i="1"/>
  <c r="O1789" i="1"/>
  <c r="O212" i="1"/>
  <c r="O2354" i="1"/>
  <c r="O3024" i="1"/>
  <c r="O3955" i="1"/>
  <c r="O1333" i="1"/>
  <c r="O1390" i="1"/>
  <c r="O2654" i="1"/>
  <c r="O1322" i="1"/>
  <c r="O874" i="1"/>
  <c r="O3566" i="1"/>
  <c r="O1093" i="1"/>
  <c r="O125" i="1"/>
  <c r="O462" i="1"/>
  <c r="O1802" i="1"/>
  <c r="O3701" i="1"/>
  <c r="O2512" i="1"/>
  <c r="O1588" i="1"/>
  <c r="O1106" i="1"/>
  <c r="O3504" i="1"/>
  <c r="O3696" i="1"/>
  <c r="O2861" i="1"/>
  <c r="O3126" i="1"/>
  <c r="O163" i="1"/>
  <c r="O2238" i="1"/>
  <c r="O3349" i="1"/>
  <c r="O4082" i="1"/>
  <c r="O2254" i="1"/>
  <c r="O1686" i="1"/>
  <c r="O1360" i="1"/>
  <c r="O625" i="1"/>
  <c r="O129" i="1"/>
  <c r="O3003" i="1"/>
  <c r="O2073" i="1"/>
  <c r="O2973" i="1"/>
  <c r="O634" i="1"/>
  <c r="O1576" i="1"/>
  <c r="O1397" i="1"/>
  <c r="O4070" i="1"/>
  <c r="O3299" i="1"/>
  <c r="O1781" i="1"/>
  <c r="O1220" i="1"/>
  <c r="O4040" i="1"/>
  <c r="O3635" i="1"/>
  <c r="O658" i="1"/>
  <c r="O2093" i="1"/>
  <c r="O3343" i="1"/>
  <c r="O4041" i="1"/>
  <c r="O2277" i="1"/>
  <c r="O2274" i="1"/>
  <c r="O4053" i="1"/>
  <c r="O3308" i="1"/>
  <c r="O1214" i="1"/>
  <c r="O578" i="1"/>
  <c r="O3808" i="1"/>
  <c r="O2511" i="1"/>
  <c r="O3160" i="1"/>
  <c r="O3058" i="1"/>
  <c r="O1737" i="1"/>
  <c r="O3009" i="1"/>
  <c r="O2551" i="1"/>
  <c r="O698" i="1"/>
  <c r="O483" i="1"/>
  <c r="O898" i="1"/>
  <c r="O3300" i="1"/>
  <c r="O1953" i="1"/>
  <c r="O1274" i="1"/>
  <c r="O3834" i="1"/>
  <c r="O9" i="1"/>
  <c r="O337" i="1"/>
  <c r="O1350" i="1"/>
  <c r="O3980" i="1"/>
  <c r="O2781" i="1"/>
  <c r="O3314" i="1"/>
  <c r="O250" i="1"/>
  <c r="O4083" i="1"/>
  <c r="O4071" i="1"/>
  <c r="O3108" i="1"/>
  <c r="O1241" i="1"/>
  <c r="O1511" i="1"/>
  <c r="O3719" i="1"/>
  <c r="O3994" i="1"/>
  <c r="O901" i="1"/>
  <c r="O385" i="1"/>
  <c r="O476" i="1"/>
  <c r="O2999" i="1"/>
  <c r="O520" i="1"/>
  <c r="O1264" i="1"/>
  <c r="O3557" i="1"/>
  <c r="O1050" i="1"/>
  <c r="O4014" i="1"/>
  <c r="O1407" i="1"/>
  <c r="O2247" i="1"/>
  <c r="O1500" i="1"/>
  <c r="O1060" i="1"/>
  <c r="O728" i="1"/>
  <c r="O3646" i="1"/>
  <c r="O674" i="1"/>
  <c r="O3411" i="1"/>
  <c r="O2962" i="1"/>
  <c r="O4008" i="1"/>
  <c r="O1919" i="1"/>
  <c r="O3651" i="1"/>
  <c r="O1039" i="1"/>
  <c r="O1843" i="1"/>
  <c r="O311" i="1"/>
  <c r="O579" i="1"/>
  <c r="O3130" i="1"/>
  <c r="O1647" i="1"/>
  <c r="O1336" i="1"/>
  <c r="O2742" i="1"/>
  <c r="O2641" i="1"/>
  <c r="O3075" i="1"/>
  <c r="O2108" i="1"/>
  <c r="O2080" i="1"/>
  <c r="O2919" i="1"/>
  <c r="O754" i="1"/>
  <c r="O2587" i="1"/>
  <c r="O3998" i="1"/>
  <c r="O1038" i="1"/>
  <c r="O3939" i="1"/>
  <c r="O2474" i="1"/>
  <c r="O1957" i="1"/>
  <c r="O498" i="1"/>
  <c r="O3418" i="1"/>
  <c r="O1896" i="1"/>
  <c r="O1417" i="1"/>
  <c r="O74" i="1"/>
  <c r="O3975" i="1"/>
  <c r="O12" i="1"/>
  <c r="O820" i="1"/>
  <c r="O1170" i="1"/>
  <c r="O2907" i="1"/>
  <c r="O2891" i="1"/>
  <c r="O2755" i="1"/>
  <c r="O903" i="1"/>
  <c r="O3733" i="1"/>
  <c r="O3531" i="1"/>
  <c r="O1090" i="1"/>
  <c r="O3769" i="1"/>
  <c r="O170" i="1"/>
  <c r="O3694" i="1"/>
  <c r="O1209" i="1"/>
  <c r="O1457" i="1"/>
  <c r="O254" i="1"/>
  <c r="O1367" i="1"/>
  <c r="O248" i="1"/>
  <c r="O292" i="1"/>
  <c r="O3597" i="1"/>
  <c r="O1734" i="1"/>
  <c r="O1970" i="1"/>
  <c r="O185" i="1"/>
  <c r="O3783" i="1"/>
  <c r="O793" i="1"/>
  <c r="O1076" i="1"/>
  <c r="O3871" i="1"/>
  <c r="O2741" i="1"/>
  <c r="O2100" i="1"/>
  <c r="O1255" i="1"/>
  <c r="O1826" i="1"/>
  <c r="O2766" i="1"/>
  <c r="O467" i="1"/>
  <c r="O145" i="1"/>
  <c r="O3440" i="1"/>
  <c r="O741" i="1"/>
  <c r="O1769" i="1"/>
  <c r="O1091" i="1"/>
  <c r="O1565" i="1"/>
  <c r="O2832" i="1"/>
  <c r="O3219" i="1"/>
  <c r="O3657" i="1"/>
  <c r="O3770" i="1"/>
  <c r="O1851" i="1"/>
  <c r="O2395" i="1"/>
  <c r="O3022" i="1"/>
  <c r="O2622" i="1"/>
  <c r="O2360" i="1"/>
  <c r="O3348" i="1"/>
  <c r="O1288" i="1"/>
  <c r="O2568" i="1"/>
  <c r="O3405" i="1"/>
  <c r="O1321" i="1"/>
  <c r="O1065" i="1"/>
  <c r="O1446" i="1"/>
  <c r="O3555" i="1"/>
  <c r="O2525" i="1"/>
  <c r="O2539" i="1"/>
  <c r="O3148" i="1"/>
  <c r="O1661" i="1"/>
  <c r="O2736" i="1"/>
  <c r="O921" i="1"/>
  <c r="O513" i="1"/>
  <c r="O1123" i="1"/>
  <c r="O3049" i="1"/>
  <c r="O1829" i="1"/>
  <c r="O1347" i="1"/>
  <c r="O2098" i="1"/>
  <c r="O1089" i="1"/>
  <c r="O702" i="1"/>
  <c r="O3281" i="1"/>
  <c r="O614" i="1"/>
  <c r="O2115" i="1"/>
  <c r="O2920" i="1"/>
  <c r="O1167" i="1"/>
  <c r="O3436" i="1"/>
  <c r="O3361" i="1"/>
  <c r="O1692" i="1"/>
  <c r="O3966" i="1"/>
  <c r="O936" i="1"/>
  <c r="O1929" i="1"/>
  <c r="O2496" i="1"/>
  <c r="O1611" i="1"/>
  <c r="O2953" i="1"/>
  <c r="O1520" i="1"/>
  <c r="O361" i="1"/>
  <c r="O405" i="1"/>
  <c r="O272" i="1"/>
  <c r="O3147" i="1"/>
  <c r="O126" i="1"/>
  <c r="O1570" i="1"/>
  <c r="O1525" i="1"/>
  <c r="O664" i="1"/>
  <c r="O3413" i="1"/>
  <c r="O88" i="1"/>
  <c r="O1821" i="1"/>
  <c r="O1962" i="1"/>
  <c r="O1612" i="1"/>
  <c r="O358" i="1"/>
  <c r="O2524" i="1"/>
  <c r="O1770" i="1"/>
  <c r="O3137" i="1"/>
  <c r="O1936" i="1"/>
  <c r="O882" i="1"/>
  <c r="O999" i="1"/>
  <c r="O720" i="1"/>
  <c r="O2139" i="1"/>
  <c r="O3375" i="1"/>
  <c r="O1888" i="1"/>
  <c r="O771" i="1"/>
  <c r="O1427" i="1"/>
  <c r="O1776" i="1"/>
  <c r="O1598" i="1"/>
  <c r="O1181" i="1"/>
  <c r="O2111" i="1"/>
  <c r="O3178" i="1"/>
  <c r="O958" i="1"/>
  <c r="O2975" i="1"/>
  <c r="O2280" i="1"/>
  <c r="O31" i="1"/>
  <c r="O199" i="1"/>
  <c r="O3161" i="1"/>
  <c r="O639" i="1"/>
  <c r="O85" i="1"/>
  <c r="O2965" i="1"/>
  <c r="O2220" i="1"/>
  <c r="O2123" i="1"/>
  <c r="O2707" i="1"/>
  <c r="O3047" i="1"/>
  <c r="O1543" i="1"/>
  <c r="O2353" i="1"/>
  <c r="O3450" i="1"/>
  <c r="O563" i="1"/>
  <c r="O2433" i="1"/>
  <c r="O1960" i="1"/>
  <c r="O3847" i="1"/>
  <c r="O1922" i="1"/>
  <c r="O1712" i="1"/>
  <c r="O473" i="1"/>
  <c r="O3822" i="1"/>
  <c r="O1696" i="1"/>
  <c r="O3564" i="1"/>
  <c r="O3623" i="1"/>
  <c r="O215" i="1"/>
  <c r="O2213" i="1"/>
  <c r="O3529" i="1"/>
  <c r="O2167" i="1"/>
  <c r="O949" i="1"/>
  <c r="O1178" i="1"/>
  <c r="O1422" i="1"/>
  <c r="O1747" i="1"/>
  <c r="O3394" i="1"/>
  <c r="O1797" i="1"/>
  <c r="O2307" i="1"/>
  <c r="O5" i="1"/>
  <c r="O3624" i="1"/>
  <c r="O3645" i="1"/>
  <c r="O2522" i="1"/>
  <c r="O3351" i="1"/>
  <c r="O3427" i="1"/>
  <c r="O752" i="1"/>
  <c r="O3880" i="1"/>
  <c r="O1120" i="1"/>
  <c r="O481" i="1"/>
  <c r="O1656" i="1"/>
  <c r="O37" i="1"/>
  <c r="O1113" i="1"/>
  <c r="O655" i="1"/>
  <c r="O2130" i="1"/>
  <c r="O197" i="1"/>
  <c r="O437" i="1"/>
  <c r="O3870" i="1"/>
  <c r="O156" i="1"/>
  <c r="O1453" i="1"/>
  <c r="O782" i="1"/>
  <c r="O1096" i="1"/>
  <c r="O2946" i="1"/>
  <c r="O1566" i="1"/>
  <c r="O815" i="1"/>
  <c r="O235" i="1"/>
  <c r="O797" i="1"/>
  <c r="O70" i="1"/>
  <c r="O3426" i="1"/>
  <c r="O460" i="1"/>
  <c r="O1790" i="1"/>
  <c r="O3112" i="1"/>
  <c r="O2057" i="1"/>
  <c r="O1943" i="1"/>
  <c r="O68" i="1"/>
  <c r="O2665" i="1"/>
  <c r="O1945" i="1"/>
  <c r="O2344" i="1"/>
  <c r="O3416" i="1"/>
  <c r="O2164" i="1"/>
  <c r="O777" i="1"/>
  <c r="O876" i="1"/>
  <c r="O2669" i="1"/>
  <c r="O368" i="1"/>
  <c r="O3882" i="1"/>
  <c r="O1828" i="1"/>
  <c r="O1818" i="1"/>
  <c r="O1820" i="1"/>
  <c r="O515" i="1"/>
  <c r="O1593" i="1"/>
  <c r="O1662" i="1"/>
  <c r="O512" i="1"/>
  <c r="O3199" i="1"/>
  <c r="O790" i="1"/>
  <c r="O685" i="1"/>
  <c r="O3274" i="1"/>
  <c r="O2816" i="1"/>
  <c r="O3940" i="1"/>
  <c r="O824" i="1"/>
  <c r="O1041" i="1"/>
  <c r="O3627" i="1"/>
  <c r="O1830" i="1"/>
  <c r="O1423" i="1"/>
  <c r="O865" i="1"/>
  <c r="O3238" i="1"/>
  <c r="O1876" i="1"/>
  <c r="O2165" i="1"/>
  <c r="O772" i="1"/>
  <c r="O1999" i="1"/>
  <c r="O36" i="1"/>
  <c r="O3135" i="1"/>
  <c r="O3508" i="1"/>
  <c r="O1507" i="1"/>
  <c r="O3326" i="1"/>
  <c r="O3344" i="1"/>
  <c r="O1977" i="1"/>
  <c r="O1380" i="1"/>
  <c r="O811" i="1"/>
  <c r="O682" i="1"/>
  <c r="O968" i="1"/>
  <c r="O3533" i="1"/>
  <c r="O1963" i="1"/>
  <c r="O2544" i="1"/>
  <c r="O844" i="1"/>
  <c r="O2417" i="1"/>
  <c r="O1736" i="1"/>
  <c r="O2818" i="1"/>
  <c r="O2705" i="1"/>
  <c r="O2606" i="1"/>
  <c r="O1993" i="1"/>
  <c r="O2184" i="1"/>
  <c r="O1608" i="1"/>
  <c r="O42" i="1"/>
  <c r="O1254" i="1"/>
  <c r="O1716" i="1"/>
  <c r="O1805" i="1"/>
  <c r="O465" i="1"/>
  <c r="O2392" i="1"/>
  <c r="O67" i="1"/>
  <c r="O3494" i="1"/>
  <c r="O2909" i="1"/>
  <c r="O1564" i="1"/>
  <c r="O288" i="1"/>
  <c r="O899" i="1"/>
  <c r="O2530" i="1"/>
  <c r="O2435" i="1"/>
  <c r="O416" i="1"/>
  <c r="O2986" i="1"/>
  <c r="O1296" i="1"/>
  <c r="O1239" i="1"/>
  <c r="O3899" i="1"/>
  <c r="O3170" i="1"/>
  <c r="O3198" i="1"/>
  <c r="O211" i="1"/>
  <c r="O663" i="1"/>
  <c r="O3307" i="1"/>
  <c r="O851" i="1"/>
  <c r="O29" i="1"/>
  <c r="O2949" i="1"/>
  <c r="O3914" i="1"/>
  <c r="O3310" i="1"/>
  <c r="O1460" i="1"/>
  <c r="O1762" i="1"/>
  <c r="O950" i="1"/>
  <c r="O2653" i="1"/>
  <c r="O3435" i="1"/>
  <c r="O3497" i="1"/>
  <c r="O487" i="1"/>
  <c r="O933" i="1"/>
  <c r="O2645" i="1"/>
  <c r="O2778" i="1"/>
  <c r="O2112" i="1"/>
  <c r="O2263" i="1"/>
  <c r="O1461" i="1"/>
  <c r="O3615" i="1"/>
  <c r="O1915" i="1"/>
  <c r="O2443" i="1"/>
  <c r="O289" i="1"/>
  <c r="O3924" i="1"/>
  <c r="O422" i="1"/>
  <c r="O2980" i="1"/>
  <c r="O2037" i="1"/>
  <c r="O1501" i="1"/>
  <c r="O66" i="1"/>
  <c r="O3224" i="1"/>
  <c r="O1664" i="1"/>
  <c r="O1908" i="1"/>
  <c r="O1989" i="1"/>
  <c r="O382" i="1"/>
  <c r="O1182" i="1"/>
  <c r="O3177" i="1"/>
  <c r="O1187" i="1"/>
  <c r="O1648" i="1"/>
  <c r="O1331" i="1"/>
  <c r="O209" i="1"/>
  <c r="O3583" i="1"/>
  <c r="O2784" i="1"/>
  <c r="O3272" i="1"/>
  <c r="O3119" i="1"/>
  <c r="O2246" i="1"/>
  <c r="O304" i="1"/>
  <c r="O2066" i="1"/>
  <c r="O2913" i="1"/>
  <c r="O2950" i="1"/>
  <c r="O169" i="1"/>
  <c r="O2049" i="1"/>
  <c r="O611" i="1"/>
  <c r="O484" i="1"/>
  <c r="O3582" i="1"/>
  <c r="O978" i="1"/>
  <c r="O1897" i="1"/>
  <c r="O1474" i="1"/>
  <c r="O3158" i="1"/>
  <c r="O3734" i="1"/>
  <c r="O885" i="1"/>
  <c r="O2144" i="1"/>
  <c r="O3735" i="1"/>
  <c r="O3595" i="1"/>
  <c r="O1659" i="1"/>
  <c r="O2681" i="1"/>
  <c r="O2152" i="1"/>
  <c r="O2275" i="1"/>
  <c r="O2531" i="1"/>
  <c r="O2667" i="1"/>
  <c r="O8" i="1"/>
  <c r="O1310" i="1"/>
  <c r="O651" i="1"/>
  <c r="O2757" i="1"/>
  <c r="O2820" i="1"/>
  <c r="O1467" i="1"/>
  <c r="O2132" i="1"/>
  <c r="O1899" i="1"/>
  <c r="O4002" i="1"/>
  <c r="O3967" i="1"/>
  <c r="O2937" i="1"/>
  <c r="O3963" i="1"/>
  <c r="O1806" i="1"/>
  <c r="O982" i="1"/>
  <c r="O2532" i="1"/>
  <c r="O324" i="1"/>
  <c r="O349" i="1"/>
  <c r="O3499" i="1"/>
  <c r="O1667" i="1"/>
  <c r="O2217" i="1"/>
  <c r="O3532" i="1"/>
  <c r="O1579" i="1"/>
  <c r="O3483" i="1"/>
  <c r="O654" i="1"/>
  <c r="O3033" i="1"/>
  <c r="O2451" i="1"/>
  <c r="O1752" i="1"/>
  <c r="O1447" i="1"/>
  <c r="O201" i="1"/>
  <c r="O203" i="1"/>
  <c r="O3293" i="1"/>
  <c r="O2370" i="1"/>
  <c r="O891" i="1"/>
  <c r="O2067" i="1"/>
  <c r="O1354" i="1"/>
  <c r="O2703" i="1"/>
  <c r="O1175" i="1"/>
  <c r="O222" i="1"/>
  <c r="O3492" i="1"/>
  <c r="O791" i="1"/>
  <c r="O75" i="1"/>
  <c r="O2785" i="1"/>
  <c r="O188" i="1"/>
  <c r="O810" i="1"/>
  <c r="O1199" i="1"/>
  <c r="O2168" i="1"/>
  <c r="O2731" i="1"/>
  <c r="O2918" i="1"/>
  <c r="O854" i="1"/>
  <c r="O3032" i="1"/>
  <c r="O647" i="1"/>
  <c r="O2482" i="1"/>
  <c r="O1475" i="1"/>
  <c r="O130" i="1"/>
  <c r="O3986" i="1"/>
  <c r="O109" i="1"/>
  <c r="O3157" i="1"/>
  <c r="O1519" i="1"/>
  <c r="O370" i="1"/>
  <c r="O3490" i="1"/>
  <c r="O1854" i="1"/>
  <c r="O1559" i="1"/>
  <c r="O1560" i="1"/>
  <c r="O2133" i="1"/>
  <c r="O2809" i="1"/>
  <c r="O1389" i="1"/>
  <c r="O3501" i="1"/>
  <c r="O1056" i="1"/>
  <c r="O1506" i="1"/>
  <c r="O1618" i="1"/>
  <c r="O3869" i="1"/>
  <c r="O3917" i="1"/>
  <c r="O1021" i="1"/>
  <c r="O1545" i="1"/>
  <c r="O1898" i="1"/>
  <c r="O162" i="1"/>
  <c r="O2107" i="1"/>
  <c r="O189" i="1"/>
  <c r="O2751" i="1"/>
  <c r="O932" i="1"/>
  <c r="O1008" i="1"/>
  <c r="O3159" i="1"/>
  <c r="O570" i="1"/>
  <c r="O3567" i="1"/>
  <c r="O642" i="1"/>
  <c r="O3127" i="1"/>
  <c r="O866" i="1"/>
  <c r="O2756" i="1"/>
  <c r="O2142" i="1"/>
  <c r="O1603" i="1"/>
  <c r="O1262" i="1"/>
  <c r="O3736" i="1"/>
  <c r="O164" i="1"/>
  <c r="O1072" i="1"/>
  <c r="O3030" i="1"/>
  <c r="O2396" i="1"/>
  <c r="O453" i="1"/>
  <c r="O3449" i="1"/>
  <c r="O3520" i="1"/>
  <c r="O2470" i="1"/>
  <c r="O2814" i="1"/>
  <c r="O3044" i="1"/>
  <c r="O1846" i="1"/>
  <c r="O1726" i="1"/>
  <c r="O3628" i="1"/>
  <c r="O1763" i="1"/>
  <c r="O2367" i="1"/>
  <c r="O3448" i="1"/>
  <c r="O1675" i="1"/>
  <c r="O830" i="1"/>
  <c r="O2219" i="1"/>
  <c r="O3683" i="1"/>
  <c r="O1433" i="1"/>
  <c r="O2352" i="1"/>
  <c r="O226" i="1"/>
  <c r="O3376" i="1"/>
  <c r="O1435" i="1"/>
  <c r="O2346" i="1"/>
  <c r="O256" i="1"/>
  <c r="O1578" i="1"/>
  <c r="O3254" i="1"/>
  <c r="O976" i="1"/>
  <c r="O3790" i="1"/>
  <c r="O1714" i="1"/>
  <c r="O1456" i="1"/>
  <c r="O1822" i="1"/>
  <c r="O2332" i="1"/>
  <c r="O725" i="1"/>
  <c r="O1869" i="1"/>
  <c r="O1530" i="1"/>
  <c r="O3366" i="1"/>
  <c r="O2131" i="1"/>
  <c r="O1156" i="1"/>
  <c r="O1412" i="1"/>
  <c r="O751" i="1"/>
  <c r="O2221" i="1"/>
  <c r="O1874" i="1"/>
  <c r="O2211" i="1"/>
  <c r="O3403" i="1"/>
  <c r="O2465" i="1"/>
  <c r="O3622" i="1"/>
  <c r="O79" i="1"/>
  <c r="O2126" i="1"/>
  <c r="O230" i="1"/>
  <c r="O1695" i="1"/>
  <c r="O4084" i="1"/>
  <c r="O2623" i="1"/>
  <c r="O2968" i="1"/>
  <c r="O3315" i="1"/>
  <c r="O106" i="1"/>
  <c r="O1815" i="1"/>
  <c r="O4042" i="1"/>
  <c r="O2874" i="1"/>
  <c r="O2749" i="1"/>
  <c r="O2996" i="1"/>
  <c r="O470" i="1"/>
  <c r="O972" i="1"/>
  <c r="O2104" i="1"/>
  <c r="O303" i="1"/>
  <c r="O2429" i="1"/>
  <c r="O2105" i="1"/>
  <c r="O2865" i="1"/>
  <c r="O3316" i="1"/>
  <c r="O2091" i="1"/>
  <c r="O3122" i="1"/>
  <c r="O2566" i="1"/>
  <c r="O3317" i="1"/>
  <c r="O2218" i="1"/>
  <c r="O269" i="1"/>
  <c r="O3826" i="1"/>
  <c r="O60" i="1"/>
  <c r="O2445" i="1"/>
  <c r="O1481" i="1"/>
  <c r="O1503" i="1"/>
  <c r="O1295" i="1"/>
  <c r="O4060" i="1"/>
  <c r="O265" i="1"/>
  <c r="O1562" i="1"/>
  <c r="O1634" i="1"/>
  <c r="O2811" i="1"/>
  <c r="O3723" i="1"/>
  <c r="O179" i="1"/>
  <c r="O3230" i="1"/>
  <c r="O951" i="1"/>
  <c r="O852" i="1"/>
  <c r="O2318" i="1"/>
  <c r="O801" i="1"/>
  <c r="O2570" i="1"/>
  <c r="O3678" i="1"/>
  <c r="O2938" i="1"/>
  <c r="O84" i="1"/>
  <c r="O1884" i="1"/>
  <c r="O3679" i="1"/>
  <c r="O3724" i="1"/>
  <c r="O2902" i="1"/>
  <c r="O2545" i="1"/>
  <c r="O612" i="1"/>
  <c r="O988" i="1"/>
  <c r="O3707" i="1"/>
  <c r="O2029" i="1"/>
  <c r="O3535" i="1"/>
  <c r="O77" i="1"/>
  <c r="O2727" i="1"/>
  <c r="O2054" i="1"/>
  <c r="O1026" i="1"/>
  <c r="O3618" i="1"/>
  <c r="O2040" i="1"/>
  <c r="O2974" i="1"/>
  <c r="O35" i="1"/>
  <c r="O3372" i="1"/>
  <c r="O3680" i="1"/>
  <c r="O186" i="1"/>
  <c r="O3265" i="1"/>
  <c r="O2626" i="1"/>
  <c r="O881" i="1"/>
  <c r="O1408" i="1"/>
  <c r="O208" i="1"/>
  <c r="O2733" i="1"/>
  <c r="O768" i="1"/>
  <c r="O2634" i="1"/>
  <c r="O96" i="1"/>
  <c r="O57" i="1"/>
  <c r="O2978" i="1"/>
  <c r="O1162" i="1"/>
  <c r="O2487" i="1"/>
  <c r="O2088" i="1"/>
  <c r="O3253" i="1"/>
  <c r="O1299" i="1"/>
  <c r="O2574" i="1"/>
  <c r="O888" i="1"/>
  <c r="O3875" i="1"/>
  <c r="O3876" i="1"/>
  <c r="O1935" i="1"/>
  <c r="O3522" i="1"/>
  <c r="O330" i="1"/>
  <c r="O3692" i="1"/>
  <c r="O2798" i="1"/>
  <c r="O3451" i="1"/>
  <c r="O475" i="1"/>
  <c r="O2644" i="1"/>
  <c r="O3461" i="1"/>
  <c r="O323" i="1"/>
  <c r="O3886" i="1"/>
  <c r="O1784" i="1"/>
  <c r="O2476" i="1"/>
  <c r="O845" i="1"/>
  <c r="O984" i="1"/>
  <c r="O2728" i="1"/>
  <c r="O45" i="1"/>
  <c r="O1183" i="1"/>
  <c r="O2361" i="1"/>
  <c r="O2983" i="1"/>
  <c r="O3634" i="1"/>
  <c r="O286" i="1"/>
  <c r="O2175" i="1"/>
  <c r="O3831" i="1"/>
  <c r="O439" i="1"/>
  <c r="O753" i="1"/>
  <c r="O2896" i="1"/>
  <c r="O1677" i="1"/>
  <c r="O3051" i="1"/>
  <c r="O821" i="1"/>
  <c r="O2627" i="1"/>
  <c r="O1149" i="1"/>
  <c r="O1973" i="1"/>
  <c r="O2320" i="1"/>
  <c r="O3572" i="1"/>
  <c r="O2462" i="1"/>
  <c r="O922" i="1"/>
  <c r="O592" i="1"/>
  <c r="O671" i="1"/>
  <c r="O1976" i="1"/>
  <c r="O1171" i="1"/>
  <c r="O1720" i="1"/>
  <c r="O3528" i="1"/>
  <c r="O1900" i="1"/>
  <c r="O1034" i="1"/>
  <c r="O3588" i="1"/>
  <c r="O26" i="1"/>
  <c r="O2331" i="1"/>
  <c r="O3210" i="1"/>
  <c r="O452" i="1"/>
  <c r="O308" i="1"/>
  <c r="O3541" i="1"/>
  <c r="O3507" i="1"/>
  <c r="O3439" i="1"/>
  <c r="O474" i="1"/>
  <c r="O2560" i="1"/>
  <c r="O3213" i="1"/>
  <c r="O1455" i="1"/>
  <c r="O3860" i="1"/>
  <c r="O3016" i="1"/>
  <c r="O1002" i="1"/>
  <c r="O2788" i="1"/>
  <c r="O1691" i="1"/>
  <c r="O3804" i="1"/>
  <c r="O4085" i="1"/>
  <c r="O3318" i="1"/>
  <c r="O2708" i="1"/>
  <c r="O3877" i="1"/>
  <c r="O2113" i="1"/>
  <c r="O2439" i="1"/>
  <c r="O2886" i="1"/>
  <c r="O3934" i="1"/>
  <c r="O3291" i="1"/>
  <c r="O4086" i="1"/>
  <c r="O61" i="1"/>
  <c r="O849" i="1"/>
  <c r="O1682" i="1"/>
  <c r="O2889" i="1"/>
  <c r="O2688" i="1"/>
  <c r="O2802" i="1"/>
  <c r="O2425" i="1"/>
  <c r="O4009" i="1"/>
  <c r="O2328" i="1"/>
  <c r="O417" i="1"/>
  <c r="O2533" i="1"/>
  <c r="O798" i="1"/>
  <c r="O1985" i="1"/>
  <c r="O154" i="1"/>
  <c r="O1572" i="1"/>
  <c r="O137" i="1"/>
  <c r="O3558" i="1"/>
  <c r="O2044" i="1"/>
  <c r="O279" i="1"/>
  <c r="O376" i="1"/>
  <c r="O995" i="1"/>
  <c r="O1326" i="1"/>
  <c r="O969" i="1"/>
  <c r="O2505" i="1"/>
  <c r="O595" i="1"/>
  <c r="O3762" i="1"/>
  <c r="O93" i="1"/>
  <c r="O3523" i="1"/>
  <c r="O3960" i="1"/>
  <c r="O374" i="1"/>
  <c r="O697" i="1"/>
  <c r="O2945" i="1"/>
  <c r="O1313" i="1"/>
  <c r="O1292" i="1"/>
  <c r="O3887" i="1"/>
  <c r="O3542" i="1"/>
  <c r="O1663" i="1"/>
  <c r="O3225" i="1"/>
  <c r="O3684" i="1"/>
  <c r="O3740" i="1"/>
  <c r="O2959" i="1"/>
  <c r="O457" i="1"/>
  <c r="O1990" i="1"/>
  <c r="O602" i="1"/>
  <c r="O408" i="1"/>
  <c r="O569" i="1"/>
  <c r="O2227" i="1"/>
  <c r="O568" i="1"/>
  <c r="O2675" i="1"/>
  <c r="O3843" i="1"/>
  <c r="O604" i="1"/>
  <c r="O49" i="1"/>
  <c r="O2096" i="1"/>
  <c r="O4087" i="1"/>
  <c r="O1012" i="1"/>
  <c r="O2695" i="1"/>
  <c r="O2892" i="1"/>
  <c r="O122" i="1"/>
  <c r="O2796" i="1"/>
  <c r="O1244" i="1"/>
  <c r="O2582" i="1"/>
  <c r="O4088" i="1"/>
  <c r="O2803" i="1"/>
  <c r="O2448" i="1"/>
  <c r="O1059" i="1"/>
  <c r="O3084" i="1"/>
  <c r="O2789" i="1"/>
  <c r="O4043" i="1"/>
  <c r="O3319" i="1"/>
  <c r="O449" i="1"/>
  <c r="O2347" i="1"/>
  <c r="O283" i="1"/>
  <c r="O3935" i="1"/>
  <c r="O2801" i="1"/>
  <c r="O2356" i="1"/>
  <c r="O2281" i="1"/>
  <c r="O2697" i="1"/>
  <c r="O4072" i="1"/>
  <c r="O2663" i="1"/>
  <c r="O2240" i="1"/>
  <c r="O2397" i="1"/>
  <c r="O1111" i="1"/>
  <c r="O2324" i="1"/>
  <c r="O3550" i="1"/>
  <c r="O3430" i="1"/>
  <c r="O3665" i="1"/>
  <c r="O3021" i="1"/>
  <c r="O40" i="1"/>
  <c r="O2291" i="1"/>
  <c r="O1496" i="1"/>
  <c r="O2455" i="1"/>
  <c r="O737" i="1"/>
  <c r="O2872" i="1"/>
  <c r="O3517" i="1"/>
  <c r="O81" i="1"/>
  <c r="O942" i="1"/>
  <c r="O2083" i="1"/>
  <c r="O1100" i="1"/>
  <c r="O2673" i="1"/>
  <c r="O3515" i="1"/>
  <c r="O971" i="1"/>
  <c r="O590" i="1"/>
  <c r="O703" i="1"/>
  <c r="O834" i="1"/>
  <c r="O1863" i="1"/>
  <c r="O1169" i="1"/>
  <c r="O648" i="1"/>
  <c r="O2146" i="1"/>
  <c r="O394" i="1"/>
  <c r="O3548" i="1"/>
  <c r="O819" i="1"/>
  <c r="O959" i="1"/>
  <c r="O3925" i="1"/>
  <c r="O2947" i="1"/>
  <c r="O3682" i="1"/>
  <c r="O2503" i="1"/>
  <c r="O257" i="1"/>
  <c r="O3080" i="1"/>
  <c r="O1202" i="1"/>
  <c r="O3144" i="1"/>
  <c r="O1838" i="1"/>
  <c r="O581" i="1"/>
  <c r="O442" i="1"/>
  <c r="O3521" i="1"/>
  <c r="O1804" i="1"/>
  <c r="O3749" i="1"/>
  <c r="O2718" i="1"/>
  <c r="O258" i="1"/>
  <c r="O2475" i="1"/>
  <c r="O1439" i="1"/>
  <c r="O2412" i="1"/>
  <c r="O2490" i="1"/>
  <c r="O941" i="1"/>
  <c r="O1916" i="1"/>
  <c r="O3214" i="1"/>
  <c r="O3844" i="1"/>
  <c r="O3591" i="1"/>
  <c r="O2826" i="1"/>
  <c r="O2226" i="1"/>
  <c r="O2599" i="1"/>
  <c r="O1711" i="1"/>
  <c r="O2926" i="1"/>
  <c r="O369" i="1"/>
  <c r="O1477" i="1"/>
  <c r="O3866" i="1"/>
  <c r="O1563" i="1"/>
  <c r="O3809" i="1"/>
  <c r="O411" i="1"/>
  <c r="O3359" i="1"/>
  <c r="O1136" i="1"/>
  <c r="O1029" i="1"/>
  <c r="O1048" i="1"/>
  <c r="O3378" i="1"/>
  <c r="O500" i="1"/>
  <c r="O3626" i="1"/>
  <c r="O2269" i="1"/>
  <c r="O2292" i="1"/>
  <c r="O632" i="1"/>
  <c r="O4024" i="1"/>
  <c r="O1538" i="1"/>
  <c r="O1638" i="1"/>
  <c r="O4047" i="1"/>
  <c r="O875" i="1"/>
  <c r="O607" i="1"/>
  <c r="O4089" i="1"/>
  <c r="O1372" i="1"/>
  <c r="O1642" i="1"/>
  <c r="O3498" i="1"/>
  <c r="O2652" i="1"/>
  <c r="O1941" i="1"/>
  <c r="O2312" i="1"/>
  <c r="O2473" i="1"/>
  <c r="O3902" i="1"/>
  <c r="O1930" i="1"/>
  <c r="O3810" i="1"/>
  <c r="O973" i="1"/>
  <c r="O2597" i="1"/>
  <c r="O3936" i="1"/>
  <c r="O2586" i="1"/>
  <c r="O2676" i="1"/>
  <c r="O1517" i="1"/>
  <c r="O13" i="1"/>
  <c r="O2225" i="1"/>
  <c r="O3640" i="1"/>
  <c r="O4090" i="1"/>
  <c r="O4091" i="1"/>
  <c r="O2979" i="1"/>
  <c r="O2042" i="1"/>
  <c r="O2925" i="1"/>
  <c r="O522" i="1"/>
  <c r="O495" i="1"/>
  <c r="O3005" i="1"/>
  <c r="O707" i="1"/>
  <c r="O2068" i="1"/>
  <c r="O892" i="1"/>
  <c r="O3928" i="1"/>
  <c r="O1823" i="1"/>
  <c r="O404" i="1"/>
  <c r="O1523" i="1"/>
  <c r="O3943" i="1"/>
  <c r="O776" i="1"/>
  <c r="O3938" i="1"/>
  <c r="O3538" i="1"/>
  <c r="O750" i="1"/>
  <c r="O1044" i="1"/>
  <c r="O2830" i="1"/>
  <c r="O3919" i="1"/>
  <c r="O542" i="1"/>
  <c r="O755" i="1"/>
  <c r="O1654" i="1"/>
  <c r="O536" i="1"/>
  <c r="O527" i="1"/>
  <c r="O3927" i="1"/>
  <c r="O3594" i="1"/>
  <c r="O3518" i="1"/>
  <c r="O1061" i="1"/>
  <c r="O1738" i="1"/>
  <c r="O429" i="1"/>
  <c r="O1831" i="1"/>
  <c r="O847" i="1"/>
  <c r="O3445" i="1"/>
  <c r="O1357" i="1"/>
  <c r="O388" i="1"/>
  <c r="O1965" i="1"/>
  <c r="O1944" i="1"/>
  <c r="O1229" i="1"/>
  <c r="O3191" i="1"/>
  <c r="O3892" i="1"/>
  <c r="O440" i="1"/>
  <c r="O371" i="1"/>
  <c r="O2639" i="1"/>
  <c r="O1103" i="1"/>
  <c r="O2003" i="1"/>
  <c r="O946" i="1"/>
  <c r="O1409" i="1"/>
  <c r="O3117" i="1"/>
  <c r="O52" i="1"/>
  <c r="O2430" i="1"/>
  <c r="O1810" i="1"/>
  <c r="O3612" i="1"/>
  <c r="O2341" i="1"/>
  <c r="O2289" i="1"/>
  <c r="O904" i="1"/>
  <c r="O766" i="1"/>
  <c r="O1706" i="1"/>
  <c r="O2882" i="1"/>
  <c r="O1066" i="1"/>
  <c r="O90" i="1"/>
  <c r="O3231" i="1"/>
  <c r="O3785" i="1"/>
  <c r="O3166" i="1"/>
  <c r="O4092" i="1"/>
  <c r="O3311" i="1"/>
  <c r="O1753" i="1"/>
  <c r="O783" i="1"/>
  <c r="O915" i="1"/>
  <c r="O1650" i="1"/>
  <c r="O3792" i="1"/>
  <c r="O2773" i="1"/>
  <c r="O3102" i="1"/>
  <c r="O3038" i="1"/>
  <c r="O1361" i="1"/>
  <c r="O3973" i="1"/>
  <c r="O2554" i="1"/>
  <c r="O561" i="1"/>
  <c r="O2509" i="1"/>
  <c r="O4093" i="1"/>
  <c r="O1756" i="1"/>
  <c r="O3018" i="1"/>
  <c r="O228" i="1"/>
  <c r="O1779" i="1"/>
  <c r="O3346" i="1"/>
  <c r="O1306" i="1"/>
  <c r="O41" i="1"/>
  <c r="O1289" i="1"/>
  <c r="O744" i="1"/>
  <c r="O2858" i="1"/>
  <c r="O1995" i="1"/>
  <c r="O3503" i="1"/>
  <c r="O2176" i="1"/>
  <c r="O826" i="1"/>
  <c r="O3961" i="1"/>
  <c r="O1699" i="1"/>
  <c r="O3817" i="1"/>
  <c r="O1406" i="1"/>
  <c r="O704" i="1"/>
  <c r="O1073" i="1"/>
  <c r="O1619" i="1"/>
  <c r="O23" i="1"/>
  <c r="O597" i="1"/>
  <c r="O1700" i="1"/>
  <c r="O3206" i="1"/>
  <c r="O1924" i="1"/>
  <c r="O131" i="1"/>
  <c r="O668" i="1"/>
  <c r="O2120" i="1"/>
  <c r="O1300" i="1"/>
  <c r="O2792" i="1"/>
  <c r="O2169" i="1"/>
  <c r="O1621" i="1"/>
  <c r="O3851" i="1"/>
  <c r="O1966" i="1"/>
  <c r="O1377" i="1"/>
  <c r="O1330" i="1"/>
  <c r="O2181" i="1"/>
  <c r="O3604" i="1"/>
  <c r="O1974" i="1"/>
  <c r="O123" i="1"/>
  <c r="O157" i="1"/>
  <c r="O2915" i="1"/>
  <c r="O1833" i="1"/>
  <c r="O1585" i="1"/>
  <c r="O1420" i="1"/>
  <c r="O3429" i="1"/>
  <c r="O3487" i="1"/>
  <c r="O2336" i="1"/>
  <c r="O2942" i="1"/>
  <c r="O916" i="1"/>
  <c r="O669" i="1"/>
  <c r="O3263" i="1"/>
  <c r="O3182" i="1"/>
  <c r="O1772" i="1"/>
  <c r="O389" i="1"/>
  <c r="O3573" i="1"/>
  <c r="O3050" i="1"/>
  <c r="O1987" i="1"/>
  <c r="O1840" i="1"/>
  <c r="O3725" i="1"/>
  <c r="O3981" i="1"/>
  <c r="O2371" i="1"/>
  <c r="O3976" i="1"/>
  <c r="O2620" i="1"/>
  <c r="O4094" i="1"/>
  <c r="O3915" i="1"/>
  <c r="O2989" i="1"/>
  <c r="O638" i="1"/>
  <c r="O2984" i="1"/>
  <c r="O118" i="1"/>
  <c r="O2124" i="1"/>
  <c r="O16" i="1"/>
  <c r="O3471" i="1"/>
  <c r="O3335" i="1"/>
  <c r="O3097" i="1"/>
  <c r="O2879" i="1"/>
  <c r="O4095" i="1"/>
  <c r="O2209" i="1"/>
  <c r="O3056" i="1"/>
  <c r="O2109" i="1"/>
  <c r="O1816" i="1"/>
  <c r="O364" i="1"/>
  <c r="O2386" i="1"/>
  <c r="O3982" i="1"/>
  <c r="O3726" i="1"/>
  <c r="O4029" i="1"/>
  <c r="O925" i="1"/>
  <c r="O1479" i="1"/>
  <c r="O1786" i="1"/>
  <c r="O1708" i="1"/>
  <c r="O2342" i="1"/>
  <c r="O2444" i="1"/>
  <c r="O3864" i="1"/>
  <c r="O2491" i="1"/>
  <c r="O4096" i="1"/>
  <c r="O2693" i="1"/>
  <c r="O4073" i="1"/>
  <c r="O3878" i="1"/>
  <c r="O2841" i="1"/>
  <c r="O3270" i="1"/>
  <c r="O2746" i="1"/>
  <c r="O2453" i="1"/>
  <c r="O328" i="1"/>
  <c r="O2547" i="1"/>
  <c r="O338" i="1"/>
  <c r="O2555" i="1"/>
  <c r="O59" i="1"/>
  <c r="O413" i="1"/>
  <c r="O2711" i="1"/>
  <c r="O1544" i="1"/>
  <c r="O1464" i="1"/>
  <c r="O1415" i="1"/>
  <c r="O3893" i="1"/>
  <c r="O807" i="1"/>
  <c r="O2372" i="1"/>
  <c r="O2461" i="1"/>
  <c r="O39" i="1"/>
  <c r="O2256" i="1"/>
  <c r="O609" i="1"/>
  <c r="O3744" i="1"/>
  <c r="O2492" i="1"/>
  <c r="O3185" i="1"/>
  <c r="O3282" i="1"/>
  <c r="O3042" i="1"/>
  <c r="O1231" i="1"/>
  <c r="O319" i="1"/>
  <c r="O1362" i="1"/>
  <c r="O3010" i="1"/>
  <c r="O3793" i="1"/>
  <c r="O1799" i="1"/>
  <c r="O293" i="1"/>
  <c r="O3011" i="1"/>
  <c r="O3012" i="1"/>
  <c r="O948" i="1"/>
  <c r="O1253" i="1"/>
  <c r="O2236" i="1"/>
  <c r="O1514" i="1"/>
  <c r="O2660" i="1"/>
  <c r="O1808" i="1"/>
  <c r="O3111" i="1"/>
  <c r="O3455" i="1"/>
  <c r="O3023" i="1"/>
  <c r="O354" i="1"/>
  <c r="O2377" i="1"/>
  <c r="O2061" i="1"/>
  <c r="O789" i="1"/>
  <c r="O877" i="1"/>
  <c r="O181" i="1"/>
  <c r="O3526" i="1"/>
  <c r="O3275" i="1"/>
  <c r="O3377" i="1"/>
  <c r="O586" i="1"/>
  <c r="O2848" i="1"/>
  <c r="O742" i="1"/>
  <c r="O306" i="1"/>
  <c r="O2411" i="1"/>
  <c r="O2813" i="1"/>
  <c r="O3807" i="1"/>
  <c r="O1010" i="1"/>
  <c r="O862" i="1"/>
  <c r="O4030" i="1"/>
  <c r="O1312" i="1"/>
  <c r="O2633" i="1"/>
  <c r="O4097" i="1"/>
  <c r="O3879" i="1"/>
  <c r="O4061" i="1"/>
  <c r="O1387" i="1"/>
  <c r="O2272" i="1"/>
  <c r="O3103" i="1"/>
  <c r="O2276" i="1"/>
  <c r="O347" i="1"/>
  <c r="O3320" i="1"/>
  <c r="O2537" i="1"/>
  <c r="O3395" i="1"/>
  <c r="O3613" i="1"/>
  <c r="O3891" i="1"/>
  <c r="O3321" i="1"/>
  <c r="O1589" i="1"/>
  <c r="O4098" i="1"/>
  <c r="O245" i="1"/>
  <c r="O459" i="1"/>
  <c r="O3587" i="1"/>
  <c r="O402" i="1"/>
  <c r="O372" i="1"/>
  <c r="O3183" i="1"/>
  <c r="O621" i="1"/>
  <c r="O3812" i="1"/>
  <c r="O2038" i="1"/>
  <c r="O1157" i="1"/>
  <c r="O3358" i="1"/>
  <c r="O3605" i="1"/>
  <c r="O2069" i="1"/>
  <c r="O886" i="1"/>
  <c r="O1098" i="1"/>
  <c r="O1413" i="1"/>
  <c r="O1761" i="1"/>
  <c r="O2426" i="1"/>
  <c r="O3034" i="1"/>
  <c r="O46" i="1"/>
  <c r="O3379" i="1"/>
  <c r="O1780" i="1"/>
  <c r="O3990" i="1"/>
  <c r="O1757" i="1"/>
  <c r="O83" i="1"/>
  <c r="O917" i="1"/>
  <c r="O3208" i="1"/>
  <c r="O952" i="1"/>
  <c r="O2903" i="1"/>
  <c r="O326" i="1"/>
  <c r="O47" i="1"/>
  <c r="O2350" i="1"/>
  <c r="O1138" i="1"/>
  <c r="O2958" i="1"/>
  <c r="O363" i="1"/>
  <c r="O2268" i="1"/>
  <c r="O1841" i="1"/>
  <c r="O191" i="1"/>
  <c r="O1368" i="1"/>
  <c r="O718" i="1"/>
  <c r="O731" i="1"/>
  <c r="O2922" i="1"/>
  <c r="O2851" i="1"/>
  <c r="O348" i="1"/>
  <c r="O1064" i="1"/>
  <c r="O3258" i="1"/>
  <c r="O3446" i="1"/>
  <c r="O1861" i="1"/>
  <c r="O134" i="1"/>
  <c r="O2296" i="1"/>
  <c r="O1438" i="1"/>
  <c r="O1150" i="1"/>
  <c r="O1346" i="1"/>
  <c r="O1188" i="1"/>
  <c r="O198" i="1"/>
  <c r="O3264" i="1"/>
  <c r="O204" i="1"/>
  <c r="O3153" i="1"/>
  <c r="O3468" i="1"/>
  <c r="O3128" i="1"/>
  <c r="O2912" i="1"/>
  <c r="O366" i="1"/>
  <c r="O236" i="1"/>
  <c r="O1071" i="1"/>
  <c r="O3905" i="1"/>
  <c r="O2222" i="1"/>
  <c r="O2153" i="1"/>
  <c r="O2408" i="1"/>
  <c r="O835" i="1"/>
  <c r="O1332" i="1"/>
  <c r="O433" i="1"/>
  <c r="O3951" i="1"/>
  <c r="O1429" i="1"/>
  <c r="O805" i="1"/>
  <c r="O132" i="1"/>
  <c r="O3839" i="1"/>
  <c r="O2875" i="1"/>
  <c r="O511" i="1"/>
  <c r="O2976" i="1"/>
  <c r="O3811" i="1"/>
  <c r="O1128" i="1"/>
  <c r="O3260" i="1"/>
  <c r="O3133" i="1"/>
  <c r="O928" i="1"/>
  <c r="O1005" i="1"/>
  <c r="O1224" i="1"/>
  <c r="O398" i="1"/>
  <c r="O2763" i="1"/>
  <c r="O1887" i="1"/>
  <c r="O1991" i="1"/>
  <c r="O1180" i="1"/>
  <c r="O2235" i="1"/>
  <c r="O2911" i="1"/>
  <c r="O1142" i="1"/>
  <c r="O2916" i="1"/>
  <c r="O3322" i="1"/>
  <c r="O305" i="1"/>
  <c r="O2373" i="1"/>
  <c r="O767" i="1"/>
  <c r="O2102" i="1"/>
  <c r="O497" i="1"/>
  <c r="O800" i="1"/>
  <c r="O3641" i="1"/>
  <c r="O2552" i="1"/>
  <c r="O808" i="1"/>
  <c r="O3078" i="1"/>
  <c r="O2074" i="1"/>
  <c r="O964" i="1"/>
  <c r="O362" i="1"/>
  <c r="O977" i="1"/>
  <c r="O2014" i="1"/>
  <c r="O3271" i="1"/>
  <c r="O937" i="1"/>
  <c r="O2567" i="1"/>
  <c r="O3829" i="1"/>
  <c r="O938" i="1"/>
  <c r="O390" i="1"/>
  <c r="O3856" i="1"/>
  <c r="O3771" i="1"/>
  <c r="O2079" i="1"/>
  <c r="O3242" i="1"/>
  <c r="O4099" i="1"/>
  <c r="O853" i="1"/>
  <c r="O3304" i="1"/>
  <c r="O3087" i="1"/>
  <c r="O2127" i="1"/>
  <c r="O2714" i="1"/>
  <c r="O3903" i="1"/>
  <c r="O3456" i="1"/>
  <c r="O4054" i="1"/>
  <c r="O2602" i="1"/>
  <c r="O3138" i="1"/>
  <c r="O1139" i="1"/>
  <c r="O2562" i="1"/>
  <c r="O1683" i="1"/>
  <c r="O4062" i="1"/>
  <c r="O1777" i="1"/>
  <c r="O69" i="1"/>
  <c r="O395" i="1"/>
  <c r="O496" i="1"/>
  <c r="O3852" i="1"/>
  <c r="O3658" i="1"/>
  <c r="O1796" i="1"/>
  <c r="O1704" i="1"/>
  <c r="O3639" i="1"/>
  <c r="O3279" i="1"/>
  <c r="O961" i="1"/>
  <c r="O1063" i="1"/>
  <c r="O1024" i="1"/>
  <c r="O3797" i="1"/>
  <c r="O7" i="1"/>
  <c r="O1783" i="1"/>
  <c r="O168" i="1"/>
  <c r="O1148" i="1"/>
  <c r="O1890" i="1"/>
  <c r="O2738" i="1"/>
  <c r="O3243" i="1"/>
  <c r="O183" i="1"/>
  <c r="O1141" i="1"/>
  <c r="O2917" i="1"/>
  <c r="O2043" i="1"/>
  <c r="O2004" i="1"/>
  <c r="O3227" i="1"/>
  <c r="O4100" i="1"/>
  <c r="O757" i="1"/>
  <c r="O3251" i="1"/>
  <c r="O1788" i="1"/>
  <c r="O2666" i="1"/>
  <c r="O1282" i="1"/>
  <c r="O3907" i="1"/>
  <c r="O3004" i="1"/>
  <c r="O2536" i="1"/>
  <c r="O3295" i="1"/>
  <c r="O1057" i="1"/>
  <c r="O4025" i="1"/>
  <c r="O3996" i="1"/>
  <c r="O1339" i="1"/>
  <c r="O3323" i="1"/>
  <c r="O2521" i="1"/>
  <c r="O3341" i="1"/>
  <c r="O947" i="1"/>
  <c r="O3312" i="1"/>
  <c r="O2436" i="1"/>
  <c r="O3608" i="1"/>
  <c r="O3798" i="1"/>
  <c r="O2380" i="1"/>
  <c r="O1526" i="1"/>
  <c r="O2154" i="1"/>
  <c r="O1727" i="1"/>
  <c r="O190" i="1"/>
  <c r="O3688" i="1"/>
  <c r="O3296" i="1"/>
  <c r="O906" i="1"/>
  <c r="O3850" i="1"/>
  <c r="O2775" i="1"/>
  <c r="O332" i="1"/>
  <c r="O2935" i="1"/>
  <c r="O1126" i="1"/>
  <c r="O1698" i="1"/>
  <c r="O3964" i="1"/>
  <c r="O2967" i="1"/>
  <c r="O3813" i="1"/>
  <c r="O1393" i="1"/>
  <c r="O2857" i="1"/>
  <c r="O3561" i="1"/>
  <c r="O3388" i="1"/>
  <c r="O1681" i="1"/>
  <c r="O144" i="1"/>
  <c r="O3861" i="1"/>
  <c r="O1986" i="1"/>
  <c r="O1279" i="1"/>
  <c r="O2686" i="1"/>
  <c r="O1533" i="1"/>
  <c r="O3062" i="1"/>
  <c r="O1125" i="1"/>
  <c r="O1946" i="1"/>
  <c r="O1834" i="1"/>
  <c r="O3568" i="1"/>
  <c r="O514" i="1"/>
  <c r="O1983" i="1"/>
  <c r="O3401" i="1"/>
  <c r="O2010" i="1"/>
  <c r="O2498" i="1"/>
  <c r="O3381" i="1"/>
  <c r="O3689" i="1"/>
  <c r="O3862" i="1"/>
  <c r="O1109" i="1"/>
  <c r="O1758" i="1"/>
  <c r="O3267" i="1"/>
  <c r="O3255" i="1"/>
  <c r="O3252" i="1"/>
  <c r="O1639" i="1"/>
  <c r="O726" i="1"/>
  <c r="O2413" i="1"/>
  <c r="O1398" i="1"/>
  <c r="O1365" i="1"/>
  <c r="O3305" i="1"/>
  <c r="O3867" i="1"/>
  <c r="O3415" i="1"/>
  <c r="O4101" i="1"/>
  <c r="O3162" i="1"/>
  <c r="O3470" i="1"/>
  <c r="O589" i="1"/>
  <c r="O1925" i="1"/>
  <c r="O3716" i="1"/>
  <c r="O2621" i="1"/>
  <c r="O147" i="1"/>
  <c r="O1687" i="1"/>
  <c r="O894" i="1"/>
  <c r="O3753" i="1"/>
  <c r="O3921" i="1"/>
  <c r="O1552" i="1"/>
  <c r="O3371" i="1"/>
  <c r="O1932" i="1"/>
  <c r="O2243" i="1"/>
  <c r="O3412" i="1"/>
  <c r="O86" i="1"/>
  <c r="O21" i="1"/>
  <c r="O3465" i="1"/>
  <c r="O2546" i="1"/>
  <c r="O2548" i="1"/>
  <c r="O3537" i="1"/>
  <c r="O3339" i="1"/>
  <c r="O3818" i="1"/>
  <c r="O3796" i="1"/>
  <c r="O1284" i="1"/>
  <c r="O2701" i="1"/>
  <c r="O3239" i="1"/>
  <c r="O3815" i="1"/>
  <c r="O3702" i="1"/>
  <c r="O2646" i="1"/>
  <c r="O1392" i="1"/>
  <c r="O2768" i="1"/>
  <c r="O3226" i="1"/>
  <c r="O1301" i="1"/>
  <c r="O924" i="1"/>
  <c r="O3382" i="1"/>
  <c r="O1031" i="1"/>
  <c r="O3840" i="1"/>
  <c r="O900" i="1"/>
  <c r="O2905" i="1"/>
  <c r="O1795" i="1"/>
  <c r="O1996" i="1"/>
  <c r="O1160" i="1"/>
  <c r="O105" i="1"/>
  <c r="O760" i="1"/>
  <c r="O1510" i="1"/>
  <c r="O3370" i="1"/>
  <c r="O653" i="1"/>
  <c r="O341" i="1"/>
  <c r="O1107" i="1"/>
  <c r="O3848" i="1"/>
  <c r="O2421" i="1"/>
  <c r="O1266" i="1"/>
  <c r="O3560" i="1"/>
  <c r="O3284" i="1"/>
  <c r="O859" i="1"/>
  <c r="O3404" i="1"/>
  <c r="O1626" i="1"/>
  <c r="O531" i="1"/>
  <c r="O2740" i="1"/>
  <c r="O729" i="1"/>
  <c r="O688" i="1"/>
  <c r="O193" i="1"/>
  <c r="O346" i="1"/>
  <c r="O779" i="1"/>
  <c r="O80" i="1"/>
  <c r="O3881" i="1"/>
  <c r="O2231" i="1"/>
  <c r="O1033" i="1"/>
  <c r="O3201" i="1"/>
  <c r="O2997" i="1"/>
  <c r="O3524" i="1"/>
  <c r="O1633" i="1"/>
  <c r="O1315" i="1"/>
  <c r="O1384" i="1"/>
  <c r="O1666" i="1"/>
  <c r="O1842" i="1"/>
  <c r="O3502" i="1"/>
  <c r="O1728" i="1"/>
  <c r="O1130" i="1"/>
  <c r="O1792" i="1"/>
  <c r="O2854" i="1"/>
  <c r="O3090" i="1"/>
  <c r="O1251" i="1"/>
  <c r="O997" i="1"/>
  <c r="O2191" i="1"/>
  <c r="O627" i="1"/>
  <c r="O678" i="1"/>
  <c r="O296" i="1"/>
  <c r="O1127" i="1"/>
  <c r="O1605" i="1"/>
  <c r="O1580" i="1"/>
  <c r="O1801" i="1"/>
  <c r="O709" i="1"/>
  <c r="O1256" i="1"/>
  <c r="O1793" i="1"/>
  <c r="O4015" i="1"/>
  <c r="O290" i="1"/>
  <c r="O276" i="1"/>
  <c r="O1074" i="1"/>
  <c r="O2520" i="1"/>
  <c r="O1835" i="1"/>
  <c r="O1088" i="1"/>
  <c r="O1676" i="1"/>
  <c r="O1234" i="1"/>
  <c r="O3629" i="1"/>
  <c r="O3700" i="1"/>
  <c r="O2365" i="1"/>
  <c r="O1195" i="1"/>
  <c r="O2021" i="1"/>
  <c r="O2192" i="1"/>
  <c r="O3794" i="1"/>
  <c r="O1509" i="1"/>
  <c r="O3460" i="1"/>
  <c r="O3828" i="1"/>
  <c r="O2253" i="1"/>
  <c r="O2786" i="1"/>
  <c r="O2659" i="1"/>
  <c r="O2022" i="1"/>
  <c r="O2251" i="1"/>
  <c r="O4016" i="1"/>
  <c r="O3142" i="1"/>
  <c r="O3965" i="1"/>
  <c r="O649" i="1"/>
  <c r="O693" i="1"/>
  <c r="O2005" i="1"/>
  <c r="O3806" i="1"/>
  <c r="O1376" i="1"/>
  <c r="O1261" i="1"/>
  <c r="O2407" i="1"/>
  <c r="O482" i="1"/>
  <c r="O1342" i="1"/>
  <c r="O1101" i="1"/>
  <c r="O3890" i="1"/>
  <c r="O1210" i="1"/>
  <c r="O3350" i="1"/>
  <c r="O148" i="1"/>
  <c r="O1911" i="1"/>
  <c r="O1522" i="1"/>
  <c r="O2384" i="1"/>
  <c r="O2721" i="1"/>
  <c r="O124" i="1"/>
  <c r="O1275" i="1"/>
  <c r="O3333" i="1"/>
  <c r="O2374" i="1"/>
  <c r="O71" i="1"/>
  <c r="O2223" i="1"/>
  <c r="O284" i="1"/>
  <c r="O441" i="1"/>
  <c r="O3543" i="1"/>
  <c r="O1237" i="1"/>
  <c r="O1959" i="1"/>
  <c r="O2994" i="1"/>
  <c r="O3139" i="1"/>
  <c r="O412" i="1"/>
  <c r="O466" i="1"/>
  <c r="O2117" i="1"/>
  <c r="O1006" i="1"/>
  <c r="O2282" i="1"/>
  <c r="O62" i="1"/>
  <c r="O965" i="1"/>
  <c r="O3356" i="1"/>
  <c r="O2182" i="1"/>
  <c r="O489" i="1"/>
  <c r="O1609" i="1"/>
  <c r="O3285" i="1"/>
  <c r="O1270" i="1"/>
  <c r="O1416" i="1"/>
  <c r="O2866" i="1"/>
  <c r="O749" i="1"/>
  <c r="O3422" i="1"/>
  <c r="O2523" i="1"/>
  <c r="O2840" i="1"/>
  <c r="O2689" i="1"/>
  <c r="O966" i="1"/>
  <c r="O3353" i="1"/>
  <c r="O4010" i="1"/>
  <c r="O556" i="1"/>
  <c r="O2955" i="1"/>
  <c r="O1688" i="1"/>
  <c r="O3390" i="1"/>
  <c r="O2173" i="1"/>
  <c r="O1328" i="1"/>
  <c r="O3832" i="1"/>
  <c r="O503" i="1"/>
  <c r="O1190" i="1"/>
  <c r="O3347" i="1"/>
  <c r="O3824" i="1"/>
  <c r="O3134" i="1"/>
  <c r="O537" i="1"/>
  <c r="O104" i="1"/>
  <c r="O1723" i="1"/>
  <c r="O1938" i="1"/>
  <c r="O987" i="1"/>
  <c r="O309" i="1"/>
  <c r="O3789" i="1"/>
  <c r="O897" i="1"/>
  <c r="O2969" i="1"/>
  <c r="O3929" i="1"/>
  <c r="O266" i="1"/>
  <c r="O3354" i="1"/>
  <c r="O2193" i="1"/>
  <c r="O24" i="1"/>
  <c r="O1715" i="1"/>
  <c r="O2194" i="1"/>
  <c r="O3462" i="1"/>
  <c r="O2138" i="1"/>
  <c r="O192" i="1"/>
  <c r="O1872" i="1"/>
  <c r="O38" i="1"/>
  <c r="O774" i="1"/>
  <c r="O3345" i="1"/>
  <c r="O613" i="1"/>
  <c r="O2767" i="1"/>
  <c r="O1499" i="1"/>
  <c r="O3968" i="1"/>
  <c r="O1402" i="1"/>
  <c r="O3421" i="1"/>
  <c r="O3993" i="1"/>
  <c r="O3109" i="1"/>
  <c r="O1462" i="1"/>
  <c r="O722" i="1"/>
  <c r="O241" i="1"/>
  <c r="O2827" i="1"/>
  <c r="O567" i="1"/>
  <c r="O3825" i="1"/>
  <c r="O113" i="1"/>
  <c r="O3482" i="1"/>
  <c r="O1404" i="1"/>
  <c r="O1395" i="1"/>
  <c r="O2519" i="1"/>
  <c r="O381" i="1"/>
  <c r="O1627" i="1"/>
  <c r="O1385" i="1"/>
  <c r="O548" i="1"/>
  <c r="O1852" i="1"/>
  <c r="O2471" i="1"/>
  <c r="O1825" i="1"/>
  <c r="O2059" i="1"/>
  <c r="O3962" i="1"/>
  <c r="O2655" i="1"/>
  <c r="O2629" i="1"/>
  <c r="O3248" i="1"/>
  <c r="O508" i="1"/>
  <c r="O3885" i="1"/>
  <c r="O3076" i="1"/>
  <c r="O2842" i="1"/>
  <c r="O2972" i="1"/>
  <c r="O2141" i="1"/>
  <c r="O588" i="1"/>
  <c r="O516" i="1"/>
  <c r="O3849" i="1"/>
  <c r="O2932" i="1"/>
  <c r="O1267" i="1"/>
  <c r="O1344" i="1"/>
  <c r="O2359" i="1"/>
  <c r="O117" i="1"/>
  <c r="O3151" i="1"/>
  <c r="O986" i="1"/>
  <c r="O3536" i="1"/>
  <c r="O206" i="1"/>
  <c r="O2687" i="1"/>
  <c r="O3168" i="1"/>
  <c r="O1997" i="1"/>
  <c r="O918" i="1"/>
  <c r="O2806" i="1"/>
  <c r="O564" i="1"/>
  <c r="O940" i="1"/>
  <c r="O2249" i="1"/>
  <c r="O1030" i="1"/>
  <c r="O1293" i="1"/>
  <c r="O631" i="1"/>
  <c r="O1401" i="1"/>
  <c r="O2170" i="1"/>
  <c r="O3417" i="1"/>
  <c r="O3074" i="1"/>
  <c r="O2171" i="1"/>
  <c r="O1452" i="1"/>
  <c r="O1201" i="1"/>
  <c r="O3953" i="1"/>
  <c r="O3838" i="1"/>
  <c r="O2966" i="1"/>
  <c r="O2609" i="1"/>
  <c r="O3387" i="1"/>
  <c r="O1004" i="1"/>
  <c r="O1979" i="1"/>
  <c r="O3755" i="1"/>
  <c r="O334" i="1"/>
  <c r="O2212" i="1"/>
  <c r="O3750" i="1"/>
  <c r="O583" i="1"/>
  <c r="O1535" i="1"/>
  <c r="O1629" i="1"/>
  <c r="O2900" i="1"/>
  <c r="O114" i="1"/>
  <c r="O580" i="1"/>
  <c r="O3207" i="1"/>
  <c r="O1207" i="1"/>
  <c r="O1992" i="1"/>
  <c r="O216" i="1"/>
  <c r="O2031" i="1"/>
  <c r="O3999" i="1"/>
  <c r="O871" i="1"/>
  <c r="O3685" i="1"/>
  <c r="O2279" i="1"/>
  <c r="O3473" i="1"/>
  <c r="O2398" i="1"/>
  <c r="O1839" i="1"/>
  <c r="O1463" i="1"/>
  <c r="O2007" i="1"/>
  <c r="O890" i="1"/>
  <c r="O1513" i="1"/>
  <c r="O641" i="1"/>
  <c r="O3912" i="1"/>
  <c r="O2995" i="1"/>
  <c r="O1243" i="1"/>
  <c r="O606" i="1"/>
  <c r="O2558" i="1"/>
  <c r="O2020" i="1"/>
  <c r="O2252" i="1"/>
  <c r="O3833" i="1"/>
  <c r="O1493" i="1"/>
  <c r="O3759" i="1"/>
  <c r="O1043" i="1"/>
  <c r="O992" i="1"/>
  <c r="O253" i="1"/>
  <c r="O2797" i="1"/>
  <c r="O684" i="1"/>
  <c r="O1147" i="1"/>
  <c r="O2618" i="1"/>
  <c r="O1369" i="1"/>
  <c r="O1472" i="1"/>
  <c r="O3222" i="1"/>
  <c r="O1298" i="1"/>
  <c r="O291" i="1"/>
  <c r="O2643" i="1"/>
  <c r="O2987" i="1"/>
  <c r="O506" i="1"/>
  <c r="O3428" i="1"/>
  <c r="O1744" i="1"/>
  <c r="O321" i="1"/>
  <c r="O3389" i="1"/>
  <c r="O2121" i="1"/>
  <c r="O1702" i="1"/>
  <c r="O3743" i="1"/>
  <c r="O2265" i="1"/>
  <c r="O378" i="1"/>
  <c r="O3124" i="1"/>
  <c r="O1338" i="1"/>
  <c r="O2477" i="1"/>
  <c r="O2283" i="1"/>
  <c r="O2183" i="1"/>
  <c r="O195" i="1"/>
  <c r="O2849" i="1"/>
  <c r="O3488" i="1"/>
  <c r="O1903" i="1"/>
  <c r="O3292" i="1"/>
  <c r="O3569" i="1"/>
  <c r="O2244" i="1"/>
  <c r="O2483" i="1"/>
  <c r="O809" i="1"/>
  <c r="O838" i="1"/>
  <c r="O2188" i="1"/>
  <c r="O2259" i="1"/>
  <c r="O2821" i="1"/>
  <c r="O2954" i="1"/>
  <c r="O644" i="1"/>
  <c r="O784" i="1"/>
  <c r="O2753" i="1"/>
  <c r="O2290" i="1"/>
  <c r="O2478" i="1"/>
  <c r="O2745" i="1"/>
  <c r="O529" i="1"/>
  <c r="O2992" i="1"/>
  <c r="O2045" i="1"/>
  <c r="O1759" i="1"/>
  <c r="O1877" i="1"/>
  <c r="O1672" i="1"/>
  <c r="O1323" i="1"/>
  <c r="O1858" i="1"/>
  <c r="O1819" i="1"/>
  <c r="O2930" i="1"/>
  <c r="O1068" i="1"/>
  <c r="O2829" i="1"/>
  <c r="O3380" i="1"/>
  <c r="O630" i="1"/>
  <c r="O1062" i="1"/>
  <c r="O1980" i="1"/>
  <c r="O3655" i="1"/>
  <c r="O3342" i="1"/>
  <c r="O1203" i="1"/>
  <c r="O970" i="1"/>
  <c r="O927" i="1"/>
  <c r="O2765" i="1"/>
  <c r="O3089" i="1"/>
  <c r="O1803" i="1"/>
  <c r="O787" i="1"/>
  <c r="O1771" i="1"/>
  <c r="O2357" i="1"/>
  <c r="O983" i="1"/>
  <c r="O15" i="1"/>
  <c r="O379" i="1"/>
  <c r="O2383" i="1"/>
  <c r="O2513" i="1"/>
  <c r="O981" i="1"/>
  <c r="O3110" i="1"/>
  <c r="O2205" i="1"/>
  <c r="O1613" i="1"/>
  <c r="O3141" i="1"/>
  <c r="O528" i="1"/>
  <c r="O2103" i="1"/>
  <c r="O1055" i="1"/>
  <c r="O1940" i="1"/>
  <c r="O3630" i="1"/>
  <c r="O911" i="1"/>
  <c r="O629" i="1"/>
  <c r="O1458" i="1"/>
  <c r="O25" i="1"/>
  <c r="O1358" i="1"/>
  <c r="O1901" i="1"/>
  <c r="O2807" i="1"/>
  <c r="O2094" i="1"/>
  <c r="O3463" i="1"/>
  <c r="O2099" i="1"/>
  <c r="O3212" i="1"/>
  <c r="O795" i="1"/>
  <c r="O526" i="1"/>
  <c r="O2750" i="1"/>
  <c r="O1196" i="1"/>
  <c r="O3116" i="1"/>
  <c r="O1276" i="1"/>
  <c r="O3888" i="1"/>
  <c r="O166" i="1"/>
  <c r="O3000" i="1"/>
  <c r="O4102" i="1"/>
  <c r="O1396" i="1"/>
  <c r="O3171" i="1"/>
  <c r="O4103" i="1"/>
  <c r="O616" i="1"/>
  <c r="O1000" i="1"/>
  <c r="O2125" i="1"/>
  <c r="O628" i="1"/>
  <c r="O4032" i="1"/>
  <c r="O1143" i="1"/>
  <c r="O4055" i="1"/>
  <c r="O953" i="1"/>
  <c r="O58" i="1"/>
  <c r="O1767" i="1"/>
  <c r="O2032" i="1"/>
  <c r="O1582" i="1"/>
  <c r="O3070" i="1"/>
  <c r="O1921" i="1"/>
  <c r="O1755" i="1"/>
  <c r="O1249" i="1"/>
  <c r="O2457" i="1"/>
  <c r="O1505" i="1"/>
  <c r="O2189" i="1"/>
  <c r="O1335" i="1"/>
  <c r="O1086" i="1"/>
  <c r="O2228" i="1"/>
  <c r="O759" i="1"/>
  <c r="O3540" i="1"/>
  <c r="O2906" i="1"/>
  <c r="O596" i="1"/>
  <c r="O1226" i="1"/>
  <c r="O2799" i="1"/>
  <c r="O2028" i="1"/>
  <c r="O2150" i="1"/>
  <c r="O327" i="1"/>
  <c r="O914" i="1"/>
  <c r="O2805" i="1"/>
  <c r="O1836" i="1"/>
  <c r="O2702" i="1"/>
  <c r="O3752" i="1"/>
  <c r="O3519" i="1"/>
  <c r="O2720" i="1"/>
  <c r="O1934" i="1"/>
  <c r="O2400" i="1"/>
  <c r="O3827" i="1"/>
  <c r="O320" i="1"/>
  <c r="O696" i="1"/>
  <c r="O1988" i="1"/>
  <c r="O3332" i="1"/>
  <c r="O340" i="1"/>
  <c r="O1305" i="1"/>
  <c r="O456" i="1"/>
  <c r="O2960" i="1"/>
  <c r="O2161" i="1"/>
  <c r="O300" i="1"/>
  <c r="O2991" i="1"/>
  <c r="O2588" i="1"/>
  <c r="O3697" i="1"/>
  <c r="O2961" i="1"/>
  <c r="O691" i="1"/>
  <c r="O1436" i="1"/>
  <c r="O1304" i="1"/>
  <c r="O1192" i="1"/>
  <c r="O2190" i="1"/>
  <c r="O1491" i="1"/>
  <c r="O2467" i="1"/>
  <c r="O1495" i="1"/>
  <c r="O3699" i="1"/>
  <c r="O2921" i="1"/>
  <c r="O2118" i="1"/>
  <c r="O1760" i="1"/>
  <c r="O1285" i="1"/>
  <c r="O626" i="1"/>
  <c r="O108" i="1"/>
  <c r="O3742" i="1"/>
  <c r="O1246" i="1"/>
  <c r="O214" i="1"/>
  <c r="O463" i="1"/>
  <c r="O1047" i="1"/>
  <c r="O427" i="1"/>
  <c r="O2941" i="1"/>
  <c r="O1081" i="1"/>
  <c r="O1920" i="1"/>
  <c r="O399" i="1"/>
  <c r="O1084" i="1"/>
  <c r="O1730" i="1"/>
  <c r="O1078" i="1"/>
  <c r="O3638" i="1"/>
  <c r="O2678" i="1"/>
  <c r="O444" i="1"/>
  <c r="O694" i="1"/>
  <c r="O3277" i="1"/>
  <c r="O2224" i="1"/>
  <c r="O2394" i="1"/>
  <c r="O3713" i="1"/>
  <c r="O2422" i="1"/>
  <c r="O1442" i="1"/>
  <c r="O2719" i="1"/>
  <c r="O1265" i="1"/>
  <c r="O3661" i="1"/>
  <c r="O3727" i="1"/>
  <c r="O4026" i="1"/>
  <c r="O2046" i="1"/>
  <c r="O2517" i="1"/>
  <c r="O2595" i="1"/>
  <c r="O4104" i="1"/>
  <c r="O2696" i="1"/>
  <c r="O2128" i="1"/>
  <c r="O2583" i="1"/>
  <c r="O3642" i="1"/>
  <c r="O566" i="1"/>
  <c r="O3432" i="1"/>
  <c r="O990" i="1"/>
  <c r="O1269" i="1"/>
  <c r="O1847" i="1"/>
  <c r="O2338" i="1"/>
  <c r="O2535" i="1"/>
  <c r="O2692" i="1"/>
  <c r="O618" i="1"/>
  <c r="O2608" i="1"/>
  <c r="O945" i="1"/>
  <c r="O391" i="1"/>
  <c r="O2285" i="1"/>
  <c r="O3209" i="1"/>
  <c r="O1327" i="1"/>
  <c r="O2852" i="1"/>
  <c r="O317" i="1"/>
  <c r="O781" i="1"/>
  <c r="O1632" i="1"/>
  <c r="O1381" i="1"/>
  <c r="O788" i="1"/>
  <c r="O2685" i="1"/>
  <c r="O601" i="1"/>
  <c r="O1268" i="1"/>
  <c r="O1216" i="1"/>
  <c r="O1373" i="1"/>
  <c r="O1644" i="1"/>
  <c r="O4000" i="1"/>
  <c r="O840" i="1"/>
  <c r="O1083" i="1"/>
  <c r="O367" i="1"/>
  <c r="O2149" i="1"/>
  <c r="O2479" i="1"/>
  <c r="O2780" i="1"/>
  <c r="O2369" i="1"/>
  <c r="O3652" i="1"/>
  <c r="O1411" i="1"/>
  <c r="O3223" i="1"/>
  <c r="O446" i="1"/>
  <c r="O1824" i="1"/>
  <c r="O1531" i="1"/>
  <c r="O91" i="1"/>
  <c r="O2715" i="1"/>
  <c r="O2739" i="1"/>
  <c r="O3104" i="1"/>
  <c r="O480" i="1"/>
  <c r="O974" i="1"/>
  <c r="O833" i="1"/>
  <c r="O3745" i="1"/>
  <c r="O3932" i="1"/>
  <c r="O2423" i="1"/>
  <c r="O3414" i="1"/>
  <c r="O2284" i="1"/>
  <c r="O565" i="1"/>
  <c r="O478" i="1"/>
  <c r="O3930" i="1"/>
  <c r="O234" i="1"/>
  <c r="O848" i="1"/>
  <c r="O3868" i="1"/>
  <c r="O1197" i="1"/>
  <c r="O1419" i="1"/>
  <c r="O1329" i="1"/>
  <c r="O1630" i="1"/>
  <c r="O247" i="1"/>
  <c r="O554" i="1"/>
  <c r="O1766" i="1"/>
  <c r="O2315" i="1"/>
  <c r="O1807" i="1"/>
  <c r="O3167" i="1"/>
  <c r="O415" i="1"/>
  <c r="O1587" i="1"/>
  <c r="O2039" i="1"/>
  <c r="O3257" i="1"/>
  <c r="O659" i="1"/>
  <c r="O676" i="1"/>
  <c r="O2016" i="1"/>
  <c r="O1909" i="1"/>
  <c r="O1724" i="1"/>
  <c r="O2232" i="1"/>
  <c r="O3484" i="1"/>
  <c r="O734" i="1"/>
  <c r="O491" i="1"/>
  <c r="O880" i="1"/>
  <c r="O1731" i="1"/>
  <c r="O920" i="1"/>
  <c r="O1725" i="1"/>
  <c r="O2933" i="1"/>
  <c r="O19" i="1"/>
  <c r="O2389" i="1"/>
  <c r="O3650" i="1"/>
  <c r="O1597" i="1"/>
  <c r="O3525" i="1"/>
  <c r="O560" i="1"/>
  <c r="O1541" i="1"/>
  <c r="O2897" i="1"/>
  <c r="O1679" i="1"/>
  <c r="O1912" i="1"/>
  <c r="O1152" i="1"/>
  <c r="O1172" i="1"/>
  <c r="O3872" i="1"/>
  <c r="O2308" i="1"/>
  <c r="O4033" i="1"/>
  <c r="O4034" i="1"/>
  <c r="O331" i="1"/>
  <c r="O2060" i="1"/>
  <c r="O4021" i="1"/>
  <c r="O2493" i="1"/>
  <c r="O2129" i="1"/>
  <c r="O4035" i="1"/>
  <c r="O1363" i="1"/>
  <c r="O3937" i="1"/>
  <c r="O4056" i="1"/>
  <c r="O603" i="1"/>
  <c r="O4105" i="1"/>
  <c r="O910" i="1"/>
  <c r="O3898" i="1"/>
  <c r="O598" i="1"/>
  <c r="O3837" i="1"/>
  <c r="O3458" i="1"/>
  <c r="O2747" i="1"/>
  <c r="O3480" i="1"/>
  <c r="O822" i="1"/>
  <c r="O4106" i="1"/>
  <c r="O3325" i="1"/>
  <c r="O451" i="1"/>
  <c r="O3193" i="1"/>
  <c r="O3259" i="1"/>
  <c r="O2887" i="1"/>
  <c r="O599" i="1"/>
  <c r="O355" i="1"/>
  <c r="O3574" i="1"/>
  <c r="O3977" i="1"/>
  <c r="O1443" i="1"/>
  <c r="O3786" i="1"/>
  <c r="O814" i="1"/>
  <c r="O2580" i="1"/>
  <c r="O426" i="1"/>
  <c r="O3904" i="1"/>
  <c r="O1684" i="1"/>
  <c r="O559" i="1"/>
  <c r="O3820" i="1"/>
  <c r="O2084" i="1"/>
  <c r="O2489" i="1"/>
  <c r="O2859" i="1"/>
  <c r="O3302" i="1"/>
  <c r="O2404" i="1"/>
  <c r="O4107" i="1"/>
  <c r="O1573" i="1"/>
  <c r="O1137" i="1"/>
  <c r="O670" i="1"/>
  <c r="O2883" i="1"/>
  <c r="O1670" i="1"/>
  <c r="O2196" i="1"/>
  <c r="O3553" i="1"/>
  <c r="O2694" i="1"/>
  <c r="O396" i="1"/>
  <c r="O813" i="1"/>
  <c r="O2698" i="1"/>
  <c r="O2888" i="1"/>
  <c r="O2563" i="1"/>
  <c r="O1168" i="1"/>
  <c r="O2013" i="1"/>
  <c r="O3841" i="1"/>
  <c r="O142" i="1"/>
  <c r="O2732" i="1"/>
  <c r="O661" i="1"/>
  <c r="O3013" i="1"/>
  <c r="O2779" i="1"/>
  <c r="O4017" i="1"/>
  <c r="O3916" i="1"/>
  <c r="O2600" i="1"/>
  <c r="O1375" i="1"/>
  <c r="O2640" i="1"/>
  <c r="O3099" i="1"/>
  <c r="O3803" i="1"/>
  <c r="O4108" i="1"/>
  <c r="O2722" i="1"/>
  <c r="O1189" i="1"/>
  <c r="O1009" i="1"/>
  <c r="O1848" i="1"/>
  <c r="O3105" i="1"/>
  <c r="O2270" i="1"/>
  <c r="O762" i="1"/>
  <c r="O2553" i="1"/>
  <c r="O1425" i="1"/>
  <c r="O587" i="1"/>
  <c r="O2348" i="1"/>
  <c r="O2255" i="1"/>
  <c r="O681" i="1"/>
  <c r="O1051" i="1"/>
  <c r="O409" i="1"/>
  <c r="O1732" i="1"/>
  <c r="O2379" i="1"/>
  <c r="O76" i="1"/>
  <c r="O825" i="1"/>
  <c r="O1860" i="1"/>
  <c r="O1942" i="1"/>
  <c r="O4018" i="1"/>
  <c r="O863" i="1"/>
  <c r="O393" i="1"/>
  <c r="O2540" i="1"/>
  <c r="O2572" i="1"/>
  <c r="O3014" i="1"/>
  <c r="O2880" i="1"/>
  <c r="O1173" i="1"/>
  <c r="O2657" i="1"/>
  <c r="O730" i="1"/>
  <c r="O1591" i="1"/>
  <c r="O1316" i="1"/>
  <c r="O3709" i="1"/>
  <c r="O2699" i="1"/>
  <c r="O115" i="1"/>
  <c r="O3944" i="1"/>
  <c r="O3610" i="1"/>
  <c r="O3947" i="1"/>
  <c r="O1958" i="1"/>
  <c r="O550" i="1"/>
  <c r="O3805" i="1"/>
  <c r="O558" i="1"/>
  <c r="O3431" i="1"/>
  <c r="O1557" i="1"/>
  <c r="O2418" i="1"/>
  <c r="O1811" i="1"/>
  <c r="O3164" i="1"/>
  <c r="O3256" i="1"/>
  <c r="O713" i="1"/>
  <c r="O2579" i="1"/>
  <c r="O960" i="1"/>
  <c r="O1954" i="1"/>
  <c r="O4109" i="1"/>
  <c r="O637" i="1"/>
  <c r="O3232" i="1"/>
  <c r="O3306" i="1"/>
  <c r="O2095" i="1"/>
  <c r="O1904" i="1"/>
  <c r="O2674" i="1"/>
  <c r="O3577" i="1"/>
  <c r="O3092" i="1"/>
  <c r="O2734" i="1"/>
  <c r="O1003" i="1"/>
  <c r="O2494" i="1"/>
  <c r="O3609" i="1"/>
  <c r="O2234" i="1"/>
  <c r="O4110" i="1"/>
  <c r="O1745" i="1"/>
  <c r="O2273" i="1"/>
  <c r="O1502" i="1"/>
  <c r="O1388" i="1"/>
  <c r="O3845" i="1"/>
  <c r="O4020" i="1"/>
  <c r="O1809" i="1"/>
  <c r="O3247" i="1"/>
  <c r="O2052" i="1"/>
  <c r="O2434" i="1"/>
  <c r="O3324" i="1"/>
  <c r="O196" i="1"/>
  <c r="O281" i="1"/>
  <c r="O1219" i="1"/>
  <c r="O3273" i="1"/>
  <c r="O119" i="1"/>
  <c r="O4111" i="1"/>
  <c r="O4112" i="1"/>
  <c r="O2241" i="1"/>
  <c r="O2556" i="1"/>
  <c r="O3611" i="1"/>
  <c r="O857" i="1"/>
  <c r="O2437" i="1"/>
  <c r="O3772" i="1"/>
  <c r="O2680" i="1"/>
  <c r="O2334" i="1"/>
  <c r="O3419" i="1"/>
  <c r="O2358" i="1"/>
  <c r="O3835" i="1"/>
  <c r="O2934" i="1"/>
  <c r="O3303" i="1"/>
  <c r="O572" i="1"/>
  <c r="O3202" i="1"/>
  <c r="O1680" i="1"/>
  <c r="O2410" i="1"/>
  <c r="O2293" i="1"/>
  <c r="O2726" i="1"/>
  <c r="O3477" i="1"/>
  <c r="O387" i="1"/>
  <c r="O2510" i="1"/>
  <c r="O1441" i="1"/>
  <c r="O2378" i="1"/>
  <c r="O3478" i="1"/>
  <c r="O1218" i="1"/>
  <c r="O3204" i="1"/>
  <c r="O1007" i="1"/>
  <c r="O2774" i="1"/>
  <c r="O2271" i="1"/>
  <c r="O3718" i="1"/>
  <c r="O3131" i="1"/>
  <c r="O207" i="1"/>
  <c r="O2804" i="1"/>
  <c r="O2828" i="1"/>
  <c r="O2870" i="1"/>
  <c r="O3337" i="1"/>
  <c r="O775" i="1"/>
  <c r="O2355" i="1"/>
  <c r="O2333" i="1"/>
  <c r="O1488" i="1"/>
  <c r="O1791" i="1"/>
  <c r="O2215" i="1"/>
  <c r="O3983" i="1"/>
  <c r="O3659" i="1"/>
  <c r="O3472" i="1"/>
  <c r="O3787" i="1"/>
  <c r="O1740" i="1"/>
  <c r="O1045" i="1"/>
  <c r="O301" i="1"/>
  <c r="O336" i="1"/>
  <c r="O3027" i="1"/>
  <c r="O1866" i="1"/>
  <c r="O939" i="1"/>
  <c r="O2504" i="1"/>
  <c r="O1410" i="1"/>
  <c r="O3711" i="1"/>
  <c r="O3195" i="1"/>
  <c r="O2446" i="1"/>
  <c r="O517" i="1"/>
  <c r="O141" i="1"/>
  <c r="O2527" i="1"/>
  <c r="O1956" i="1"/>
  <c r="O3106" i="1"/>
  <c r="O3107" i="1"/>
  <c r="O218" i="1"/>
  <c r="O2508" i="1"/>
  <c r="O1604" i="1"/>
  <c r="O1817" i="1"/>
  <c r="O645" i="1"/>
  <c r="O4113" i="1"/>
  <c r="O2414" i="1"/>
  <c r="O3846" i="1"/>
  <c r="O3894" i="1"/>
  <c r="O1424" i="1"/>
  <c r="O909" i="1"/>
  <c r="O139" i="1"/>
  <c r="O3857" i="1"/>
  <c r="O2679" i="1"/>
  <c r="O1794" i="1"/>
  <c r="O1308" i="1"/>
  <c r="O2304" i="1"/>
  <c r="O3154" i="1"/>
  <c r="O3220" i="1"/>
  <c r="O260" i="1"/>
  <c r="O2927" i="1"/>
  <c r="O447" i="1"/>
  <c r="O3165" i="1"/>
  <c r="O1238" i="1"/>
  <c r="O2403" i="1"/>
  <c r="O2305" i="1"/>
  <c r="O3746" i="1"/>
  <c r="O3015" i="1"/>
  <c r="O3830" i="1"/>
  <c r="O2314" i="1"/>
  <c r="O3336" i="1"/>
  <c r="O3002" i="1"/>
  <c r="O2233" i="1"/>
  <c r="O273" i="1"/>
  <c r="O3246" i="1"/>
  <c r="O1236" i="1"/>
  <c r="O400" i="1"/>
  <c r="O2198" i="1"/>
  <c r="O740" i="1"/>
  <c r="O4114" i="1"/>
  <c r="O4115" i="1"/>
  <c r="O285" i="1"/>
</calcChain>
</file>

<file path=xl/sharedStrings.xml><?xml version="1.0" encoding="utf-8"?>
<sst xmlns="http://schemas.openxmlformats.org/spreadsheetml/2006/main" count="33042" uniqueCount="8421">
  <si>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</si>
  <si>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</si>
  <si>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</si>
  <si>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</si>
  <si>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</si>
  <si>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</si>
  <si>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</si>
  <si>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</si>
  <si>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</si>
  <si>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</si>
  <si>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</si>
  <si>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</si>
  <si>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</si>
  <si>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</si>
  <si>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</si>
  <si>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</si>
  <si>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</si>
  <si>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</si>
  <si>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</si>
  <si>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</si>
  <si>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</si>
  <si>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</si>
  <si>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</si>
  <si>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</si>
  <si>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</si>
  <si>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</si>
  <si>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</si>
  <si>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</si>
  <si>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</si>
  <si>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</si>
  <si>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</si>
  <si>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</si>
  <si>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</si>
  <si>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</si>
  <si>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</si>
  <si>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</si>
  <si>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</si>
  <si>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</si>
  <si>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</si>
  <si>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</si>
  <si>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</si>
  <si>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</si>
  <si>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</si>
  <si>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</si>
  <si>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</si>
  <si>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</si>
  <si>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</si>
  <si>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</si>
  <si>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</si>
  <si>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</si>
  <si>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</si>
  <si>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</si>
  <si>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</si>
  <si>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</si>
  <si>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</si>
  <si>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</si>
  <si>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</si>
  <si>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</si>
  <si>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</si>
  <si>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</si>
  <si>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</si>
  <si>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</si>
  <si>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</si>
  <si>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</si>
  <si>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</si>
  <si>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</si>
  <si>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</si>
  <si>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</si>
  <si>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</si>
  <si>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</si>
  <si>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</si>
  <si>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</si>
  <si>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</si>
  <si>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</si>
  <si>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</si>
  <si>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</si>
  <si>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</si>
  <si>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</si>
  <si>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</si>
  <si>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</si>
  <si>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</si>
  <si>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</si>
  <si>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</si>
  <si>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</si>
  <si>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</si>
  <si>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</si>
  <si>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</si>
  <si>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</si>
  <si>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</si>
  <si>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</si>
  <si>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</si>
  <si>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</si>
  <si>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</si>
  <si>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</si>
  <si>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</si>
  <si>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</si>
  <si>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</si>
  <si>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</si>
  <si>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</si>
  <si>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</si>
  <si>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</si>
  <si>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</si>
  <si>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</si>
  <si>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</si>
  <si>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</si>
  <si>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</si>
  <si>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</si>
  <si>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</si>
  <si>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</si>
  <si>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</si>
  <si>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</si>
  <si>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</si>
  <si>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</si>
  <si>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</si>
  <si>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</si>
  <si>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</si>
  <si>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</si>
  <si>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</si>
  <si>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</si>
  <si>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</si>
  <si>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</si>
  <si>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</si>
  <si>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</si>
  <si>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</si>
  <si>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</si>
  <si>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</si>
  <si>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</si>
  <si>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</si>
  <si>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</si>
  <si>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</si>
  <si>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</si>
  <si>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</si>
  <si>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</si>
  <si>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</si>
  <si>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</si>
  <si>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</si>
  <si>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</si>
  <si>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</si>
  <si>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</si>
  <si>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</si>
  <si>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</si>
  <si>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</si>
  <si>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</si>
  <si>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</si>
  <si>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</si>
  <si>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</si>
  <si>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</si>
  <si>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</si>
  <si>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</si>
  <si>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</si>
  <si>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</si>
  <si>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</si>
  <si>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</si>
  <si>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</si>
  <si>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</si>
  <si>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</si>
  <si>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</si>
  <si>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</si>
  <si>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</si>
  <si>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</si>
  <si>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</si>
  <si>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</si>
  <si>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</si>
  <si>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</si>
  <si>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</si>
  <si>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</si>
  <si>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</si>
  <si>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</si>
  <si>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</si>
  <si>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</si>
  <si>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</si>
  <si>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</si>
  <si>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</si>
  <si>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</si>
  <si>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</si>
  <si>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</si>
  <si>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</si>
  <si>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</si>
  <si>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</si>
  <si>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</si>
  <si>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</si>
  <si>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</si>
  <si>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</si>
  <si>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</si>
  <si>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</si>
  <si>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</si>
  <si>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</si>
  <si>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</si>
  <si>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</si>
  <si>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</si>
  <si>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</si>
  <si>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</si>
  <si>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</si>
  <si>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</si>
  <si>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</si>
  <si>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</si>
  <si>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</si>
  <si>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</si>
  <si>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</si>
  <si>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</si>
  <si>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</si>
  <si>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</si>
  <si>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</si>
  <si>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</si>
  <si>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</si>
  <si>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</si>
  <si>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</si>
  <si>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</si>
  <si>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</si>
  <si>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</si>
  <si>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</si>
  <si>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</si>
  <si>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</si>
  <si>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</si>
  <si>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</si>
  <si>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</si>
  <si>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</si>
  <si>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</si>
  <si>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</si>
  <si>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</si>
  <si>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</si>
  <si>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</si>
  <si>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</si>
  <si>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</si>
  <si>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</si>
  <si>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</si>
  <si>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</si>
  <si>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</si>
  <si>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</si>
  <si>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</si>
  <si>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</si>
  <si>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</si>
  <si>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</si>
  <si>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</si>
  <si>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</si>
  <si>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</si>
  <si>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</si>
  <si>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</si>
  <si>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</si>
  <si>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</si>
  <si>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</si>
  <si>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</si>
  <si>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</si>
  <si>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</si>
  <si>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</si>
  <si>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</si>
  <si>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</si>
  <si>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</si>
  <si>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</si>
  <si>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</si>
  <si>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</si>
  <si>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</si>
  <si>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</si>
  <si>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</si>
  <si>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</si>
  <si>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</si>
  <si>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</si>
  <si>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</si>
  <si>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</si>
  <si>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</si>
  <si>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</si>
  <si>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</si>
  <si>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</si>
  <si>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</si>
  <si>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</si>
  <si>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</si>
  <si>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</si>
  <si>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</si>
  <si>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</si>
  <si>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</si>
  <si>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</si>
  <si>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</si>
  <si>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</si>
  <si>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</si>
  <si>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</si>
  <si>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</si>
  <si>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</si>
  <si>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</si>
  <si>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</si>
  <si>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</si>
  <si>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</si>
  <si>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</si>
  <si>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</si>
  <si>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</si>
  <si>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</si>
  <si>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</si>
  <si>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</si>
  <si>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</si>
  <si>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</si>
  <si>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</si>
  <si>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</si>
  <si>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</si>
  <si>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</si>
  <si>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</si>
  <si>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</si>
  <si>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</si>
  <si>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</si>
  <si>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</si>
  <si>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</si>
  <si>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</si>
  <si>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</si>
  <si>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</si>
  <si>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</si>
  <si>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</si>
  <si>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</si>
  <si>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</si>
  <si>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</si>
  <si>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</si>
  <si>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</si>
  <si>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</si>
  <si>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</si>
  <si>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</si>
  <si>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</si>
  <si>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</si>
  <si>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</si>
  <si>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</si>
  <si>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</si>
  <si>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</si>
  <si>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</si>
  <si>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</si>
  <si>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</si>
  <si>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</si>
  <si>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</si>
  <si>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</si>
  <si>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</si>
  <si>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</si>
  <si>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</si>
  <si>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</si>
  <si>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</si>
  <si>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</si>
  <si>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</si>
  <si>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</si>
  <si>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</si>
  <si>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</si>
  <si>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</si>
  <si>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</si>
  <si>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</si>
  <si>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</si>
  <si>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</si>
  <si>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</si>
  <si>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</si>
  <si>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</si>
  <si>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</si>
  <si>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</si>
  <si>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</si>
  <si>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</si>
  <si>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</si>
  <si>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</si>
  <si>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</si>
  <si>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</si>
  <si>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</si>
  <si>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</si>
  <si>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</si>
  <si>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</si>
  <si>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</si>
  <si>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</si>
  <si>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</si>
  <si>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</si>
  <si>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</si>
  <si>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</si>
  <si>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</si>
  <si>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</si>
  <si>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</si>
  <si>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</si>
  <si>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</si>
  <si>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</si>
  <si>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</si>
  <si>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</si>
  <si>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</si>
  <si>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</si>
  <si>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</si>
  <si>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</si>
  <si>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</si>
  <si>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</si>
  <si>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</si>
  <si>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</si>
  <si>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</si>
  <si>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</si>
  <si>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</si>
  <si>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</si>
  <si>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</si>
  <si>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</si>
  <si>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</si>
  <si>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</si>
  <si>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</si>
  <si>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</si>
  <si>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</si>
  <si>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</si>
  <si>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</si>
  <si>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</si>
  <si>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</si>
  <si>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</si>
  <si>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</si>
  <si>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</si>
  <si>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</si>
  <si>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</si>
  <si>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</si>
  <si>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</si>
  <si>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</si>
  <si>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</si>
  <si>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</si>
  <si>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</si>
  <si>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</si>
  <si>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</si>
  <si>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</si>
  <si>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</si>
  <si>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</si>
  <si>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</si>
  <si>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</si>
  <si>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</si>
  <si>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</si>
  <si>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</si>
  <si>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</si>
  <si>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</si>
  <si>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</si>
  <si>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</si>
  <si>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</si>
  <si>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</si>
  <si>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</si>
  <si>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</si>
  <si>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</si>
  <si>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</si>
  <si>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</si>
  <si>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</si>
  <si>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</si>
  <si>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</si>
  <si>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</si>
  <si>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</si>
  <si>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</si>
  <si>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</si>
  <si>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</si>
  <si>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</si>
  <si>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</si>
  <si>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</si>
  <si>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</si>
  <si>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</si>
  <si>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</si>
  <si>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</si>
  <si>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</si>
  <si>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</si>
  <si>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</si>
  <si>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</si>
  <si>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</si>
  <si>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</si>
  <si>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</si>
  <si>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</si>
  <si>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</si>
  <si>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</si>
  <si>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</si>
  <si>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</si>
  <si>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</si>
  <si>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</si>
  <si>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</si>
  <si>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</si>
  <si>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</si>
  <si>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</si>
  <si>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</si>
  <si>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</si>
  <si>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</si>
  <si>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</si>
  <si>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</si>
  <si>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</si>
  <si>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</si>
  <si>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</si>
  <si>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</si>
  <si>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</si>
  <si>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</si>
  <si>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</si>
  <si>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</si>
  <si>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</si>
  <si>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</si>
  <si>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</si>
  <si>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</si>
  <si>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</si>
  <si>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</si>
  <si>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</si>
  <si>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</si>
  <si>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</si>
  <si>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</si>
  <si>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</si>
  <si>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</si>
  <si>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</si>
  <si>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</si>
  <si>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</si>
  <si>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</si>
  <si>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</si>
  <si>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</si>
  <si>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</si>
  <si>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</si>
  <si>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</si>
  <si>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</si>
  <si>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</si>
  <si>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</si>
  <si>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</si>
  <si>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</si>
  <si>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</si>
  <si>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</si>
  <si>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</si>
  <si>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</si>
  <si>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</si>
  <si>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</si>
  <si>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</si>
  <si>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</si>
  <si>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</si>
  <si>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</si>
  <si>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</si>
  <si>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</si>
  <si>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</si>
  <si>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</si>
  <si>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</si>
  <si>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</si>
  <si>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</si>
  <si>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</si>
  <si>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</si>
  <si>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</si>
  <si>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</si>
  <si>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</si>
  <si>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</si>
  <si>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</si>
  <si>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</si>
  <si>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</si>
  <si>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</si>
  <si>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</si>
  <si>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</si>
  <si>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</si>
  <si>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</si>
  <si>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</si>
  <si>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</si>
  <si>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</si>
  <si>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</si>
  <si>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</si>
  <si>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</si>
  <si>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</si>
  <si>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</si>
  <si>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</si>
  <si>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</si>
  <si>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</si>
  <si>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</si>
  <si>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</si>
  <si>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</si>
  <si>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</si>
  <si>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</si>
  <si>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</si>
  <si>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</si>
  <si>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</si>
  <si>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</si>
  <si>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</si>
  <si>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</si>
  <si>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</si>
  <si>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</si>
  <si>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</si>
  <si>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</si>
  <si>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</si>
  <si>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</si>
  <si>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</si>
  <si>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</si>
  <si>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</si>
  <si>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</si>
  <si>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</si>
  <si>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</si>
  <si>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</si>
  <si>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</si>
  <si>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</si>
  <si>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</si>
  <si>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</si>
  <si>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</si>
  <si>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</si>
  <si>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</si>
  <si>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</si>
  <si>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</si>
  <si>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</si>
  <si>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</si>
  <si>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</si>
  <si>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</si>
  <si>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</si>
  <si>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</si>
  <si>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</si>
  <si>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</si>
  <si>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</si>
  <si>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</si>
  <si>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</si>
  <si>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</si>
  <si>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</si>
  <si>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</si>
  <si>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</si>
  <si>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</si>
  <si>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</si>
  <si>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</si>
  <si>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</si>
  <si>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</si>
  <si>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</si>
  <si>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</si>
  <si>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</si>
  <si>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</si>
  <si>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</si>
  <si>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</si>
  <si>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</si>
  <si>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</si>
  <si>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</si>
  <si>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</si>
  <si>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</si>
  <si>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</si>
  <si>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</si>
  <si>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</si>
  <si>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</si>
  <si>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</si>
  <si>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</si>
  <si>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</si>
  <si>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</si>
  <si>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</si>
  <si>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</si>
  <si>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</si>
  <si>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</si>
  <si>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</si>
  <si>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</si>
  <si>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</si>
  <si>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</si>
  <si>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</si>
  <si>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</si>
  <si>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</si>
  <si>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</si>
  <si>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</si>
  <si>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</si>
  <si>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</si>
  <si>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</si>
  <si>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</si>
  <si>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</si>
  <si>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</si>
  <si>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</si>
  <si>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</si>
  <si>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</si>
  <si>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</si>
  <si>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</si>
  <si>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</si>
  <si>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</si>
  <si>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</si>
  <si>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</si>
  <si>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</si>
  <si>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</si>
  <si>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</si>
  <si>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</si>
  <si>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</si>
  <si>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</si>
  <si>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</si>
  <si>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</si>
  <si>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</si>
  <si>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</si>
  <si>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</si>
  <si>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</si>
  <si>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</si>
  <si>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</si>
  <si>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</si>
  <si>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</si>
  <si>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</si>
  <si>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</si>
  <si>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</si>
  <si>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</si>
  <si>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</si>
  <si>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</si>
  <si>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</si>
  <si>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</si>
  <si>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</si>
  <si>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</si>
  <si>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</si>
  <si>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</si>
  <si>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</si>
  <si>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</si>
  <si>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</si>
  <si>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</si>
  <si>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</si>
  <si>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</si>
  <si>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</si>
  <si>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</si>
  <si>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</si>
  <si>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</si>
  <si>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</si>
  <si>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</si>
  <si>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</si>
  <si>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</si>
  <si>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</si>
  <si>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</si>
  <si>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</si>
  <si>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</si>
  <si>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</si>
  <si>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</si>
  <si>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</si>
  <si>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</si>
  <si>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</si>
  <si>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</si>
  <si>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</si>
  <si>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</si>
  <si>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</si>
  <si>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</si>
  <si>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</si>
  <si>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</si>
  <si>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</si>
  <si>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</si>
  <si>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</si>
  <si>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</si>
  <si>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</si>
  <si>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</si>
  <si>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</si>
  <si>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</si>
  <si>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</si>
  <si>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</si>
  <si>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</si>
  <si>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</si>
  <si>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</si>
  <si>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</si>
  <si>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</si>
  <si>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</si>
  <si>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</si>
  <si>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</si>
  <si>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</si>
  <si>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</si>
  <si>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</si>
  <si>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</si>
  <si>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</si>
  <si>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</si>
  <si>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</si>
  <si>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</si>
  <si>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</si>
  <si>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</si>
  <si>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</si>
  <si>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</si>
  <si>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</si>
  <si>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</si>
  <si>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</si>
  <si>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</si>
  <si>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</si>
  <si>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</si>
  <si>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</si>
  <si>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</si>
  <si>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</si>
  <si>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</si>
  <si>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</si>
  <si>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</si>
  <si>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</si>
  <si>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</si>
  <si>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</si>
  <si>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</si>
  <si>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</si>
  <si>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</si>
  <si>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</si>
  <si>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</si>
  <si>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</si>
  <si>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</si>
  <si>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</si>
  <si>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</si>
  <si>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</si>
  <si>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</si>
  <si>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</si>
  <si>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</si>
  <si>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</si>
  <si>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</si>
  <si>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</si>
  <si>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</si>
  <si>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</si>
  <si>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</si>
  <si>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</si>
  <si>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</si>
  <si>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</si>
  <si>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</si>
  <si>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</si>
  <si>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</si>
  <si>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</si>
  <si>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</si>
  <si>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</si>
  <si>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</si>
  <si>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</si>
  <si>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</si>
  <si>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</si>
  <si>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</si>
  <si>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</si>
  <si>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</si>
  <si>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</si>
  <si>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</si>
  <si>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</si>
  <si>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</si>
  <si>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</si>
  <si>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</si>
  <si>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</si>
  <si>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</si>
  <si>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</si>
  <si>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</si>
  <si>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</si>
  <si>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</si>
  <si>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</si>
  <si>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</si>
  <si>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</si>
  <si>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</si>
  <si>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</si>
  <si>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</si>
  <si>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</si>
  <si>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</si>
  <si>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</si>
  <si>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</si>
  <si>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</si>
  <si>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</si>
  <si>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</si>
  <si>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</si>
  <si>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</si>
  <si>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</si>
  <si>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</si>
  <si>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</si>
  <si>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</si>
  <si>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</si>
  <si>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</si>
  <si>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</si>
  <si>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</si>
  <si>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</si>
  <si>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</si>
  <si>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</si>
  <si>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</si>
  <si>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</si>
  <si>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</si>
  <si>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</si>
  <si>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</si>
  <si>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</si>
  <si>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</si>
  <si>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</si>
  <si>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</si>
  <si>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</si>
  <si>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</si>
  <si>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</si>
  <si>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</si>
  <si>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</si>
  <si>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</si>
  <si>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</si>
  <si>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</si>
  <si>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</si>
  <si>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</si>
  <si>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</si>
  <si>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</si>
  <si>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</si>
  <si>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</si>
  <si>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</si>
  <si>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</si>
  <si>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</si>
  <si>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</si>
  <si>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</si>
  <si>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</si>
  <si>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</si>
  <si>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</si>
  <si>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</si>
  <si>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</si>
  <si>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</si>
  <si>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</si>
  <si>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</si>
  <si>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</si>
  <si>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</si>
  <si>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</si>
  <si>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</si>
  <si>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</si>
  <si>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</si>
  <si>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</si>
  <si>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</si>
  <si>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</si>
  <si>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</si>
  <si>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</si>
  <si>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</si>
  <si>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</si>
  <si>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</si>
  <si>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</si>
  <si>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</si>
  <si>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</si>
  <si>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</si>
  <si>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</si>
  <si>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</si>
  <si>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</si>
  <si>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</si>
  <si>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</si>
  <si>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</si>
  <si>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</si>
  <si>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</si>
  <si>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</si>
  <si>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</si>
  <si>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</si>
  <si>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</si>
  <si>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</si>
  <si>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</si>
  <si>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</si>
  <si>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</si>
  <si>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</si>
  <si>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</si>
  <si>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</si>
  <si>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</si>
  <si>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</si>
  <si>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</si>
  <si>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</si>
  <si>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</si>
  <si>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</si>
  <si>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</si>
  <si>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</si>
  <si>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</si>
  <si>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</si>
  <si>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</si>
  <si>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</si>
  <si>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</si>
  <si>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</si>
  <si>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</si>
  <si>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</si>
  <si>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</si>
  <si>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</si>
  <si>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</si>
  <si>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</si>
  <si>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</si>
  <si>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</si>
  <si>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</si>
  <si>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</si>
  <si>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</si>
  <si>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</si>
  <si>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</si>
  <si>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</si>
  <si>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</si>
  <si>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</si>
  <si>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</si>
  <si>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</si>
  <si>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</si>
  <si>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</si>
  <si>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</si>
  <si>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</si>
  <si>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</si>
  <si>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</si>
  <si>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</si>
  <si>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</si>
  <si>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</si>
  <si>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</si>
  <si>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</si>
  <si>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</si>
  <si>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</si>
  <si>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</si>
  <si>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</si>
  <si>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</si>
  <si>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</si>
  <si>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</si>
  <si>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</si>
  <si>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</si>
  <si>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</si>
  <si>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</si>
  <si>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</si>
  <si>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</si>
  <si>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</si>
  <si>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</si>
  <si>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</si>
  <si>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</si>
  <si>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</si>
  <si>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</si>
  <si>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</si>
  <si>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</si>
  <si>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</si>
  <si>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</si>
  <si>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</si>
  <si>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</si>
  <si>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</si>
  <si>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</si>
  <si>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</si>
  <si>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</si>
  <si>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</si>
  <si>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</si>
  <si>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</si>
  <si>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</si>
  <si>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</si>
  <si>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</si>
  <si>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</si>
  <si>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</si>
  <si>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</si>
  <si>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</si>
  <si>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</si>
  <si>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</si>
  <si>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</si>
  <si>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</si>
  <si>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</si>
  <si>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</si>
  <si>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</si>
  <si>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</si>
  <si>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</si>
  <si>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</si>
  <si>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</si>
  <si>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</si>
  <si>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</si>
  <si>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</si>
  <si>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</si>
  <si>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</si>
  <si>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</si>
  <si>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</si>
  <si>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</si>
  <si>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</si>
  <si>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</si>
  <si>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</si>
  <si>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</si>
  <si>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</si>
  <si>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</si>
  <si>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</si>
  <si>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</si>
  <si>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</si>
  <si>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</si>
  <si>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</si>
  <si>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</si>
  <si>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</si>
  <si>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</si>
  <si>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</si>
  <si>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</si>
  <si>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</si>
  <si>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</si>
  <si>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</si>
  <si>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</si>
  <si>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</si>
  <si>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</si>
  <si>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</si>
  <si>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</si>
  <si>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</si>
  <si>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</si>
  <si>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</si>
  <si>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</si>
  <si>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</si>
  <si>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</si>
  <si>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</si>
  <si>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</si>
  <si>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</si>
  <si>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</si>
  <si>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</si>
  <si>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</si>
  <si>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</si>
  <si>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</si>
  <si>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</si>
  <si>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</si>
  <si>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</si>
  <si>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</si>
  <si>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</si>
  <si>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</si>
  <si>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</si>
  <si>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</si>
  <si>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</si>
  <si>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</si>
  <si>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</si>
  <si>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</si>
  <si>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</si>
  <si>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</si>
  <si>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</si>
  <si>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</si>
  <si>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</si>
  <si>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</si>
  <si>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</si>
  <si>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</si>
  <si>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</si>
  <si>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</si>
  <si>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</si>
  <si>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</si>
  <si>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</si>
  <si>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</si>
  <si>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</si>
  <si>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</si>
  <si>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</si>
  <si>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</si>
  <si>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</si>
  <si>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</si>
  <si>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</si>
  <si>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</si>
  <si>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</si>
  <si>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</si>
  <si>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</si>
  <si>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</si>
  <si>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</si>
  <si>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</si>
  <si>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</si>
  <si>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</si>
  <si>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</si>
  <si>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</si>
  <si>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</si>
  <si>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</si>
  <si>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</si>
  <si>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</si>
  <si>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</si>
  <si>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</si>
  <si>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</si>
  <si>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</si>
  <si>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</si>
  <si>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</si>
  <si>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</si>
  <si>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</si>
  <si>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</si>
  <si>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</si>
  <si>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</si>
  <si>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</si>
  <si>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</si>
  <si>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</si>
  <si>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</si>
  <si>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</si>
  <si>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</si>
  <si>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</si>
  <si>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</si>
  <si>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</si>
  <si>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</si>
  <si>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</si>
  <si>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</si>
  <si>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</si>
  <si>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</si>
  <si>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</si>
  <si>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</si>
  <si>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</si>
  <si>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</si>
  <si>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</si>
  <si>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</si>
  <si>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</si>
  <si>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</si>
  <si>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</si>
  <si>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</si>
  <si>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</si>
  <si>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</si>
  <si>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</si>
  <si>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</si>
  <si>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</si>
  <si>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</si>
  <si>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</si>
  <si>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</si>
  <si>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</si>
  <si>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</si>
  <si>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</si>
  <si>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</si>
  <si>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</si>
  <si>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</si>
  <si>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</si>
  <si>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</si>
  <si>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</si>
  <si>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</si>
  <si>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</si>
  <si>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</si>
  <si>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</si>
  <si>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</si>
  <si>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</si>
  <si>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</si>
  <si>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</si>
  <si>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</si>
  <si>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</si>
  <si>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</si>
  <si>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</si>
  <si>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</si>
  <si>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</si>
  <si>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</si>
  <si>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</si>
  <si>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</si>
  <si>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</si>
  <si>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</si>
  <si>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</si>
  <si>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</si>
  <si>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</si>
  <si>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</si>
  <si>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</si>
  <si>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</si>
  <si>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</si>
  <si>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</si>
  <si>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</si>
  <si>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</si>
  <si>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</si>
  <si>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</si>
  <si>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</si>
  <si>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</si>
  <si>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</si>
  <si>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</si>
  <si>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</si>
  <si>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</si>
  <si>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</si>
  <si>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</si>
  <si>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</si>
  <si>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</si>
  <si>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</si>
  <si>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</si>
  <si>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</si>
  <si>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</si>
  <si>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</si>
  <si>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</si>
  <si>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</si>
  <si>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</si>
  <si>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</si>
  <si>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</si>
  <si>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</si>
  <si>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</si>
  <si>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</si>
  <si>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</si>
  <si>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</si>
  <si>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</si>
  <si>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</si>
  <si>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</si>
  <si>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</si>
  <si>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</si>
  <si>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</si>
  <si>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</si>
  <si>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</si>
  <si>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</si>
  <si>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</si>
  <si>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</si>
  <si>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</si>
  <si>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</si>
  <si>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</si>
  <si>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</si>
  <si>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</si>
  <si>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</si>
  <si>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</si>
  <si>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</si>
  <si>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</si>
  <si>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</si>
  <si>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</si>
  <si>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</si>
  <si>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</si>
  <si>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</si>
  <si>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</si>
  <si>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</si>
  <si>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</si>
  <si>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</si>
  <si>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</si>
  <si>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</si>
  <si>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</si>
  <si>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</si>
  <si>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</si>
  <si>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</si>
  <si>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</si>
  <si>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</si>
  <si>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</si>
  <si>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</si>
  <si>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</si>
  <si>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</si>
  <si>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</si>
  <si>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</si>
  <si>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</si>
  <si>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</si>
  <si>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</si>
  <si>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</si>
  <si>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</si>
  <si>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</si>
  <si>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</si>
  <si>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</si>
  <si>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</si>
  <si>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</si>
  <si>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</si>
  <si>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</si>
  <si>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</si>
  <si>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</si>
  <si>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</si>
  <si>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</si>
  <si>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</si>
  <si>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</si>
  <si>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</si>
  <si>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</si>
  <si>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</si>
  <si>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</si>
  <si>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</si>
  <si>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</si>
  <si>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</si>
  <si>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</si>
  <si>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</si>
  <si>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</si>
  <si>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</si>
  <si>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</si>
  <si>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</si>
  <si>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</si>
  <si>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</si>
  <si>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</si>
  <si>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</si>
  <si>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</si>
  <si>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</si>
  <si>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</si>
  <si>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</si>
  <si>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</si>
  <si>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</si>
  <si>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</si>
  <si>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</si>
  <si>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</si>
  <si>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</si>
  <si>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</si>
  <si>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</si>
  <si>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</si>
  <si>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</si>
  <si>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</si>
  <si>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</si>
  <si>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</si>
  <si>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</si>
  <si>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</si>
  <si>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</si>
  <si>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</si>
  <si>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</si>
  <si>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</si>
  <si>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</si>
  <si>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</si>
  <si>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</si>
  <si>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</si>
  <si>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</si>
  <si>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</si>
  <si>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</si>
  <si>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</si>
  <si>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</si>
  <si>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</si>
  <si>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</si>
  <si>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</si>
  <si>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</si>
  <si>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</si>
  <si>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</si>
  <si>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</si>
  <si>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</si>
  <si>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</si>
  <si>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</si>
  <si>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</si>
  <si>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</si>
  <si>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</si>
  <si>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</si>
  <si>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</si>
  <si>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</si>
  <si>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</si>
  <si>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</si>
  <si>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</si>
  <si>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</si>
  <si>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</si>
  <si>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</si>
  <si>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</si>
  <si>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</si>
  <si>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</si>
  <si>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</si>
  <si>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</si>
  <si>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</si>
  <si>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</si>
  <si>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</si>
  <si>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</si>
  <si>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</si>
  <si>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</si>
  <si>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</si>
  <si>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</si>
  <si>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</si>
  <si>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</si>
  <si>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</si>
  <si>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</si>
  <si>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</si>
  <si>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</si>
  <si>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</si>
  <si>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</si>
  <si>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</si>
  <si>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</si>
  <si>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</si>
  <si>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</si>
  <si>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</si>
  <si>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</si>
  <si>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</si>
  <si>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</si>
  <si>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</si>
  <si>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</si>
  <si>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</si>
  <si>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</si>
  <si>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</si>
  <si>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</si>
  <si>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</si>
  <si>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</si>
  <si>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</si>
  <si>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</si>
  <si>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</si>
  <si>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</si>
  <si>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</si>
  <si>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</si>
  <si>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</si>
  <si>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</si>
  <si>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</si>
  <si>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</si>
  <si>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</si>
  <si>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</si>
  <si>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</si>
  <si>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</si>
  <si>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</si>
  <si>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</si>
  <si>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</si>
  <si>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</si>
  <si>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</si>
  <si>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</si>
  <si>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</si>
  <si>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</si>
  <si>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</si>
  <si>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</si>
  <si>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</si>
  <si>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</si>
  <si>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</si>
  <si>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</si>
  <si>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</si>
  <si>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</si>
  <si>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</si>
  <si>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</si>
  <si>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</si>
  <si>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</si>
  <si>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</si>
  <si>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</si>
  <si>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</si>
  <si>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</si>
  <si>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</si>
  <si>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</si>
  <si>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</si>
  <si>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</si>
  <si>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</si>
  <si>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</si>
  <si>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</si>
  <si>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</si>
  <si>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</si>
  <si>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</si>
  <si>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</si>
  <si>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</si>
  <si>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</si>
  <si>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</si>
  <si>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</si>
  <si>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</si>
  <si>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</si>
  <si>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</si>
  <si>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</si>
  <si>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</si>
  <si>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</si>
  <si>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</si>
  <si>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</si>
  <si>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</si>
  <si>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</si>
  <si>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</si>
  <si>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</si>
  <si>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</si>
  <si>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</si>
  <si>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</si>
  <si>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</si>
  <si>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</si>
  <si>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</si>
  <si>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</si>
  <si>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</si>
  <si>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</si>
  <si>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</si>
  <si>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</si>
  <si>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</si>
  <si>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</si>
  <si>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</si>
  <si>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</si>
  <si>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</si>
  <si>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</si>
  <si>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</si>
  <si>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</si>
  <si>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</si>
  <si>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</si>
  <si>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</si>
  <si>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</si>
  <si>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</si>
  <si>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</si>
  <si>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</si>
  <si>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</si>
  <si>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</si>
  <si>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</si>
  <si>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</si>
  <si>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</si>
  <si>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</si>
  <si>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</si>
  <si>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</si>
  <si>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</si>
  <si>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</si>
  <si>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</si>
  <si>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</si>
  <si>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</si>
  <si>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</si>
  <si>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</si>
  <si>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</si>
  <si>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</si>
  <si>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</si>
  <si>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</si>
  <si>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</si>
  <si>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</si>
  <si>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</si>
  <si>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</si>
  <si>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</si>
  <si>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</si>
  <si>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</si>
  <si>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</si>
  <si>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</si>
  <si>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</si>
  <si>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</si>
  <si>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</si>
  <si>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</si>
  <si>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</si>
  <si>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</si>
  <si>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</si>
  <si>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</si>
  <si>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</si>
  <si>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</si>
  <si>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</si>
  <si>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</si>
  <si>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</si>
  <si>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</si>
  <si>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</si>
  <si>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</si>
  <si>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</si>
  <si>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</si>
  <si>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</si>
  <si>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</si>
  <si>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</si>
  <si>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</si>
  <si>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</si>
  <si>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</si>
  <si>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</si>
  <si>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</si>
  <si>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</si>
  <si>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</si>
  <si>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</si>
  <si>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</si>
  <si>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</si>
  <si>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</si>
  <si>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</si>
  <si>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</si>
  <si>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</si>
  <si>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</si>
  <si>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</si>
  <si>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</si>
  <si>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</si>
  <si>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</si>
  <si>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</si>
  <si>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</si>
  <si>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</si>
  <si>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</si>
  <si>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</si>
  <si>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</si>
  <si>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</si>
  <si>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</si>
  <si>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</si>
  <si>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</si>
  <si>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</si>
  <si>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</si>
  <si>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</si>
  <si>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</si>
  <si>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</si>
  <si>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</si>
  <si>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</si>
  <si>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</si>
  <si>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</si>
  <si>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</si>
  <si>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</si>
  <si>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</si>
  <si>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</si>
  <si>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</si>
  <si>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</si>
  <si>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</si>
  <si>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</si>
  <si>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</si>
  <si>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</si>
  <si>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</si>
  <si>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</si>
  <si>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</si>
  <si>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</si>
  <si>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</si>
  <si>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</si>
  <si>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</si>
  <si>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</si>
  <si>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</si>
  <si>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</si>
  <si>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</si>
  <si>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</si>
  <si>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</si>
  <si>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</si>
  <si>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</si>
  <si>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</si>
  <si>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</si>
  <si>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</si>
  <si>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</si>
  <si>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</si>
  <si>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</si>
  <si>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</si>
  <si>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</si>
  <si>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</si>
  <si>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</si>
  <si>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</si>
  <si>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</si>
  <si>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</si>
  <si>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</si>
  <si>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</si>
  <si>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</si>
  <si>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</si>
  <si>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</si>
  <si>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</si>
  <si>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</si>
  <si>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</si>
  <si>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</si>
  <si>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</si>
  <si>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</si>
  <si>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</si>
  <si>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</si>
  <si>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</si>
  <si>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</si>
  <si>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</si>
  <si>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</si>
  <si>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</si>
  <si>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</si>
  <si>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</si>
  <si>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</si>
  <si>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</si>
  <si>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</si>
  <si>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</si>
  <si>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</si>
  <si>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</si>
  <si>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</si>
  <si>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</si>
  <si>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</si>
  <si>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</si>
  <si>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</si>
  <si>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</si>
  <si>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</si>
  <si>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</si>
  <si>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</si>
  <si>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</si>
  <si>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</si>
  <si>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</si>
  <si>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</si>
  <si>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</si>
  <si>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</si>
  <si>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</si>
  <si>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</si>
  <si>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</si>
  <si>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</si>
  <si>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</si>
  <si>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</si>
  <si>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</si>
  <si>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</si>
  <si>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</si>
  <si>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</si>
  <si>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</si>
  <si>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</si>
  <si>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</si>
  <si>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</si>
  <si>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</si>
  <si>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</si>
  <si>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</si>
  <si>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</si>
  <si>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</si>
  <si>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</si>
  <si>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</si>
  <si>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</si>
  <si>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</si>
  <si>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</si>
  <si>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</si>
  <si>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</si>
  <si>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</si>
  <si>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</si>
  <si>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</si>
  <si>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</si>
  <si>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</si>
  <si>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</si>
  <si>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</si>
  <si>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</si>
  <si>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</si>
  <si>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</si>
  <si>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</si>
  <si>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</si>
  <si>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</si>
  <si>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</si>
  <si>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</si>
  <si>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</si>
  <si>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</si>
  <si>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</si>
  <si>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</si>
  <si>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</si>
  <si>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</si>
  <si>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</si>
  <si>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</si>
  <si>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</si>
  <si>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</si>
  <si>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</si>
  <si>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</si>
  <si>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</si>
  <si>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</si>
  <si>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</si>
  <si>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</si>
  <si>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</si>
  <si>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</si>
  <si>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</si>
  <si>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</si>
  <si>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</si>
  <si>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</si>
  <si>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</si>
  <si>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</si>
  <si>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</si>
  <si>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</si>
  <si>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</si>
  <si>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</si>
  <si>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</si>
  <si>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</si>
  <si>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</si>
  <si>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</si>
  <si>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</si>
  <si>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</si>
  <si>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</si>
  <si>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</si>
  <si>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</si>
  <si>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</si>
  <si>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</si>
  <si>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</si>
  <si>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</si>
  <si>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</si>
  <si>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</si>
  <si>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</si>
  <si>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</si>
  <si>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</si>
  <si>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</si>
  <si>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</si>
  <si>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</si>
  <si>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</si>
  <si>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</si>
  <si>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</si>
  <si>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</si>
  <si>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</si>
  <si>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</si>
  <si>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</si>
  <si>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</si>
  <si>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</si>
  <si>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</si>
  <si>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</si>
  <si>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</si>
  <si>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</si>
  <si>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</si>
  <si>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</si>
  <si>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</si>
  <si>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</si>
  <si>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</si>
  <si>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</si>
  <si>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</si>
  <si>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</si>
  <si>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</si>
  <si>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</si>
  <si>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</si>
  <si>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</si>
  <si>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</si>
  <si>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</si>
  <si>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</si>
  <si>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</si>
  <si>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</si>
  <si>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</si>
  <si>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</si>
  <si>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</si>
  <si>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</si>
  <si>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</si>
  <si>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</si>
  <si>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</si>
  <si>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</si>
  <si>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</si>
  <si>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</si>
  <si>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</si>
  <si>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</si>
  <si>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</si>
  <si>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</si>
  <si>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</si>
  <si>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</si>
  <si>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</si>
  <si>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</si>
  <si>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</si>
  <si>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</si>
  <si>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</si>
  <si>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</si>
  <si>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</si>
  <si>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</si>
  <si>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</si>
  <si>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</si>
  <si>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</si>
  <si>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</si>
  <si>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</si>
  <si>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</si>
  <si>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</si>
  <si>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</si>
  <si>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</si>
  <si>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</si>
  <si>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</si>
  <si>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</si>
  <si>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</si>
  <si>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</si>
  <si>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</si>
  <si>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</si>
  <si>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</si>
  <si>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</si>
  <si>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</si>
  <si>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</si>
  <si>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</si>
  <si>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</si>
  <si>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</si>
  <si>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</si>
  <si>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</si>
  <si>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</si>
  <si>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</si>
  <si>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</si>
  <si>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</si>
  <si>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</si>
  <si>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</si>
  <si>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</si>
  <si>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</si>
  <si>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</si>
  <si>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</si>
  <si>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</si>
  <si>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</si>
  <si>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</si>
  <si>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</si>
  <si>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</si>
  <si>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</si>
  <si>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</si>
  <si>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</si>
  <si>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</si>
  <si>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</si>
  <si>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</si>
  <si>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</si>
  <si>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</si>
  <si>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</si>
  <si>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</si>
  <si>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</si>
  <si>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</si>
  <si>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</si>
  <si>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</si>
  <si>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</si>
  <si>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</si>
  <si>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</si>
  <si>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</si>
  <si>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</si>
  <si>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</si>
  <si>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</si>
  <si>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</si>
  <si>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</si>
  <si>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</si>
  <si>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</si>
  <si>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</si>
  <si>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</si>
  <si>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</si>
  <si>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</si>
  <si>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</si>
  <si>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</si>
  <si>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</si>
  <si>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</si>
  <si>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</si>
  <si>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</si>
  <si>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</si>
  <si>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</si>
  <si>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</si>
  <si>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</si>
  <si>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</si>
  <si>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</si>
  <si>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</si>
  <si>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</si>
  <si>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</si>
  <si>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</si>
  <si>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</si>
  <si>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</si>
  <si>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</si>
  <si>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</si>
  <si>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</si>
  <si>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</si>
  <si>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</si>
  <si>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</si>
  <si>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</si>
  <si>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</si>
  <si>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</si>
  <si>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</si>
  <si>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</si>
  <si>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</si>
  <si>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</si>
  <si>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</si>
  <si>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</si>
  <si>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</si>
  <si>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</si>
  <si>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</si>
  <si>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</si>
  <si>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</si>
  <si>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</si>
  <si>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</si>
  <si>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</si>
  <si>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</si>
  <si>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</si>
  <si>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</si>
  <si>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</si>
  <si>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</si>
  <si>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</si>
  <si>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</si>
  <si>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</si>
  <si>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</si>
  <si>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</si>
  <si>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</si>
  <si>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</si>
  <si>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</si>
  <si>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</si>
  <si>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</si>
  <si>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</si>
  <si>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</si>
  <si>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</si>
  <si>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</si>
  <si>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</si>
  <si>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</si>
  <si>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</si>
  <si>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</si>
  <si>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</si>
  <si>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</si>
  <si>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</si>
  <si>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</si>
  <si>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</si>
  <si>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</si>
  <si>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</si>
  <si>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</si>
  <si>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</si>
  <si>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</si>
  <si>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</si>
  <si>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</si>
  <si>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</si>
  <si>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</si>
  <si>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</si>
  <si>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</si>
  <si>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</si>
  <si>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</si>
  <si>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</si>
  <si>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</si>
  <si>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</si>
  <si>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</si>
  <si>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</si>
  <si>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</si>
  <si>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</si>
  <si>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</si>
  <si>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</si>
  <si>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</si>
  <si>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</si>
  <si>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</si>
  <si>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</si>
  <si>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</si>
  <si>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</si>
  <si>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</si>
  <si>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</si>
  <si>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</si>
  <si>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</si>
  <si>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</si>
  <si>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</si>
  <si>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</si>
  <si>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</si>
  <si>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</si>
  <si>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</si>
  <si>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</si>
  <si>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</si>
  <si>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</si>
  <si>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</si>
  <si>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</si>
  <si>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</si>
  <si>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</si>
  <si>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</si>
  <si>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</si>
  <si>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</si>
  <si>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</si>
  <si>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</si>
  <si>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</si>
  <si>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</si>
  <si>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</si>
  <si>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</si>
  <si>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</si>
  <si>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</si>
  <si>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</si>
  <si>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</si>
  <si>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</si>
  <si>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</si>
  <si>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</si>
  <si>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</si>
  <si>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</si>
  <si>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</si>
  <si>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</si>
  <si>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</si>
  <si>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</si>
  <si>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</si>
  <si>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</si>
  <si>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</si>
  <si>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</si>
  <si>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</si>
  <si>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</si>
  <si>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</si>
  <si>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</si>
  <si>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</si>
  <si>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</si>
  <si>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</si>
  <si>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</si>
  <si>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</si>
  <si>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</si>
  <si>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</si>
  <si>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</si>
  <si>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</si>
  <si>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</si>
  <si>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</si>
  <si>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</si>
  <si>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</si>
  <si>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</si>
  <si>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</si>
  <si>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</si>
  <si>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</si>
  <si>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</si>
  <si>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</si>
  <si>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</si>
  <si>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</si>
  <si>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</si>
  <si>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</si>
  <si>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</si>
  <si>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</si>
  <si>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</si>
  <si>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</si>
  <si>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</si>
  <si>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</si>
  <si>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</si>
  <si>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</si>
  <si>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</si>
  <si>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</si>
  <si>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</si>
  <si>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</si>
  <si>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</si>
  <si>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</si>
  <si>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</si>
  <si>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</si>
  <si>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</si>
  <si>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</si>
  <si>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</si>
  <si>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</si>
  <si>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</si>
  <si>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</si>
  <si>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</si>
  <si>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</si>
  <si>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</si>
  <si>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</si>
  <si>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</si>
  <si>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</si>
  <si>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</si>
  <si>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</si>
  <si>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</si>
  <si>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</si>
  <si>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</si>
  <si>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</si>
  <si>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</si>
  <si>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</si>
  <si>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</si>
  <si>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</si>
  <si>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</si>
  <si>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</si>
  <si>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</si>
  <si>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</si>
  <si>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</si>
  <si>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</si>
  <si>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</si>
  <si>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</si>
  <si>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</si>
  <si>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</si>
  <si>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</si>
  <si>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</si>
  <si>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</si>
  <si>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</si>
  <si>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</si>
  <si>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</si>
  <si>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</si>
  <si>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</si>
  <si>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</si>
  <si>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</si>
  <si>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</si>
  <si>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</si>
  <si>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</si>
  <si>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</si>
  <si>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</si>
  <si>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</si>
  <si>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</si>
  <si>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</si>
  <si>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</si>
  <si>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</si>
  <si>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</si>
  <si>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</si>
  <si>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</si>
  <si>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</si>
  <si>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</si>
  <si>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</si>
  <si>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</si>
  <si>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</si>
  <si>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</si>
  <si>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</si>
  <si>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</si>
  <si>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</si>
  <si>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</si>
  <si>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</si>
  <si>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</si>
  <si>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</si>
  <si>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</si>
  <si>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</si>
  <si>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</si>
  <si>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</si>
  <si>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</si>
  <si>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</si>
  <si>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</si>
  <si>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</si>
  <si>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</si>
  <si>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</si>
  <si>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</si>
  <si>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</si>
  <si>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</si>
  <si>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</si>
  <si>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</si>
  <si>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</si>
  <si>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</si>
  <si>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</si>
  <si>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</si>
  <si>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</si>
  <si>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</si>
  <si>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</si>
  <si>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</si>
  <si>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</si>
  <si>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</si>
  <si>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</si>
  <si>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</si>
  <si>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</si>
  <si>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</si>
  <si>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</si>
  <si>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</si>
  <si>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</si>
  <si>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</si>
  <si>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</si>
  <si>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</si>
  <si>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</si>
  <si>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</si>
  <si>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</si>
  <si>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</si>
  <si>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</si>
  <si>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</si>
  <si>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</si>
  <si>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</si>
  <si>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</si>
  <si>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</si>
  <si>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</si>
  <si>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</si>
  <si>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</si>
  <si>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</si>
  <si>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</si>
  <si>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</si>
  <si>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</si>
  <si>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</si>
  <si>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</si>
  <si>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</si>
  <si>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</si>
  <si>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</si>
  <si>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</si>
  <si>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</si>
  <si>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</si>
  <si>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</si>
  <si>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</si>
  <si>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</si>
  <si>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</si>
  <si>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</si>
  <si>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</si>
  <si>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</si>
  <si>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</si>
  <si>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</si>
  <si>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</si>
  <si>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</si>
  <si>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</si>
  <si>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</si>
  <si>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</si>
  <si>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</si>
  <si>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</si>
  <si>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</si>
  <si>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</si>
  <si>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</si>
  <si>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</si>
  <si>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</si>
  <si>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</si>
  <si>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</si>
  <si>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</si>
  <si>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</si>
  <si>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</si>
  <si>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</si>
  <si>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</si>
  <si>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</si>
  <si>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</si>
  <si>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</si>
  <si>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</si>
  <si>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</si>
  <si>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</si>
  <si>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</si>
  <si>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</si>
  <si>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</si>
  <si>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</si>
  <si>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</si>
  <si>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</si>
  <si>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</si>
  <si>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</si>
  <si>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</si>
  <si>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</si>
  <si>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</si>
  <si>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</si>
  <si>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</si>
  <si>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</si>
  <si>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</si>
  <si>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</si>
  <si>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</si>
  <si>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</si>
  <si>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</si>
  <si>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</si>
  <si>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</si>
  <si>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</si>
  <si>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</si>
  <si>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</si>
  <si>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</si>
  <si>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</si>
  <si>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</si>
  <si>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</si>
  <si>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</si>
  <si>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</si>
  <si>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</si>
  <si>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</si>
  <si>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</si>
  <si>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</si>
  <si>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</si>
  <si>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</si>
  <si>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</si>
  <si>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</si>
  <si>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</si>
  <si>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</si>
  <si>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</si>
  <si>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</si>
  <si>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</si>
  <si>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</si>
  <si>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</si>
  <si>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</si>
  <si>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</si>
  <si>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</si>
  <si>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</si>
  <si>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</si>
  <si>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</si>
  <si>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</si>
  <si>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</si>
  <si>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</si>
  <si>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</si>
  <si>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</si>
  <si>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</si>
  <si>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</si>
  <si>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</si>
  <si>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</si>
  <si>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</si>
  <si>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</si>
  <si>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</si>
  <si>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</si>
  <si>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</si>
  <si>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</si>
  <si>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</si>
  <si>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</si>
  <si>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</si>
  <si>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</si>
  <si>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</si>
  <si>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</si>
  <si>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</si>
  <si>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</si>
  <si>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</si>
  <si>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</si>
  <si>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</si>
  <si>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</si>
  <si>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</si>
  <si>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</si>
  <si>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</si>
  <si>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</si>
  <si>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</si>
  <si>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</si>
  <si>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</si>
  <si>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</si>
  <si>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</si>
  <si>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</si>
  <si>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</si>
  <si>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</si>
  <si>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</si>
  <si>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</si>
  <si>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</si>
  <si>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</si>
  <si>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</si>
  <si>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</si>
  <si>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</si>
  <si>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</si>
  <si>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</si>
  <si>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</si>
  <si>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</si>
  <si>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</si>
  <si>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</si>
  <si>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</si>
  <si>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</si>
  <si>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</si>
  <si>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</si>
  <si>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</si>
  <si>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</si>
  <si>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</si>
  <si>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</si>
  <si>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</si>
  <si>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</si>
  <si>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</si>
  <si>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</si>
  <si>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</si>
  <si>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</si>
  <si>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</si>
  <si>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</si>
  <si>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</si>
  <si>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</si>
  <si>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</si>
  <si>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</si>
  <si>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</si>
  <si>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</si>
  <si>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</si>
  <si>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</si>
  <si>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</si>
  <si>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</si>
  <si>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</si>
  <si>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</si>
  <si>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</si>
  <si>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</si>
  <si>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</si>
  <si>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</si>
  <si>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</si>
  <si>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</si>
  <si>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</si>
  <si>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</si>
  <si>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</si>
  <si>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</si>
  <si>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</si>
  <si>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</si>
  <si>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</si>
  <si>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</si>
  <si>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</si>
  <si>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</si>
  <si>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</si>
  <si>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</si>
  <si>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</si>
  <si>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</si>
  <si>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</si>
  <si>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</si>
  <si>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</si>
  <si>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</si>
  <si>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</si>
  <si>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</si>
  <si>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</si>
  <si>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</si>
  <si>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</si>
  <si>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</si>
  <si>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</si>
  <si>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</si>
  <si>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</si>
  <si>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</si>
  <si>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</si>
  <si>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</si>
  <si>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</si>
  <si>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</si>
  <si>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</si>
  <si>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</si>
  <si>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</si>
  <si>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</si>
  <si>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</si>
  <si>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</si>
  <si>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</si>
  <si>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</si>
  <si>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</si>
  <si>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</si>
  <si>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</si>
  <si>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</si>
  <si>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</si>
  <si>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</si>
  <si>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</si>
  <si>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</si>
  <si>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</si>
  <si>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</si>
  <si>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</si>
  <si>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</si>
  <si>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</si>
  <si>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</si>
  <si>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</si>
  <si>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</si>
  <si>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</si>
  <si>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</si>
  <si>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</si>
  <si>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</si>
  <si>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</si>
  <si>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</si>
  <si>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</si>
  <si>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</si>
  <si>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</si>
  <si>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</si>
  <si>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</si>
  <si>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</si>
  <si>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</si>
  <si>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</si>
  <si>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</si>
  <si>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</si>
  <si>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</si>
  <si>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</si>
  <si>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</si>
  <si>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</si>
  <si>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</si>
  <si>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</si>
  <si>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</si>
  <si>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</si>
  <si>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</si>
  <si>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</si>
  <si>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</si>
  <si>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</si>
  <si>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</si>
  <si>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</si>
  <si>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</si>
  <si>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</si>
  <si>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</si>
  <si>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</si>
  <si>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</si>
  <si>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</si>
  <si>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</si>
  <si>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</si>
  <si>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</si>
  <si>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</si>
  <si>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</si>
  <si>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</si>
  <si>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</si>
  <si>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</si>
  <si>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</si>
  <si>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</si>
  <si>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</si>
  <si>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</si>
  <si>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</si>
  <si>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</si>
  <si>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</si>
  <si>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</si>
  <si>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</si>
  <si>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</si>
  <si>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</si>
  <si>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</si>
  <si>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</si>
  <si>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</si>
  <si>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</si>
  <si>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</si>
  <si>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</si>
  <si>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</si>
  <si>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</si>
  <si>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</si>
  <si>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</si>
  <si>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</si>
  <si>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</si>
  <si>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</si>
  <si>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</si>
  <si>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</si>
  <si>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</si>
  <si>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</si>
  <si>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</si>
  <si>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</si>
  <si>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</si>
  <si>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</si>
  <si>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</si>
  <si>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</si>
  <si>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</si>
  <si>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</si>
  <si>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</si>
  <si>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</si>
  <si>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</si>
  <si>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</si>
  <si>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</si>
  <si>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</si>
  <si>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</si>
  <si>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</si>
  <si>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</si>
  <si>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</si>
  <si>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</si>
  <si>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</si>
  <si>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</si>
  <si>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</si>
  <si>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</si>
  <si>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</si>
  <si>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</si>
  <si>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</si>
  <si>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</si>
  <si>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</si>
  <si>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</si>
  <si>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</si>
  <si>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</si>
  <si>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</si>
  <si>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</si>
  <si>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</si>
  <si>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</si>
  <si>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</si>
  <si>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</si>
  <si>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</si>
  <si>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</si>
  <si>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</si>
  <si>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</si>
  <si>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</si>
  <si>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</si>
  <si>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</si>
  <si>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</si>
  <si>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</si>
  <si>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</si>
  <si>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</si>
  <si>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</si>
  <si>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</si>
  <si>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</si>
  <si>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</si>
  <si>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</si>
  <si>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</si>
  <si>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</si>
  <si>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</si>
  <si>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</si>
  <si>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</si>
  <si>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</si>
  <si>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</si>
  <si>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</si>
  <si>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</si>
  <si>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</si>
  <si>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</si>
  <si>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</si>
  <si>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</si>
  <si>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</si>
  <si>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</si>
  <si>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</si>
  <si>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</si>
  <si>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</si>
  <si>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</si>
  <si>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</si>
  <si>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</si>
  <si>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</si>
  <si>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</si>
  <si>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</si>
  <si>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</si>
  <si>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</si>
  <si>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</si>
  <si>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</si>
  <si>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</si>
  <si>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</si>
  <si>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</si>
  <si>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</si>
  <si>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</si>
  <si>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</si>
  <si>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</si>
  <si>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</si>
  <si>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</si>
  <si>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</si>
  <si>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</si>
  <si>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</si>
  <si>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</si>
  <si>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</si>
  <si>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</si>
  <si>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</si>
  <si>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</si>
  <si>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</si>
  <si>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</si>
  <si>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</si>
  <si>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</si>
  <si>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</si>
  <si>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</si>
  <si>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</si>
  <si>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</si>
  <si>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</si>
  <si>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</si>
  <si>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</si>
  <si>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</si>
  <si>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</si>
  <si>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</si>
  <si>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</si>
  <si>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</si>
  <si>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</si>
  <si>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</si>
  <si>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</si>
  <si>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</si>
  <si>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</si>
  <si>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</si>
  <si>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</si>
  <si>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</si>
  <si>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</si>
  <si>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</si>
  <si>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</si>
  <si>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</si>
  <si>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</si>
  <si>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</si>
  <si>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</si>
  <si>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</si>
  <si>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</si>
  <si>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</si>
  <si>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</si>
  <si>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</si>
  <si>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</si>
  <si>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</si>
  <si>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</si>
  <si>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</si>
  <si>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</si>
  <si>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</si>
  <si>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</si>
  <si>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</si>
  <si>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</si>
  <si>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</si>
  <si>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</si>
  <si>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</si>
  <si>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</si>
  <si>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</si>
  <si>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</si>
  <si>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</si>
  <si>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</si>
  <si>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</si>
  <si>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</si>
  <si>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</si>
  <si>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</si>
  <si>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</si>
  <si>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</si>
  <si>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</si>
  <si>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</si>
  <si>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</si>
  <si>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</si>
  <si>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</si>
  <si>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</si>
  <si>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</si>
  <si>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</si>
  <si>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</si>
  <si>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</si>
  <si>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</si>
  <si>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</si>
  <si>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</si>
  <si>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</si>
  <si>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</si>
  <si>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</si>
  <si>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</si>
  <si>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</si>
  <si>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</si>
  <si>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</si>
  <si>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</si>
  <si>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</si>
  <si>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</si>
  <si>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</si>
  <si>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</si>
  <si>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</si>
  <si>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</si>
  <si>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</si>
  <si>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</si>
  <si>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</si>
  <si>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</si>
  <si>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</si>
  <si>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</si>
  <si>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</si>
  <si>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</si>
  <si>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</si>
  <si>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</si>
  <si>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</si>
  <si>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</si>
  <si>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</si>
  <si>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</si>
  <si>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</si>
  <si>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</si>
  <si>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</si>
  <si>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</si>
  <si>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</si>
  <si>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</si>
  <si>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</si>
  <si>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</si>
  <si>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</si>
  <si>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</si>
  <si>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</si>
  <si>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</si>
  <si>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</si>
  <si>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</si>
  <si>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</si>
  <si>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</si>
  <si>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</si>
  <si>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</si>
  <si>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</si>
  <si>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</si>
  <si>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</si>
  <si>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</si>
  <si>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</si>
  <si>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</si>
  <si>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</si>
  <si>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</si>
  <si>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</si>
  <si>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</si>
  <si>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</si>
  <si>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</si>
  <si>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</si>
  <si>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</si>
  <si>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</si>
  <si>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</si>
  <si>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</si>
  <si>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</si>
  <si>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</si>
  <si>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</si>
  <si>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</si>
  <si>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</si>
  <si>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</si>
  <si>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</si>
  <si>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</si>
  <si>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</si>
  <si>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</si>
  <si>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</si>
  <si>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</si>
  <si>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</si>
  <si>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</si>
  <si>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</si>
  <si>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</si>
  <si>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</si>
  <si>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</si>
  <si>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</si>
  <si>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</si>
  <si>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</si>
  <si>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</si>
  <si>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</si>
  <si>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</si>
  <si>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</si>
  <si>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</si>
  <si>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</si>
  <si>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</si>
  <si>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</si>
  <si>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</si>
  <si>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</si>
  <si>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</si>
  <si>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</si>
  <si>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</si>
  <si>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</si>
  <si>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</si>
  <si>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</si>
  <si>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</si>
  <si>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</si>
  <si>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</si>
  <si>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</si>
  <si>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</si>
  <si>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</si>
  <si>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</si>
  <si>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</si>
  <si>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</si>
  <si>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</si>
  <si>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</si>
  <si>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</si>
  <si>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</si>
  <si>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</si>
  <si>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</si>
  <si>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</si>
  <si>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</si>
  <si>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</si>
  <si>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</si>
  <si>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</si>
  <si>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</si>
  <si>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</si>
  <si>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</si>
  <si>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</si>
  <si>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</si>
  <si>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</si>
  <si>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</si>
  <si>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</si>
  <si>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</si>
  <si>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</si>
  <si>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</si>
  <si>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</si>
  <si>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</si>
  <si>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</si>
  <si>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</si>
  <si>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</si>
  <si>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</si>
  <si>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</si>
  <si>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</si>
  <si>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</si>
  <si>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</si>
  <si>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</si>
  <si>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</si>
  <si>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</si>
  <si>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</si>
  <si>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</si>
  <si>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</si>
  <si>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</si>
  <si>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</si>
  <si>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</si>
  <si>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</si>
  <si>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</si>
  <si>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</si>
  <si>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</si>
  <si>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</si>
  <si>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</si>
  <si>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</si>
  <si>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</si>
  <si>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</si>
  <si>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</si>
  <si>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</si>
  <si>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</si>
  <si>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</si>
  <si>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</si>
  <si>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</si>
  <si>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</si>
  <si>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</si>
  <si>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</si>
  <si>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</si>
  <si>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</si>
  <si>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</si>
  <si>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</si>
  <si>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</si>
  <si>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</si>
  <si>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</si>
  <si>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</si>
  <si>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</si>
  <si>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</si>
  <si>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</si>
  <si>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</si>
  <si>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</si>
  <si>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</si>
  <si>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</si>
  <si>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</si>
  <si>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</si>
  <si>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</si>
  <si>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</si>
  <si>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</si>
  <si>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</si>
  <si>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</si>
  <si>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</si>
  <si>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</si>
  <si>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</si>
  <si>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</si>
  <si>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</si>
  <si>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</si>
  <si>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</si>
  <si>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</si>
  <si>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</si>
  <si>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</si>
  <si>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</si>
  <si>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</si>
  <si>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</si>
  <si>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</si>
  <si>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</si>
  <si>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</si>
  <si>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</si>
  <si>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</si>
  <si>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</si>
  <si>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</si>
  <si>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</si>
  <si>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</si>
  <si>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</si>
  <si>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</si>
  <si>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</si>
  <si>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</si>
  <si>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</si>
  <si>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</si>
  <si>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</si>
  <si>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</si>
  <si>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</si>
  <si>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</si>
  <si>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</si>
  <si>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</si>
  <si>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</si>
  <si>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</si>
  <si>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</si>
  <si>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</si>
  <si>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</si>
  <si>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</si>
  <si>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</si>
  <si>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</si>
  <si>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</si>
  <si>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</si>
  <si>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</si>
  <si>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</si>
  <si>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</si>
  <si>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</si>
  <si>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</si>
  <si>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</si>
  <si>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</si>
  <si>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</si>
  <si>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</si>
  <si>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</si>
  <si>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</si>
  <si>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</si>
  <si>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</si>
  <si>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</si>
  <si>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</si>
  <si>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</si>
  <si>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</si>
  <si>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</si>
  <si>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</si>
  <si>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</si>
  <si>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</si>
  <si>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</si>
  <si>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</si>
  <si>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</si>
  <si>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</si>
  <si>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</si>
  <si>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</si>
  <si>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</si>
  <si>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</si>
  <si>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</si>
  <si>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</si>
  <si>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</si>
  <si>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</si>
  <si>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</si>
  <si>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</si>
  <si>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</si>
  <si>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</si>
  <si>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</si>
  <si>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</si>
  <si>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</si>
  <si>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</si>
  <si>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</si>
  <si>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</si>
  <si>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</si>
  <si>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</si>
  <si>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</si>
  <si>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</si>
  <si>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</si>
  <si>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</si>
  <si>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</si>
  <si>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</si>
  <si>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</si>
  <si>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</si>
  <si>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</si>
  <si>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</si>
  <si>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</si>
  <si>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</si>
  <si>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</si>
  <si>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</si>
  <si>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</si>
  <si>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</si>
  <si>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</si>
  <si>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</si>
  <si>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</si>
  <si>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</si>
  <si>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</si>
  <si>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</si>
  <si>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</si>
  <si>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</si>
  <si>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</si>
  <si>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</si>
  <si>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</si>
  <si>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</si>
  <si>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</si>
  <si>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</si>
  <si>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</si>
  <si>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</si>
  <si>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</si>
  <si>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</si>
  <si>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</si>
  <si>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</si>
  <si>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</si>
  <si>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</si>
  <si>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</si>
  <si>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</si>
  <si>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</si>
  <si>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</si>
  <si>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</si>
  <si>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</si>
  <si>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</si>
  <si>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</si>
  <si>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</si>
  <si>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</si>
  <si>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</si>
  <si>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</si>
  <si>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</si>
  <si>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</si>
  <si>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</si>
  <si>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</si>
  <si>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</si>
  <si>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</si>
  <si>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</si>
  <si>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</si>
  <si>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</si>
  <si>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</si>
  <si>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</si>
  <si>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</si>
  <si>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</si>
  <si>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</si>
  <si>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</si>
  <si>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</si>
  <si>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</si>
  <si>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</si>
  <si>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</si>
  <si>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</si>
  <si>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</si>
  <si>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</si>
  <si>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</si>
  <si>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</si>
  <si>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</si>
  <si>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</si>
  <si>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</si>
  <si>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</si>
  <si>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</si>
  <si>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</si>
  <si>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</si>
  <si>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</si>
  <si>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</si>
  <si>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</si>
  <si>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</si>
  <si>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</si>
  <si>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</si>
  <si>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</si>
  <si>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</si>
  <si>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</si>
  <si>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</si>
  <si>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</si>
  <si>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</si>
  <si>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</si>
  <si>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</si>
  <si>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</si>
  <si>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</si>
  <si>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</si>
  <si>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</si>
  <si>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</si>
  <si>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</si>
  <si>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</si>
  <si>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</si>
  <si>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</si>
  <si>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</si>
  <si>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</si>
  <si>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</si>
  <si>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</si>
  <si>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</si>
  <si>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</si>
  <si>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</si>
  <si>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</si>
  <si>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</si>
  <si>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</si>
  <si>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</si>
  <si>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</si>
  <si>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</si>
  <si>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</si>
  <si>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</si>
  <si>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</si>
  <si>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</si>
  <si>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</si>
  <si>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</si>
  <si>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</si>
  <si>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</si>
  <si>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</si>
  <si>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</si>
  <si>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</si>
  <si>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</si>
  <si>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</si>
  <si>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</si>
  <si>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</si>
  <si>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</si>
  <si>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</si>
  <si>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</si>
  <si>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</si>
  <si>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</si>
  <si>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</si>
  <si>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</si>
  <si>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</si>
  <si>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</si>
  <si>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</si>
  <si>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</si>
  <si>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</si>
  <si>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</si>
  <si>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</si>
  <si>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</si>
  <si>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</si>
  <si>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</si>
  <si>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</si>
  <si>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</si>
  <si>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</si>
  <si>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</si>
  <si>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</si>
  <si>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</si>
  <si>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</si>
  <si>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</si>
  <si>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</si>
  <si>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</si>
  <si>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</si>
  <si>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</si>
  <si>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</si>
  <si>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</si>
  <si>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</si>
  <si>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</si>
  <si>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</si>
  <si>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</si>
  <si>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</si>
  <si>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</si>
  <si>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</si>
  <si>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</si>
  <si>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</si>
  <si>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</si>
  <si>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</si>
  <si>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</si>
  <si>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</si>
  <si>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</si>
  <si>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</si>
  <si>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</si>
  <si>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</si>
  <si>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</si>
  <si>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</si>
  <si>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</si>
  <si>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</si>
  <si>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</si>
  <si>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</si>
  <si>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</si>
  <si>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</si>
  <si>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</si>
  <si>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</si>
  <si>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</si>
  <si>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</si>
  <si>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</si>
  <si>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</si>
  <si>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</si>
  <si>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</si>
  <si>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</si>
  <si>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</si>
  <si>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</si>
  <si>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</si>
  <si>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</si>
  <si>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</si>
  <si>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</si>
  <si>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</si>
  <si>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</si>
  <si>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</si>
  <si>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</si>
  <si>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</si>
  <si>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</si>
  <si>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</si>
  <si>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</si>
  <si>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</si>
  <si>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</si>
  <si>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</si>
  <si>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</si>
  <si>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</si>
  <si>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</si>
  <si>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</si>
  <si>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</si>
  <si>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</si>
  <si>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</si>
  <si>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</si>
  <si>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</si>
  <si>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</si>
  <si>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</si>
  <si>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</si>
  <si>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</si>
  <si>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</si>
  <si>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</si>
  <si>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</si>
  <si>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</si>
  <si>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</si>
  <si>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</si>
  <si>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</si>
  <si>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</si>
  <si>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</si>
  <si>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</si>
  <si>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</si>
  <si>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</si>
  <si>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</si>
  <si>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</si>
  <si>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</si>
  <si>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</si>
  <si>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</si>
  <si>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</si>
  <si>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</si>
  <si>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</si>
  <si>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</si>
  <si>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</si>
  <si>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</si>
  <si>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</si>
  <si>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</si>
  <si>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</si>
  <si>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</si>
  <si>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</si>
  <si>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</si>
  <si>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</si>
  <si>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</si>
  <si>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</si>
  <si>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</si>
  <si>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</si>
  <si>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</si>
  <si>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</si>
  <si>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</si>
  <si>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</si>
  <si>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</si>
  <si>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</si>
  <si>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</si>
  <si>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</si>
  <si>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</si>
  <si>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</si>
  <si>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</si>
  <si>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</si>
  <si>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</si>
  <si>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</si>
  <si>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</si>
  <si>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</si>
  <si>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</si>
  <si>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</si>
  <si>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</si>
  <si>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</si>
  <si>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</si>
  <si>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</si>
  <si>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</si>
  <si>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</si>
  <si>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</si>
  <si>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</si>
  <si>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</si>
  <si>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</si>
  <si>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</si>
  <si>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</si>
  <si>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</si>
  <si>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</si>
  <si>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</si>
  <si>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</si>
  <si>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</si>
  <si>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</si>
  <si>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</si>
  <si>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</si>
  <si>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</si>
  <si>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</si>
  <si>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</si>
  <si>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</si>
  <si>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</si>
  <si>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</si>
  <si>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</si>
  <si>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</si>
  <si>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</si>
  <si>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</si>
  <si>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</si>
  <si>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</si>
  <si>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</si>
  <si>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</si>
  <si>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</si>
  <si>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</si>
  <si>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</si>
  <si>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</si>
  <si>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</si>
  <si>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</si>
  <si>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</si>
  <si>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</si>
  <si>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</si>
  <si>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</si>
  <si>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</si>
  <si>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</si>
  <si>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</si>
  <si>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</si>
  <si>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</si>
  <si>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</si>
  <si>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</si>
  <si>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</si>
  <si>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</si>
  <si>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</si>
  <si>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</si>
  <si>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</si>
  <si>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</si>
  <si>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</si>
  <si>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</si>
  <si>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</si>
  <si>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</si>
  <si>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</si>
  <si>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</si>
  <si>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</si>
  <si>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</si>
  <si>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</si>
  <si>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</si>
  <si>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</si>
  <si>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</si>
  <si>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</si>
  <si>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</si>
  <si>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</si>
  <si>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</si>
  <si>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</si>
  <si>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</si>
  <si>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</si>
  <si>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</si>
  <si>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</si>
  <si>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</si>
  <si>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</si>
  <si>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</si>
  <si>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</si>
  <si>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</si>
  <si>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</si>
  <si>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</si>
  <si>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</si>
  <si>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</si>
  <si>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</si>
  <si>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</si>
  <si>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</si>
  <si>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</si>
  <si>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</si>
  <si>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</si>
  <si>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</si>
  <si>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</si>
  <si>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</si>
  <si>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</si>
  <si>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</si>
  <si>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</si>
  <si>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</si>
  <si>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</si>
  <si>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</si>
  <si>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</si>
  <si>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</si>
  <si>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</si>
  <si>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</si>
  <si>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</si>
  <si>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</si>
  <si>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</si>
  <si>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</si>
  <si>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</si>
  <si>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</si>
  <si>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</si>
  <si>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</si>
  <si>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</si>
  <si>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</si>
  <si>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</si>
  <si>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</si>
  <si>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</si>
  <si>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</si>
  <si>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</si>
  <si>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</si>
  <si>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</si>
  <si>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</si>
  <si>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</si>
  <si>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</si>
  <si>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</si>
  <si>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</si>
  <si>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</si>
  <si>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</si>
  <si>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</si>
  <si>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</si>
  <si>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</si>
  <si>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</si>
  <si>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</si>
  <si>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</si>
  <si>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</si>
  <si>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</si>
  <si>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</si>
  <si>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</si>
  <si>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</si>
  <si>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</si>
  <si>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</si>
  <si>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</si>
  <si>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</si>
  <si>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</si>
  <si>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</si>
  <si>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</si>
  <si>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</si>
  <si>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</si>
  <si>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</si>
  <si>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</si>
  <si>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</si>
  <si>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</si>
  <si>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</si>
  <si>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</si>
  <si>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</si>
  <si>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</si>
  <si>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</si>
  <si>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</si>
  <si>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</si>
  <si>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</si>
  <si>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</si>
  <si>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</si>
  <si>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</si>
  <si>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</si>
  <si>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</si>
  <si>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</si>
  <si>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</si>
  <si>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</si>
  <si>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</si>
  <si>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</si>
  <si>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</si>
  <si>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</si>
  <si>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</si>
  <si>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</si>
  <si>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</si>
  <si>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</si>
  <si>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</si>
  <si>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</si>
  <si>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</si>
  <si>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</si>
  <si>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</si>
  <si>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</si>
  <si>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</si>
  <si>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</si>
  <si>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</si>
  <si>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</si>
  <si>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</si>
  <si>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</si>
  <si>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</si>
  <si>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</si>
  <si>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</si>
  <si>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</si>
  <si>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</si>
  <si>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</si>
  <si>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</si>
  <si>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</si>
  <si>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</si>
  <si>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</si>
  <si>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</si>
  <si>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</si>
  <si>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</si>
  <si>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</si>
  <si>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</si>
  <si>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</si>
  <si>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</si>
  <si>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</si>
  <si>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</si>
  <si>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</si>
  <si>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</si>
  <si>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</si>
  <si>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</si>
  <si>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</si>
  <si>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</si>
  <si>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</si>
  <si>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</si>
  <si>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</si>
  <si>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</si>
  <si>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</si>
  <si>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</si>
  <si>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</si>
  <si>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</si>
  <si>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</si>
  <si>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</si>
  <si>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</si>
  <si>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</si>
  <si>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</si>
  <si>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</si>
  <si>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</si>
  <si>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</si>
  <si>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</si>
  <si>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</si>
  <si>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</si>
  <si>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</si>
  <si>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</si>
  <si>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</si>
  <si>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</si>
  <si>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</si>
  <si>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</si>
  <si>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</si>
  <si>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</si>
  <si>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</si>
  <si>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</si>
  <si>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</si>
  <si>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</si>
  <si>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</si>
  <si>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</si>
  <si>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</si>
  <si>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</si>
  <si>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</si>
  <si>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</si>
  <si>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</si>
  <si>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</si>
  <si>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</si>
  <si>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</si>
  <si>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</si>
  <si>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</si>
  <si>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</si>
  <si>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</si>
  <si>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</si>
  <si>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</si>
  <si>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</si>
  <si>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</si>
  <si>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</si>
  <si>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</si>
  <si>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</si>
  <si>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</si>
  <si>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</si>
  <si>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</si>
  <si>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</si>
  <si>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</si>
  <si>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</si>
  <si>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</si>
  <si>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</si>
  <si>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</si>
  <si>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</si>
  <si>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</si>
  <si>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</si>
  <si>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</si>
  <si>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</si>
  <si>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</si>
  <si>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</si>
  <si>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</si>
  <si>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</si>
  <si>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</si>
  <si>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</si>
  <si>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</si>
  <si>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</si>
  <si>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</si>
  <si>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</si>
  <si>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</si>
  <si>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</si>
  <si>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</si>
  <si>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</si>
  <si>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</si>
  <si>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</si>
  <si>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</si>
  <si>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</si>
  <si>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</si>
  <si>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</si>
  <si>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</si>
  <si>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</si>
  <si>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</si>
  <si>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</si>
  <si>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</si>
  <si>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</si>
  <si>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</si>
  <si>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</si>
  <si>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</si>
  <si>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</si>
  <si>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</si>
  <si>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</si>
  <si>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</si>
  <si>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</si>
  <si>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</si>
  <si>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</si>
  <si>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</si>
  <si>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</si>
  <si>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</si>
  <si>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</si>
  <si>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</si>
  <si>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</si>
  <si>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</si>
  <si>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</si>
  <si>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</si>
  <si>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</si>
  <si>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</si>
  <si>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</si>
  <si>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</si>
  <si>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</si>
  <si>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</si>
  <si>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</si>
  <si>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</si>
  <si>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</si>
  <si>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</si>
  <si>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</si>
  <si>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</si>
  <si>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</si>
  <si>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</si>
  <si>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</si>
  <si>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</si>
  <si>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</si>
  <si>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</si>
  <si>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</si>
  <si>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</si>
  <si>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</si>
  <si>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</si>
  <si>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</si>
  <si>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</si>
  <si>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</si>
  <si>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</si>
  <si>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</si>
  <si>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</si>
  <si>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</si>
  <si>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</si>
  <si>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</si>
  <si>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</si>
  <si>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</si>
  <si>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</si>
  <si>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</si>
  <si>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</si>
  <si>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</si>
  <si>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</si>
  <si>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</si>
  <si>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</si>
  <si>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</si>
  <si>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</si>
  <si>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</si>
  <si>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</si>
  <si>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</si>
  <si>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</si>
  <si>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</si>
  <si>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</si>
  <si>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</si>
  <si>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</si>
  <si>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</si>
  <si>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</si>
  <si>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</si>
  <si>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</si>
  <si>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</si>
  <si>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</si>
  <si>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</si>
  <si>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</si>
  <si>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</si>
  <si>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</si>
  <si>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</si>
  <si>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</si>
  <si>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</si>
  <si>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</si>
  <si>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</si>
  <si>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</si>
  <si>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</si>
  <si>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</si>
  <si>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</si>
  <si>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</si>
  <si>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</si>
  <si>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</si>
  <si>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</si>
  <si>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</si>
  <si>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</si>
  <si>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</si>
  <si>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</si>
  <si>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</si>
  <si>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</si>
  <si>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</si>
  <si>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</si>
  <si>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</si>
  <si>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</si>
  <si>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</si>
  <si>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</si>
  <si>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</si>
  <si>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</si>
  <si>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</si>
  <si>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</si>
  <si>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</si>
  <si>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</si>
  <si>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</si>
  <si>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</si>
  <si>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</si>
  <si>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</si>
  <si>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</si>
  <si>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</si>
  <si>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</si>
  <si>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</si>
  <si>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</si>
  <si>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</si>
  <si>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</si>
  <si>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</si>
  <si>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</si>
  <si>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</si>
  <si>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</si>
  <si>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</si>
  <si>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</si>
  <si>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</si>
  <si>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</si>
  <si>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</si>
  <si>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</si>
  <si>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</si>
  <si>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</si>
  <si>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</si>
  <si>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</si>
  <si>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</si>
  <si>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</si>
  <si>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</si>
  <si>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</si>
  <si>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</si>
  <si>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</si>
  <si>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</si>
  <si>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</si>
  <si>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</si>
  <si>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</si>
  <si>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</si>
  <si>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</si>
  <si>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</si>
  <si>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</si>
  <si>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</si>
  <si>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</si>
  <si>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</si>
  <si>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</si>
  <si>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</si>
  <si>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</si>
  <si>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</si>
  <si>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</si>
  <si>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</si>
  <si>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</si>
  <si>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</si>
  <si>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</si>
  <si>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</si>
  <si>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</si>
  <si>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</si>
  <si>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</si>
  <si>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</si>
  <si>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</si>
  <si>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</si>
  <si>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</si>
  <si>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</si>
  <si>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</si>
  <si>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</si>
  <si>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</si>
  <si>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</si>
  <si>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</si>
  <si>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</si>
  <si>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</si>
  <si>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</si>
  <si>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</si>
  <si>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</si>
  <si>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</si>
  <si>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</si>
  <si>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</si>
  <si>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</si>
  <si>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</si>
  <si>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</si>
  <si>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</si>
  <si>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</si>
  <si>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</si>
  <si>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</si>
  <si>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</si>
  <si>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</si>
  <si>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</si>
  <si>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</si>
  <si>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</si>
  <si>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</si>
  <si>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</si>
  <si>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</si>
  <si>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</si>
  <si>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</si>
  <si>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</si>
  <si>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</si>
  <si>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</si>
  <si>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</si>
  <si>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</si>
  <si>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</si>
  <si>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</si>
  <si>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</si>
  <si>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</si>
  <si>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</si>
  <si>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</si>
  <si>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</si>
  <si>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</si>
  <si>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</si>
  <si>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</si>
  <si>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</si>
  <si>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</si>
  <si>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</si>
  <si>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</si>
  <si>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</si>
  <si>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</si>
  <si>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</si>
  <si>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</si>
  <si>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</si>
  <si>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</si>
  <si>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</si>
  <si>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</si>
  <si>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</si>
  <si>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</si>
  <si>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</si>
  <si>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</si>
  <si>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</si>
  <si>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</si>
  <si>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</si>
  <si>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</si>
  <si>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</si>
  <si>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</si>
  <si>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</si>
  <si>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</si>
  <si>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</si>
  <si>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</si>
  <si>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</si>
  <si>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</si>
  <si>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</si>
  <si>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</si>
  <si>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</si>
  <si>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</si>
  <si>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</si>
  <si>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</si>
  <si>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</si>
  <si>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</si>
  <si>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</si>
  <si>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</si>
  <si>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</si>
  <si>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</si>
  <si>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</si>
  <si>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</si>
  <si>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</si>
  <si>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</si>
  <si>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</si>
  <si>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</si>
  <si>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</si>
  <si>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</si>
  <si>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</si>
  <si>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</si>
  <si>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</si>
  <si>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</si>
  <si>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</si>
  <si>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</si>
  <si>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</si>
  <si>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</si>
  <si>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</si>
  <si>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</si>
  <si>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</si>
  <si>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</si>
  <si>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</si>
  <si>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</si>
  <si>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</si>
  <si>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</si>
  <si>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</si>
  <si>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</si>
  <si>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</si>
  <si>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</si>
  <si>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</si>
  <si>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</si>
  <si>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</si>
  <si>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</si>
  <si>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</si>
  <si>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</si>
  <si>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</si>
  <si>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</si>
  <si>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</si>
  <si>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</si>
  <si>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</si>
  <si>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</si>
  <si>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</si>
  <si>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</si>
  <si>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</si>
  <si>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</si>
  <si>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</si>
  <si>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</si>
  <si>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</si>
  <si>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</si>
  <si>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</si>
  <si>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</si>
  <si>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</si>
  <si>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</si>
  <si>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</si>
  <si>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</si>
  <si>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</si>
  <si>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</si>
  <si>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</si>
  <si>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</si>
  <si>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</si>
  <si>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</si>
  <si>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</si>
  <si>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</si>
  <si>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</si>
  <si>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</si>
  <si>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</si>
  <si>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</si>
  <si>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</si>
  <si>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</si>
  <si>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</si>
  <si>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</si>
  <si>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</si>
  <si>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</si>
  <si>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</si>
  <si>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</si>
  <si>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</si>
  <si>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</si>
  <si>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</si>
  <si>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</si>
  <si>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</si>
  <si>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</si>
  <si>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</si>
  <si>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</si>
  <si>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</si>
  <si>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</si>
  <si>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</si>
  <si>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</si>
  <si>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</si>
  <si>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</si>
  <si>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</si>
  <si>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</si>
  <si>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</si>
  <si>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</si>
  <si>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</si>
  <si>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</si>
  <si>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</si>
  <si>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</si>
  <si>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</si>
  <si>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</si>
  <si>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</si>
  <si>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</si>
  <si>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</si>
  <si>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</si>
  <si>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</si>
  <si>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</si>
  <si>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</si>
  <si>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</si>
  <si>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</si>
  <si>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</si>
  <si>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</si>
  <si>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</si>
  <si>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</si>
  <si>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</si>
  <si>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</si>
  <si>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</si>
  <si>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</si>
  <si>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</si>
  <si>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</si>
  <si>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</si>
  <si>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</si>
  <si>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</si>
  <si>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</si>
  <si>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</si>
  <si>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</si>
  <si>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</si>
  <si>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</si>
  <si>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</si>
  <si>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</si>
  <si>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</si>
  <si>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</si>
  <si>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</si>
  <si>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</si>
  <si>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</si>
  <si>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</si>
  <si>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</si>
  <si>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</si>
  <si>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</si>
  <si>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</si>
  <si>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</si>
  <si>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</si>
  <si>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</si>
  <si>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</si>
  <si>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</si>
  <si>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</si>
  <si>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</si>
  <si>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</si>
  <si>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</si>
  <si>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</si>
  <si>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</si>
  <si>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</si>
  <si>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</si>
  <si>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</si>
  <si>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</si>
  <si>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</si>
  <si>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</si>
  <si>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</si>
  <si>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</si>
  <si>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</si>
  <si>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</si>
  <si>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</si>
  <si>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</si>
  <si>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</si>
  <si>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</si>
  <si>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</si>
  <si>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</si>
  <si>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</si>
  <si>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</si>
  <si>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</si>
  <si>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</si>
  <si>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</si>
  <si>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</si>
  <si>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</si>
  <si>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</si>
  <si>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</si>
  <si>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</si>
  <si>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</si>
  <si>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</si>
  <si>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</si>
  <si>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</si>
  <si>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</si>
  <si>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</si>
  <si>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</si>
  <si>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</si>
  <si>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</si>
  <si>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</si>
  <si>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</si>
  <si>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</si>
  <si>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</si>
  <si>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</si>
  <si>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</si>
  <si>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</si>
  <si>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</si>
  <si>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</si>
  <si>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</si>
  <si>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</si>
  <si>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</si>
  <si>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</si>
  <si>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</si>
  <si>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</si>
  <si>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</si>
  <si>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</si>
  <si>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</si>
  <si>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</si>
  <si>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</si>
  <si>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</si>
  <si>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</si>
  <si>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</si>
  <si>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</si>
  <si>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</si>
  <si>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</si>
  <si>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</si>
  <si>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</si>
  <si>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</si>
  <si>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</si>
  <si>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</si>
  <si>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</si>
  <si>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</si>
  <si>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</si>
  <si>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</si>
  <si>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</si>
  <si>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</si>
  <si>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</si>
  <si>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</si>
  <si>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</si>
  <si>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</si>
  <si>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</si>
  <si>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</si>
  <si>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</si>
  <si>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</si>
  <si>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</si>
  <si>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</si>
  <si>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</si>
  <si>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</si>
  <si>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</si>
  <si>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</si>
  <si>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</si>
  <si>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</si>
  <si>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</si>
  <si>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</si>
  <si>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</si>
  <si>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</si>
  <si>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</si>
  <si>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</si>
  <si>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</si>
  <si>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</si>
  <si>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</si>
  <si>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</si>
  <si>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</si>
  <si>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</si>
  <si>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</si>
  <si>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</si>
  <si>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</si>
  <si>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</si>
  <si>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</si>
  <si>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</si>
  <si>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</si>
  <si>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</si>
  <si>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</si>
  <si>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</si>
  <si>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</si>
  <si>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</si>
  <si>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</si>
  <si>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</si>
  <si>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</si>
  <si>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</si>
  <si>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</si>
  <si>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</si>
  <si>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</si>
  <si>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</si>
  <si>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</si>
  <si>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</si>
  <si>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</si>
  <si>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</si>
  <si>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</si>
  <si>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</si>
  <si>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</si>
  <si>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</si>
  <si>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</si>
  <si>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</si>
  <si>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</si>
  <si>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</si>
  <si>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</si>
  <si>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</si>
  <si>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</si>
  <si>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</si>
  <si>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</si>
  <si>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</si>
  <si>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</si>
  <si>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</si>
  <si>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</si>
  <si>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</si>
  <si>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</si>
  <si>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</si>
  <si>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</si>
  <si>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</si>
  <si>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</si>
  <si>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</si>
  <si>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</si>
  <si>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</si>
  <si>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</si>
  <si>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</si>
  <si>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</si>
  <si>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</si>
  <si>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</si>
  <si>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</si>
  <si>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</si>
  <si>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</si>
  <si>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</si>
  <si>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</si>
  <si>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</si>
  <si>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</si>
  <si>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</si>
  <si>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</si>
  <si>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</si>
  <si>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</si>
  <si>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</si>
  <si>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</si>
  <si>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</si>
  <si>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</si>
  <si>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</si>
  <si>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</si>
  <si>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</si>
  <si>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</si>
  <si>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</si>
  <si>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</si>
  <si>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</si>
  <si>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</si>
  <si>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</si>
  <si>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</si>
  <si>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</si>
  <si>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</si>
  <si>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</si>
  <si>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</si>
  <si>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</si>
  <si>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</si>
  <si>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</si>
  <si>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</si>
  <si>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</si>
  <si>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</si>
  <si>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</si>
  <si>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</si>
  <si>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</si>
  <si>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</si>
  <si>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</si>
  <si>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</si>
  <si>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</si>
  <si>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</si>
  <si>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</si>
  <si>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</si>
  <si>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</si>
  <si>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</si>
  <si>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</si>
  <si>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</si>
  <si>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</si>
  <si>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</si>
  <si>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</si>
  <si>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</si>
  <si>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</si>
  <si>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</si>
  <si>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</si>
  <si>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</si>
  <si>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</si>
  <si>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</si>
  <si>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</si>
  <si>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</si>
  <si>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</si>
  <si>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</si>
  <si>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</si>
  <si>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</si>
  <si>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</si>
  <si>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</si>
  <si>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</si>
  <si>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</si>
  <si>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</si>
  <si>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</si>
  <si>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</si>
  <si>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</si>
  <si>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</si>
  <si>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</si>
  <si>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</si>
  <si>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</si>
  <si>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</si>
  <si>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</si>
  <si>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</si>
  <si>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</si>
  <si>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</si>
  <si>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</si>
  <si>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</si>
  <si>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</si>
  <si>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</si>
  <si>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</si>
  <si>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</si>
  <si>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</si>
  <si>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</si>
  <si>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</si>
  <si>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</si>
  <si>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</si>
  <si>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</si>
  <si>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</si>
  <si>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</si>
  <si>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</si>
  <si>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</si>
  <si>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</si>
  <si>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</si>
  <si>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</si>
  <si>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</si>
  <si>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</si>
  <si>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</si>
  <si>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</si>
  <si>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</si>
  <si>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</si>
  <si>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</si>
  <si>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</si>
  <si>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</si>
  <si>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</si>
  <si>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</si>
  <si>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</si>
  <si>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</si>
  <si>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</si>
  <si>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</si>
  <si>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</si>
  <si>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</si>
  <si>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</si>
  <si>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</si>
  <si>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</si>
  <si>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</si>
  <si>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</si>
  <si>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</si>
  <si>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</si>
  <si>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</si>
  <si>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</si>
  <si>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</si>
  <si>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</si>
  <si>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</si>
  <si>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</si>
  <si>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</si>
  <si>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</si>
  <si>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</si>
  <si>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</si>
  <si>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</si>
  <si>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</si>
  <si>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</si>
  <si>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</si>
  <si>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</si>
  <si>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</si>
  <si>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</si>
  <si>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</si>
  <si>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</si>
  <si>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</si>
  <si>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</si>
  <si>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</si>
  <si>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</si>
  <si>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</si>
  <si>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</si>
  <si>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</si>
  <si>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</si>
  <si>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</si>
  <si>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</si>
  <si>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</si>
  <si>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</si>
  <si>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</si>
  <si>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</si>
  <si>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</si>
  <si>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</si>
  <si>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</si>
  <si>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</si>
  <si>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</si>
  <si>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</si>
  <si>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</si>
  <si>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</si>
  <si>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</si>
  <si>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</si>
  <si>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</si>
  <si>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</si>
  <si>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</si>
  <si>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</si>
  <si>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</si>
  <si>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</si>
  <si>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</si>
  <si>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</si>
  <si>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</si>
  <si>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</si>
  <si>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</si>
  <si>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</si>
  <si>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</si>
  <si>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</si>
  <si>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</si>
  <si>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</si>
  <si>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</si>
  <si>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</si>
  <si>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</si>
  <si>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</si>
  <si>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</si>
  <si>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</si>
  <si>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</si>
  <si>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</si>
  <si>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</si>
  <si>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</si>
  <si>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</si>
  <si>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</si>
  <si>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</si>
  <si>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</si>
  <si>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</si>
  <si>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</si>
  <si>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</si>
  <si>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</si>
  <si>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</si>
  <si>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</si>
  <si>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</si>
  <si>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</si>
  <si>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</si>
  <si>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</si>
  <si>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</si>
  <si>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</si>
  <si>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</si>
  <si>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</si>
  <si>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</si>
  <si>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</si>
  <si>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</si>
  <si>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</si>
  <si>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</si>
  <si>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</si>
  <si>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</si>
  <si>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</si>
  <si>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</si>
  <si>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</si>
  <si>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</si>
  <si>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</si>
  <si>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</si>
  <si>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</si>
  <si>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</si>
  <si>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</si>
  <si>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</si>
  <si>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</si>
  <si>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</si>
  <si>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</si>
  <si>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</si>
  <si>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</si>
  <si>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</si>
  <si>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</si>
  <si>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</si>
  <si>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</si>
  <si>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</si>
  <si>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</si>
  <si>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</si>
  <si>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</si>
  <si>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</si>
  <si>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</si>
  <si>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</si>
  <si>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</si>
  <si>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</si>
  <si>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</si>
  <si>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</si>
  <si>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</si>
  <si>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</si>
  <si>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</si>
  <si>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</si>
  <si>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</si>
  <si>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</si>
  <si>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</si>
  <si>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</si>
  <si>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</si>
  <si>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</si>
  <si>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</si>
  <si>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</si>
  <si>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</si>
  <si>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</si>
  <si>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</si>
  <si>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</si>
  <si>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</si>
  <si>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</si>
  <si>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</si>
  <si>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</si>
  <si>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</si>
  <si>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</si>
  <si>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</si>
  <si>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</si>
  <si>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</si>
  <si>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</si>
  <si>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</si>
  <si>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</si>
  <si>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</si>
  <si>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</si>
  <si>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</si>
  <si>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</si>
  <si>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</si>
  <si>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</si>
  <si>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</si>
  <si>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</si>
  <si>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</si>
  <si>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</si>
  <si>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</si>
  <si>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</si>
  <si>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</si>
  <si>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</si>
  <si>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</si>
  <si>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</si>
  <si>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</si>
  <si>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</si>
  <si>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</si>
  <si>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</si>
  <si>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</si>
  <si>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</si>
  <si>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</si>
  <si>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</si>
  <si>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</si>
  <si>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</si>
  <si>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</si>
  <si>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</si>
  <si>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</si>
  <si>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</si>
  <si>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</si>
  <si>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</si>
  <si>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</si>
  <si>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</si>
  <si>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</si>
  <si>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</si>
  <si>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</si>
  <si>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</si>
  <si>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</si>
  <si>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</si>
  <si>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</si>
  <si>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</si>
  <si>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</si>
  <si>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</si>
  <si>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</si>
  <si>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</si>
  <si>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</si>
  <si>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</si>
  <si>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</si>
  <si>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</si>
  <si>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</si>
  <si>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</si>
  <si>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</si>
  <si>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</si>
  <si>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</si>
  <si>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</si>
  <si>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</si>
  <si>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</si>
  <si>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</si>
  <si>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</si>
  <si>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</si>
  <si>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</si>
  <si>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</si>
  <si>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</si>
  <si>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</si>
  <si>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</si>
  <si>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</si>
  <si>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</si>
  <si>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</si>
  <si>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</si>
  <si>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</si>
  <si>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</si>
  <si>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</si>
  <si>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</si>
  <si>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</si>
  <si>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</si>
  <si>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</si>
  <si>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</si>
  <si>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</si>
  <si>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</si>
  <si>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</si>
  <si>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</si>
  <si>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</si>
  <si>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</si>
  <si>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</si>
  <si>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</si>
  <si>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</si>
  <si>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</si>
  <si>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</si>
  <si>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</si>
  <si>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</si>
  <si>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</si>
  <si>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</si>
  <si>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</si>
  <si>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</si>
  <si>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</si>
  <si>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</si>
  <si>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</si>
  <si>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</si>
  <si>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</si>
  <si>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</si>
  <si>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</si>
  <si>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</si>
  <si>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</si>
  <si>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</si>
  <si>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</si>
  <si>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</si>
  <si>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</si>
  <si>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</si>
  <si>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</si>
  <si>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</si>
  <si>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</si>
  <si>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</si>
  <si>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</si>
  <si>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</si>
  <si>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</si>
  <si>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</si>
  <si>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</si>
  <si>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</si>
  <si>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</si>
  <si>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</si>
  <si>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</si>
  <si>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</si>
  <si>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</si>
  <si>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</si>
  <si>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</si>
  <si>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</si>
  <si>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</si>
  <si>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</si>
  <si>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</si>
  <si>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</si>
  <si>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</si>
  <si>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</si>
  <si>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</si>
  <si>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</si>
  <si>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</si>
  <si>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</si>
  <si>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</si>
  <si>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</si>
  <si>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</si>
  <si>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</si>
  <si>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</si>
  <si>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</si>
  <si>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</si>
  <si>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</si>
  <si>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</si>
  <si>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</si>
  <si>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</si>
  <si>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</si>
  <si>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</si>
  <si>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</si>
  <si>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</si>
  <si>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</si>
  <si>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</si>
  <si>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</si>
  <si>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</si>
  <si>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</si>
  <si>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</si>
  <si>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</si>
  <si>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</si>
  <si>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</si>
  <si>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</si>
  <si>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</si>
  <si>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</si>
  <si>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</si>
  <si>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</si>
  <si>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</si>
  <si>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</si>
  <si>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</si>
  <si>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</si>
  <si>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</si>
  <si>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</si>
  <si>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</si>
  <si>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</si>
  <si>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</si>
  <si>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</si>
  <si>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</si>
  <si>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</si>
  <si>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</si>
  <si>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</si>
  <si>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</si>
  <si>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</si>
  <si>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</si>
  <si>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</si>
  <si>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</si>
  <si>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</si>
  <si>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</si>
  <si>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</si>
  <si>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</si>
  <si>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</si>
  <si>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</si>
  <si>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</si>
  <si>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</si>
  <si>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</si>
  <si>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</si>
  <si>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</si>
  <si>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</si>
  <si>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</si>
  <si>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</si>
  <si>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</si>
  <si>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</si>
  <si>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</si>
  <si>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</si>
  <si>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</si>
  <si>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</si>
  <si>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</si>
  <si>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</si>
  <si>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</si>
  <si>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</si>
  <si>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</si>
  <si>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</si>
  <si>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</si>
  <si>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</si>
  <si>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</si>
  <si>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</si>
  <si>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</si>
  <si>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</si>
  <si>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</si>
  <si>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</si>
  <si>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</si>
  <si>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</si>
  <si>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</si>
  <si>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</si>
  <si>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</si>
  <si>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</si>
  <si>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</si>
  <si>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</si>
  <si>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</si>
  <si>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</si>
  <si>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</si>
  <si>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</si>
  <si>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</si>
  <si>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</si>
  <si>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</si>
  <si>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</si>
  <si>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</si>
  <si>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</si>
  <si>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</si>
  <si>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</si>
  <si>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</si>
  <si>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</si>
  <si>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</si>
  <si>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</si>
  <si>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</si>
  <si>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</si>
  <si>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</si>
  <si>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</si>
  <si>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</si>
  <si>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</si>
  <si>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</si>
  <si>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</si>
  <si>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</si>
  <si>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</si>
  <si>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</si>
  <si>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</si>
  <si>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</si>
  <si>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</si>
  <si>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</si>
  <si>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</si>
  <si>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</si>
  <si>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</si>
  <si>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</si>
  <si>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</si>
  <si>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</si>
  <si>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</si>
  <si>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</si>
  <si>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</si>
  <si>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</si>
  <si>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</si>
  <si>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</si>
  <si>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</si>
  <si>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</si>
  <si>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</si>
  <si>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</si>
  <si>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</si>
  <si>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</si>
  <si>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</si>
  <si>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</si>
  <si>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</si>
  <si>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</si>
  <si>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</si>
  <si>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</si>
  <si>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</si>
  <si>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</si>
  <si>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</si>
  <si>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</si>
  <si>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</si>
  <si>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</si>
  <si>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</si>
  <si>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</si>
  <si>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</si>
  <si>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</si>
  <si>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</si>
  <si>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</si>
  <si>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</si>
  <si>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</si>
  <si>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</si>
  <si>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</si>
  <si>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</si>
  <si>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</si>
  <si>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</si>
  <si>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</si>
  <si>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</si>
  <si>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</si>
  <si>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</si>
  <si>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</si>
  <si>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</si>
  <si>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</si>
  <si>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</si>
  <si>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</si>
  <si>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</si>
  <si>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</si>
  <si>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</si>
  <si>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</si>
  <si>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</si>
  <si>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</si>
  <si>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</si>
  <si>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</si>
  <si>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</si>
  <si>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</si>
  <si>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</si>
  <si>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</si>
  <si>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</si>
  <si>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</si>
  <si>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</si>
  <si>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</si>
  <si>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</si>
  <si>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</si>
  <si>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</si>
  <si>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</si>
  <si>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</si>
  <si>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</si>
  <si>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</si>
  <si>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</si>
  <si>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</si>
  <si>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</si>
  <si>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</si>
  <si>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</si>
  <si>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</si>
  <si>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</si>
  <si>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</si>
  <si>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</si>
  <si>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</si>
  <si>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</si>
  <si>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</si>
  <si>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</si>
  <si>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</si>
  <si>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</si>
  <si>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</si>
  <si>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</si>
  <si>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</si>
  <si>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</si>
  <si>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</si>
  <si>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</si>
  <si>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</si>
  <si>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</si>
  <si>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</si>
  <si>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</si>
  <si>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</si>
  <si>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</si>
  <si>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</si>
  <si>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</si>
  <si>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</si>
  <si>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</si>
  <si>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</si>
  <si>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</si>
  <si>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</si>
  <si>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</si>
  <si>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</si>
  <si>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</si>
  <si>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</si>
  <si>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</si>
  <si>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</si>
  <si>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</si>
  <si>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</si>
  <si>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</si>
  <si>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</si>
  <si>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</si>
  <si>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</si>
  <si>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</si>
  <si>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</si>
  <si>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</si>
  <si>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</si>
  <si>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</si>
  <si>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</si>
  <si>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</si>
  <si>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</si>
  <si>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</si>
  <si>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</si>
  <si>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</si>
  <si>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</si>
  <si>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</si>
  <si>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</si>
  <si>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</si>
  <si>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</si>
  <si>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</si>
  <si>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</si>
  <si>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</si>
  <si>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</si>
  <si>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</si>
  <si>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</si>
  <si>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</si>
  <si>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</si>
  <si>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</si>
  <si>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</si>
  <si>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</si>
  <si>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</si>
  <si>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</si>
  <si>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</si>
  <si>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</si>
  <si>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</si>
  <si>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</si>
  <si>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</si>
  <si>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</si>
  <si>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</si>
  <si>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</si>
  <si>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</si>
  <si>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</si>
  <si>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</si>
  <si>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</si>
  <si>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</si>
  <si>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</si>
  <si>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</si>
  <si>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</si>
  <si>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</si>
  <si>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</si>
  <si>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</si>
  <si>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</si>
  <si>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</si>
  <si>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</si>
  <si>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</si>
  <si>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</si>
  <si>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</si>
  <si>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</si>
  <si>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</si>
  <si>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</si>
  <si>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</si>
  <si>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</si>
  <si>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</si>
  <si>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</si>
  <si>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</si>
  <si>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</si>
  <si>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</si>
  <si>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</si>
  <si>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</si>
  <si>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</si>
  <si>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</si>
  <si>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</si>
  <si>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</si>
  <si>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</si>
  <si>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</si>
  <si>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</si>
  <si>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</si>
  <si>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</si>
  <si>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</si>
  <si>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</si>
  <si>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</si>
  <si>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</si>
  <si>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</si>
  <si>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</si>
  <si>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</si>
  <si>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</si>
  <si>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</si>
  <si>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</si>
  <si>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</si>
  <si>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</si>
  <si>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</si>
  <si>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</si>
  <si>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</si>
  <si>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</si>
  <si>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</si>
  <si>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</si>
  <si>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</si>
  <si>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</si>
  <si>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</si>
  <si>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</si>
  <si>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</si>
  <si>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</si>
  <si>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</si>
  <si>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</si>
  <si>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</si>
  <si>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</si>
  <si>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</si>
  <si>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</si>
  <si>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</si>
  <si>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</si>
  <si>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</si>
  <si>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</si>
  <si>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</si>
  <si>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</si>
  <si>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</si>
  <si>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</si>
  <si>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</si>
  <si>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</si>
  <si>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</si>
  <si>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</si>
  <si>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</si>
  <si>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</si>
  <si>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</si>
  <si>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</si>
  <si>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</si>
  <si>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</si>
  <si>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</si>
  <si>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</si>
  <si>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</si>
  <si>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</si>
  <si>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</si>
  <si>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</si>
  <si>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</si>
  <si>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</si>
  <si>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</si>
  <si>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</si>
  <si>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</si>
  <si>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</si>
  <si>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</si>
  <si>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</si>
  <si>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</si>
  <si>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</si>
  <si>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</si>
  <si>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</si>
  <si>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</si>
  <si>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</si>
  <si>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</si>
  <si>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</si>
  <si>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</si>
  <si>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</si>
  <si>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</si>
  <si>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</si>
  <si>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</si>
  <si>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</si>
  <si>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</si>
  <si>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</si>
  <si>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</si>
  <si>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</si>
  <si>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</si>
  <si>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</si>
  <si>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</si>
  <si>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</si>
  <si>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</si>
  <si>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</si>
  <si>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</si>
  <si>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</si>
  <si>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</si>
  <si>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</si>
  <si>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</si>
  <si>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</si>
  <si>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</si>
  <si>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</si>
  <si>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</si>
  <si>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</si>
  <si>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</si>
  <si>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</si>
  <si>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</si>
  <si>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</si>
  <si>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</si>
  <si>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</si>
  <si>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</si>
  <si>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</si>
  <si>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</si>
  <si>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</si>
  <si>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</si>
  <si>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</si>
  <si>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</si>
  <si>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</si>
  <si>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</si>
  <si>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</si>
  <si>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</si>
  <si>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</si>
  <si>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</si>
  <si>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</si>
  <si>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</si>
  <si>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</si>
  <si>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</si>
  <si>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</si>
  <si>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</si>
  <si>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</si>
  <si>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</si>
  <si>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</si>
  <si>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</si>
  <si>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</si>
  <si>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</si>
  <si>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</si>
  <si>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</si>
  <si>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</si>
  <si>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</si>
  <si>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</si>
  <si>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</si>
  <si>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</si>
  <si>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</si>
  <si>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</si>
  <si>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</si>
  <si>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</si>
  <si>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</si>
  <si>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</si>
  <si>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</si>
  <si>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</si>
  <si>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</si>
  <si>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</si>
  <si>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</si>
  <si>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</si>
  <si>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</si>
  <si>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</si>
  <si>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</si>
  <si>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</si>
  <si>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</si>
  <si>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</si>
  <si>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</si>
  <si>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</si>
  <si>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</si>
  <si>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</si>
  <si>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</si>
  <si>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</si>
  <si>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</si>
  <si>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</si>
  <si>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</si>
  <si>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</si>
  <si>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</si>
  <si>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</si>
  <si>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</si>
  <si>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</si>
  <si>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</si>
  <si>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</si>
  <si>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</si>
  <si>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</si>
  <si>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</si>
  <si>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</si>
  <si>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</si>
  <si>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</si>
  <si>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</si>
  <si>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</si>
  <si>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</si>
  <si>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</si>
  <si>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</si>
  <si>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</si>
  <si>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</si>
  <si>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</si>
  <si>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</si>
  <si>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</si>
  <si>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</si>
  <si>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</si>
  <si>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</si>
  <si>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</si>
  <si>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</si>
  <si>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</si>
  <si>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</si>
  <si>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</si>
  <si>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</si>
  <si>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</si>
  <si>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</si>
  <si>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</si>
  <si>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</si>
  <si>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</si>
  <si>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</si>
  <si>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</si>
  <si>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</si>
  <si>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</si>
  <si>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</si>
  <si>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</si>
  <si>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</si>
  <si>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</si>
  <si>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</si>
  <si>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</si>
  <si>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</si>
  <si>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</si>
  <si>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</si>
  <si>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</si>
  <si>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</si>
  <si>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</si>
  <si>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</si>
  <si>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</si>
  <si>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</si>
  <si>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</si>
  <si>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</si>
  <si>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</si>
  <si>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</si>
  <si>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</si>
  <si>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</si>
  <si>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</si>
  <si>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</si>
  <si>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</si>
  <si>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</si>
  <si>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</si>
  <si>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</si>
  <si>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</si>
  <si>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</si>
  <si>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</si>
  <si>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</si>
  <si>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</si>
  <si>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</si>
  <si>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</si>
  <si>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</si>
  <si>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</si>
  <si>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</si>
  <si>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</si>
  <si>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</si>
  <si>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</si>
  <si>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</si>
  <si>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</si>
  <si>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</si>
  <si>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</si>
  <si>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</si>
  <si>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</si>
  <si>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</si>
  <si>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</si>
  <si>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</si>
  <si>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</si>
  <si>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</si>
  <si>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</si>
  <si>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</si>
  <si>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</si>
  <si>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</si>
  <si>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</si>
  <si>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</si>
  <si>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</si>
  <si>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</si>
  <si>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</si>
  <si>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</si>
  <si>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</si>
  <si>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</si>
  <si>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</si>
  <si>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</si>
  <si>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</si>
  <si>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</si>
  <si>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</si>
  <si>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</si>
  <si>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</si>
  <si>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</si>
  <si>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</si>
  <si>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</si>
  <si>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</si>
  <si>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</si>
  <si>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</si>
  <si>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</si>
  <si>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</si>
  <si>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</si>
  <si>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</si>
  <si>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</si>
  <si>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</si>
  <si>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</si>
  <si>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</si>
  <si>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</si>
  <si>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</si>
  <si>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</si>
  <si>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</si>
  <si>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</si>
  <si>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</si>
  <si>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</si>
  <si>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</si>
  <si>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</si>
  <si>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</si>
  <si>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</si>
  <si>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</si>
  <si>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</si>
  <si>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</si>
  <si>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</si>
  <si>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</si>
  <si>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</si>
  <si>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</si>
  <si>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</si>
  <si>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</si>
  <si>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</si>
  <si>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</si>
  <si>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</si>
  <si>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</si>
  <si>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</si>
  <si>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</si>
  <si>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</si>
  <si>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</si>
  <si>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</si>
  <si>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</si>
  <si>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</si>
  <si>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</si>
  <si>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</si>
  <si>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</si>
  <si>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</si>
  <si>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</si>
  <si>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</si>
  <si>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</si>
  <si>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</si>
  <si>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</si>
  <si>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</si>
  <si>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</si>
  <si>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</si>
  <si>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</si>
  <si>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</si>
  <si>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</si>
  <si>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</si>
  <si>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</si>
  <si>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</si>
  <si>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</si>
  <si>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</si>
  <si>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</si>
  <si>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</si>
  <si>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</si>
  <si>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</si>
  <si>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</si>
  <si>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</si>
  <si>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</si>
  <si>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</si>
  <si>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</si>
  <si>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</si>
  <si>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</si>
  <si>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</si>
  <si>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</si>
  <si>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</si>
  <si>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</si>
  <si>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</si>
  <si>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</si>
  <si>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</si>
  <si>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</si>
  <si>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</si>
  <si>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</si>
  <si>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</si>
  <si>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</si>
  <si>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</si>
  <si>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</si>
  <si>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</si>
  <si>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</si>
  <si>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</si>
  <si>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</si>
  <si>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</si>
  <si>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</si>
  <si>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</si>
  <si>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</si>
  <si>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</si>
  <si>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</si>
  <si>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</si>
  <si>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</si>
  <si>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</si>
  <si>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</si>
  <si>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</si>
  <si>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</si>
  <si>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</si>
  <si>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</si>
  <si>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</si>
  <si>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</si>
  <si>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</si>
  <si>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</si>
  <si>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</si>
  <si>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</si>
  <si>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</si>
  <si>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</si>
  <si>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</si>
  <si>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</si>
  <si>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</si>
  <si>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</si>
  <si>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</si>
  <si>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</si>
  <si>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</si>
  <si>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</si>
  <si>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</si>
  <si>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</si>
  <si>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</si>
  <si>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</si>
  <si>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</si>
  <si>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</si>
  <si>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</si>
  <si>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</si>
  <si>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</si>
  <si>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</si>
  <si>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</si>
  <si>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</si>
  <si>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</si>
  <si>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</si>
  <si>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</si>
  <si>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</si>
  <si>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</si>
  <si>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</si>
  <si>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</si>
  <si>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</si>
  <si>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</si>
  <si>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</si>
  <si>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</si>
  <si>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</si>
  <si>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</si>
  <si>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</si>
  <si>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</si>
  <si>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</si>
  <si>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</si>
  <si>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</si>
  <si>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</si>
  <si>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</si>
  <si>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</si>
  <si>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</si>
  <si>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</si>
  <si>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</si>
  <si>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</si>
  <si>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</si>
  <si>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</si>
  <si>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</si>
  <si>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</si>
  <si>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</si>
  <si>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</si>
  <si>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</si>
  <si>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</si>
  <si>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</si>
  <si>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</si>
  <si>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</si>
  <si>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</si>
  <si>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</si>
  <si>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</si>
  <si>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</si>
  <si>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</si>
  <si>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</si>
  <si>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</si>
  <si>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</si>
  <si>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</si>
  <si>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</si>
  <si>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</si>
  <si>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</si>
  <si>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</si>
  <si>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</si>
  <si>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</si>
  <si>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</si>
  <si>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</si>
  <si>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</si>
  <si>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</si>
  <si>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</si>
  <si>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</si>
  <si>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</si>
  <si>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</si>
  <si>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</si>
  <si>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</si>
  <si>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</si>
  <si>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</si>
  <si>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</si>
  <si>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</si>
  <si>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</si>
  <si>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</si>
  <si>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</si>
  <si>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</si>
  <si>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</si>
  <si>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</si>
  <si>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</si>
  <si>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</si>
  <si>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</si>
  <si>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</si>
  <si>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</si>
  <si>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</si>
  <si>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</si>
  <si>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</si>
  <si>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</si>
  <si>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</si>
  <si>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</si>
  <si>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</si>
  <si>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</si>
  <si>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</si>
  <si>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</si>
  <si>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</si>
  <si>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</si>
  <si>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</si>
  <si>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</si>
  <si>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</si>
  <si>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</si>
  <si>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</si>
  <si>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</si>
  <si>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</si>
  <si>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</si>
  <si>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</si>
  <si>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</si>
  <si>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</si>
  <si>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</si>
  <si>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</si>
  <si>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</si>
  <si>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</si>
  <si>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</si>
  <si>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</si>
  <si>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</si>
  <si>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</si>
  <si>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</si>
  <si>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</si>
  <si>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</si>
  <si>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</si>
  <si>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</si>
  <si>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</si>
  <si>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</si>
  <si>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</si>
  <si>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</si>
  <si>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</si>
  <si>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</si>
  <si>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</si>
  <si>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</si>
  <si>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</si>
  <si>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</si>
  <si>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</si>
  <si>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</si>
  <si>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</si>
  <si>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</si>
  <si>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</si>
  <si>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</si>
  <si>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</si>
  <si>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</si>
  <si>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</si>
  <si>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</si>
  <si>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</si>
  <si>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</si>
  <si>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</si>
  <si>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</si>
  <si>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</si>
  <si>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</si>
  <si>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</si>
  <si>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</si>
  <si>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</si>
  <si>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</si>
  <si>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</si>
  <si>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</si>
  <si>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</si>
  <si>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</si>
  <si>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</si>
  <si>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</si>
  <si>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</si>
  <si>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</si>
  <si>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</si>
  <si>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</si>
  <si>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</si>
  <si>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</si>
  <si>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</si>
  <si>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</si>
  <si>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</si>
  <si>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</si>
  <si>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</si>
  <si>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</si>
  <si>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</si>
  <si>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</si>
  <si>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</si>
  <si>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</si>
  <si>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</si>
  <si>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</si>
  <si>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</si>
  <si>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</si>
  <si>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</si>
  <si>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</si>
  <si>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</si>
  <si>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</si>
  <si>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</si>
  <si>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</si>
  <si>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</si>
  <si>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</si>
  <si>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</si>
  <si>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</si>
  <si>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</si>
  <si>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</si>
  <si>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</si>
  <si>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</si>
  <si>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</si>
  <si>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</si>
  <si>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</si>
  <si>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</si>
  <si>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</si>
  <si>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</si>
  <si>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</si>
  <si>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</si>
  <si>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</si>
  <si>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</si>
  <si>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</si>
  <si>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</si>
  <si>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</si>
  <si>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</si>
  <si>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</si>
  <si>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</si>
  <si>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</si>
  <si>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</si>
  <si>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</si>
  <si>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</si>
  <si>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</si>
  <si>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</si>
  <si>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</si>
  <si>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</si>
  <si>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</si>
  <si>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</si>
  <si>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</si>
  <si>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</si>
  <si>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</si>
  <si>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</si>
  <si>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</si>
  <si>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</si>
  <si>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</si>
  <si>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</si>
  <si>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</si>
  <si>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</si>
  <si>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</si>
  <si>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</si>
  <si>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</si>
  <si>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</si>
  <si>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</si>
  <si>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</si>
  <si>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</si>
  <si>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</si>
  <si>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</si>
  <si>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</si>
  <si>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</si>
  <si>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</si>
  <si>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</si>
  <si>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</si>
  <si>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</si>
  <si>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</si>
  <si>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</si>
  <si>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</si>
  <si>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</si>
  <si>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</si>
  <si>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</si>
  <si>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</si>
  <si>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</si>
  <si>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</si>
  <si>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</si>
  <si>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</si>
  <si>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</si>
  <si>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</si>
  <si>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</si>
  <si>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</si>
  <si>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</si>
  <si>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</si>
  <si>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</si>
  <si>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</si>
  <si>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</si>
  <si>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</si>
  <si>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</si>
  <si>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</si>
  <si>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</si>
  <si>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</si>
  <si>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</si>
  <si>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</si>
  <si>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</si>
  <si>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</si>
  <si>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</si>
  <si>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</si>
  <si>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</si>
  <si>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</si>
  <si>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</si>
  <si>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</si>
  <si>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</si>
  <si>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</si>
  <si>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</si>
  <si>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</si>
  <si>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</si>
  <si>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</si>
  <si>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</si>
  <si>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</si>
  <si>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</si>
  <si>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</si>
  <si>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</si>
  <si>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</si>
  <si>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</si>
  <si>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</si>
  <si>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</si>
  <si>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</si>
  <si>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</si>
  <si>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</si>
  <si>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</si>
  <si>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</si>
  <si>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</si>
  <si>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</si>
  <si>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</si>
  <si>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</si>
  <si>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</si>
  <si>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</si>
  <si>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</si>
  <si>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</si>
  <si>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</si>
  <si>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</si>
  <si>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</si>
  <si>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</si>
  <si>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</si>
  <si>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</si>
  <si>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</si>
  <si>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</si>
  <si>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</si>
  <si>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</si>
  <si>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</si>
  <si>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</si>
  <si>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</si>
  <si>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</si>
  <si>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</si>
  <si>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</si>
  <si>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</si>
  <si>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</si>
  <si>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</si>
  <si>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</si>
  <si>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</si>
  <si>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</si>
  <si>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</si>
  <si>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</si>
  <si>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</si>
  <si>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</si>
  <si>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</si>
  <si>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</si>
  <si>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</si>
  <si>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</si>
  <si>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</si>
  <si>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</si>
  <si>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</si>
  <si>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</si>
  <si>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</si>
  <si>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</si>
  <si>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</si>
  <si>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</si>
  <si>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</si>
  <si>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</si>
  <si>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</si>
  <si>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</si>
  <si>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</si>
  <si>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</si>
  <si>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</si>
  <si>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</si>
  <si>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</si>
  <si>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</si>
  <si>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</si>
  <si>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</si>
  <si>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</si>
  <si>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</si>
  <si>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</si>
  <si>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</si>
  <si>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</si>
  <si>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</si>
  <si>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</si>
  <si>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</si>
  <si>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</si>
  <si>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</si>
  <si>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</si>
  <si>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</si>
  <si>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</si>
  <si>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</si>
  <si>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</si>
  <si>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</si>
  <si>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</si>
  <si>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</si>
  <si>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</si>
  <si>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</si>
  <si>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</si>
  <si>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</si>
  <si>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</si>
  <si>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</si>
  <si>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</si>
  <si>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</si>
  <si>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</si>
  <si>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</si>
  <si>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</si>
  <si>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</si>
  <si>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</si>
  <si>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</si>
  <si>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</si>
  <si>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</si>
  <si>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</si>
  <si>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</si>
  <si>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</si>
  <si>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</si>
  <si>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</si>
  <si>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</si>
  <si>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</si>
  <si>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</si>
  <si>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</si>
  <si>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</si>
  <si>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</si>
  <si>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</si>
  <si>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</si>
  <si>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</si>
  <si>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</si>
  <si>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</si>
  <si>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</si>
  <si>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</si>
  <si>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</si>
  <si>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</si>
  <si>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</si>
  <si>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</si>
  <si>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</si>
  <si>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</si>
  <si>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</si>
  <si>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</si>
  <si>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</si>
  <si>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</si>
  <si>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</si>
  <si>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</si>
  <si>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</si>
  <si>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</si>
  <si>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</si>
  <si>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</si>
  <si>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</si>
  <si>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</si>
  <si>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</si>
  <si>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</si>
  <si>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</si>
  <si>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</si>
  <si>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</si>
  <si>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</si>
  <si>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</si>
  <si>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</si>
  <si>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</si>
  <si>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</si>
  <si>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</si>
  <si>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</si>
  <si>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</si>
  <si>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</si>
  <si>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</si>
  <si>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</si>
  <si>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</si>
  <si>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</si>
  <si>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</si>
  <si>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</si>
  <si>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</si>
  <si>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</si>
  <si>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</si>
  <si>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</si>
  <si>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</si>
  <si>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</si>
  <si>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</si>
  <si>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</si>
  <si>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</si>
  <si>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</si>
  <si>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</si>
  <si>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</si>
  <si>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</si>
  <si>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</si>
  <si>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</si>
  <si>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</si>
  <si>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</si>
  <si>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</si>
  <si>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</si>
  <si>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</si>
  <si>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</si>
  <si>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</si>
  <si>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</si>
  <si>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</si>
  <si>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</si>
  <si>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</si>
  <si>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</si>
  <si>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</si>
  <si>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</si>
  <si>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</si>
  <si>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</si>
  <si>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</si>
  <si>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</si>
  <si>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</si>
  <si>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</si>
  <si>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</si>
  <si>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</si>
  <si>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</si>
  <si>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</si>
  <si>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</si>
  <si>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</si>
  <si>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</si>
  <si>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</si>
  <si>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</si>
  <si>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</si>
  <si>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</si>
  <si>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</si>
  <si>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</si>
  <si>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</si>
  <si>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</si>
  <si>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</si>
  <si>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</si>
  <si>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</si>
  <si>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</si>
  <si>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</si>
  <si>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</si>
  <si>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</si>
  <si>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</si>
  <si>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</si>
  <si>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</si>
  <si>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</si>
  <si>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</si>
  <si>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</si>
  <si>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</si>
  <si>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</si>
  <si>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</si>
  <si>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</si>
  <si>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</si>
  <si>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</si>
  <si>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</si>
  <si>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</si>
  <si>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</si>
  <si>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</si>
  <si>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</si>
  <si>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</si>
  <si>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</si>
  <si>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</si>
  <si>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</si>
  <si>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</si>
  <si>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</si>
  <si>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</si>
  <si>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</si>
  <si>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</si>
  <si>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</si>
  <si>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</si>
  <si>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</si>
  <si>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</si>
  <si>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</si>
  <si>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</si>
  <si>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</si>
  <si>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</si>
  <si>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</si>
  <si>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</si>
  <si>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</si>
  <si>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</si>
  <si>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</si>
  <si>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</si>
  <si>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</si>
  <si>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</si>
  <si>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</si>
  <si>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</si>
  <si>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</si>
  <si>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</si>
  <si>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</si>
  <si>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</si>
  <si>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</si>
  <si>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</si>
  <si>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</si>
  <si>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</si>
  <si>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</si>
  <si>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</si>
  <si>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</si>
  <si>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</si>
  <si>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</si>
  <si>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</si>
  <si>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</si>
  <si>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</si>
  <si>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</si>
  <si>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</si>
  <si>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</si>
  <si>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</si>
  <si>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</si>
  <si>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</si>
  <si>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</si>
  <si>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</si>
  <si>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</si>
  <si>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</si>
  <si>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</si>
  <si>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</si>
  <si>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</si>
  <si>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</si>
  <si>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</si>
  <si>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</si>
  <si>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</si>
  <si>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</si>
  <si>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</si>
  <si>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</si>
  <si>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</si>
  <si>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</si>
  <si>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</si>
  <si>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</si>
  <si>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</si>
  <si>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</si>
  <si>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</si>
  <si>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</si>
  <si>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</si>
  <si>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</si>
  <si>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</si>
  <si>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</si>
  <si>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</si>
  <si>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</si>
  <si>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</si>
  <si>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</si>
  <si>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</si>
  <si>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</si>
  <si>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</si>
  <si>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</si>
  <si>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</si>
  <si>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</si>
  <si>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</si>
  <si>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</si>
  <si>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</si>
  <si>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</si>
  <si>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</si>
  <si>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</si>
  <si>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</si>
  <si>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</si>
  <si>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</si>
  <si>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</si>
  <si>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</si>
  <si>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</si>
  <si>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</si>
  <si>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</si>
  <si>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</si>
  <si>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</si>
  <si>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</si>
  <si>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</si>
  <si>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</si>
  <si>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</si>
  <si>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</si>
  <si>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</si>
  <si>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</si>
  <si>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</si>
  <si>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</si>
  <si>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</si>
  <si>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</si>
  <si>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</si>
  <si>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</si>
  <si>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</si>
  <si>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</si>
  <si>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</si>
  <si>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</si>
  <si>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</si>
  <si>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</si>
  <si>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</si>
  <si>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</si>
  <si>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</si>
  <si>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</si>
  <si>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</si>
  <si>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</si>
  <si>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</si>
  <si>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</si>
  <si>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</si>
  <si>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</si>
  <si>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</si>
  <si>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</si>
  <si>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</si>
  <si>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</si>
  <si>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</si>
  <si>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</si>
  <si>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</si>
  <si>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</si>
  <si>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</si>
  <si>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</si>
  <si>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</si>
  <si>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</si>
  <si>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</si>
  <si>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</si>
  <si>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</si>
  <si>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</si>
  <si>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</si>
  <si>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</si>
  <si>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</si>
  <si>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</si>
  <si>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</si>
  <si>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</si>
  <si>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</si>
  <si>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</si>
  <si>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</si>
  <si>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</si>
  <si>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</si>
  <si>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</si>
  <si>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</si>
  <si>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</si>
  <si>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</si>
  <si>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</si>
  <si>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</si>
  <si>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</si>
  <si>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</si>
  <si>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</si>
  <si>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</si>
  <si>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</si>
  <si>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</si>
  <si>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</si>
  <si>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</si>
  <si>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</si>
  <si>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</si>
  <si>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</si>
  <si>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</si>
  <si>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</si>
  <si>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</si>
  <si>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</si>
  <si>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</si>
  <si>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</si>
  <si>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</si>
  <si>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</si>
  <si>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</si>
  <si>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</si>
  <si>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</si>
  <si>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</si>
  <si>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</si>
  <si>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</si>
  <si>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</si>
  <si>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</si>
  <si>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</si>
  <si>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</si>
  <si>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</si>
  <si>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</si>
  <si>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</si>
  <si>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</si>
  <si>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</si>
  <si>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</si>
  <si>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</si>
  <si>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</si>
  <si>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</si>
  <si>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</si>
  <si>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</si>
  <si>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</si>
  <si>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</si>
  <si>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</si>
  <si>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</si>
  <si>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</si>
  <si>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</si>
  <si>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</si>
  <si>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</si>
  <si>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</si>
  <si>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</si>
  <si>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</si>
  <si>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</si>
  <si>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</si>
  <si>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</si>
  <si>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</si>
  <si>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</si>
  <si>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</si>
  <si>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</si>
  <si>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</si>
  <si>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</si>
  <si>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</si>
  <si>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</si>
  <si>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</si>
  <si>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</si>
  <si>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</si>
  <si>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</si>
  <si>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</si>
  <si>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</si>
  <si>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</si>
  <si>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</si>
  <si>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</si>
  <si>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</si>
  <si>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</si>
  <si>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</si>
  <si>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</si>
  <si>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</si>
  <si>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</si>
  <si>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</si>
  <si>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</si>
  <si>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</si>
  <si>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</si>
  <si>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</si>
  <si>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</si>
  <si>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</si>
  <si>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</si>
  <si>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</si>
  <si>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</si>
  <si>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</si>
  <si>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</si>
  <si>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</si>
  <si>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</si>
  <si>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</si>
  <si>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</si>
  <si>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</si>
  <si>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</si>
  <si>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</si>
  <si>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</si>
  <si>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</si>
  <si>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</si>
  <si>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</si>
  <si>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</si>
  <si>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</si>
  <si>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</si>
  <si>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</si>
  <si>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</si>
  <si>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</si>
  <si>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</si>
  <si>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</si>
  <si>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</si>
  <si>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</si>
  <si>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</si>
  <si>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</si>
  <si>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</si>
  <si>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</si>
  <si>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</si>
  <si>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</si>
  <si>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</si>
  <si>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</si>
  <si>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</si>
  <si>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</si>
  <si>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</si>
  <si>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</si>
  <si>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</si>
  <si>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</si>
  <si>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</si>
  <si>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</si>
  <si>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</si>
  <si>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</si>
  <si>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</si>
  <si>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</si>
  <si>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</si>
  <si>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</si>
  <si>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</si>
  <si>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</si>
  <si>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</si>
  <si>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</si>
  <si>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</si>
  <si>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</si>
  <si>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</si>
  <si>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</si>
  <si>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</si>
  <si>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</si>
  <si>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</si>
  <si>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</si>
  <si>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</si>
  <si>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</si>
  <si>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</si>
  <si>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</si>
  <si>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</si>
  <si>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</si>
  <si>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</si>
  <si>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</si>
  <si>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</si>
  <si>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</si>
  <si>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</si>
  <si>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</si>
  <si>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</si>
  <si>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</si>
  <si>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</si>
  <si>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</si>
  <si>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</si>
  <si>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</si>
  <si>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</si>
  <si>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</si>
  <si>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</si>
  <si>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</si>
  <si>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</si>
  <si>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</si>
  <si>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</si>
  <si>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</si>
  <si>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</si>
  <si>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</si>
  <si>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</si>
  <si>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</si>
  <si>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</si>
  <si>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</si>
  <si>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</si>
  <si>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</si>
  <si>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</si>
  <si>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</si>
  <si>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</si>
  <si>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</si>
  <si>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</si>
  <si>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</si>
  <si>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</si>
  <si>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</si>
  <si>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</si>
  <si>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</si>
  <si>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</si>
  <si>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</si>
  <si>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</si>
  <si>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</si>
  <si>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</si>
  <si>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</si>
  <si>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</si>
  <si>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</si>
  <si>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</si>
  <si>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</si>
  <si>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</si>
  <si>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</si>
  <si>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</si>
  <si>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</si>
  <si>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</si>
  <si>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</si>
  <si>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</si>
  <si>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</si>
  <si>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</si>
  <si>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</si>
  <si>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</si>
  <si>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</si>
  <si>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</si>
  <si>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</si>
  <si>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</si>
  <si>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</si>
  <si>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</si>
  <si>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</si>
  <si>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</si>
  <si>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</si>
  <si>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</si>
  <si>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</si>
  <si>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</si>
  <si>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</si>
  <si>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</si>
  <si>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</si>
  <si>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</si>
  <si>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</si>
  <si>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</si>
  <si>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</si>
  <si>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</si>
  <si>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</si>
  <si>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</si>
  <si>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</si>
  <si>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</si>
  <si>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</si>
  <si>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</si>
  <si>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</si>
  <si>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</si>
  <si>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</si>
  <si>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</si>
  <si>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</si>
  <si>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</si>
  <si>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</si>
  <si>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</si>
  <si>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</si>
  <si>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</si>
  <si>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</si>
  <si>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</si>
  <si>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</si>
  <si>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</si>
  <si>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</si>
  <si>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</si>
  <si>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</si>
  <si>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</si>
  <si>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</si>
  <si>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</si>
  <si>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</si>
  <si>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</si>
  <si>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</si>
  <si>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</si>
  <si>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</si>
  <si>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</si>
  <si>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</si>
  <si>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</si>
  <si>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</si>
  <si>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</si>
  <si>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</si>
  <si>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</si>
  <si>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</si>
  <si>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</si>
  <si>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</si>
  <si>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</si>
  <si>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</si>
  <si>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</si>
  <si>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</si>
  <si>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</si>
  <si>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</si>
  <si>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</si>
  <si>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</si>
  <si>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</si>
  <si>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</si>
  <si>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</si>
  <si>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</si>
  <si>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</si>
  <si>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</si>
  <si>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</si>
  <si>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</si>
  <si>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</si>
  <si>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</si>
  <si>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</si>
  <si>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</si>
  <si>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</si>
  <si>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</si>
  <si>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</si>
  <si>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</si>
  <si>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</si>
  <si>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</si>
  <si>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</si>
  <si>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</si>
  <si>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</si>
  <si>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</si>
  <si>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</si>
  <si>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</si>
  <si>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</si>
  <si>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</si>
  <si>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</si>
  <si>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</si>
  <si>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</si>
  <si>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</si>
  <si>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</si>
  <si>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</si>
  <si>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</si>
  <si>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</si>
  <si>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</si>
  <si>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</si>
  <si>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</si>
  <si>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</si>
  <si>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</si>
  <si>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</si>
  <si>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</si>
  <si>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</si>
  <si>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</si>
  <si>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</si>
  <si>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</si>
  <si>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</si>
  <si>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</si>
  <si>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</si>
  <si>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</si>
  <si>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</si>
  <si>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</si>
  <si>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</si>
  <si>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</si>
  <si>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</si>
  <si>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</si>
  <si>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</si>
  <si>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</si>
  <si>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</si>
  <si>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</si>
  <si>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</si>
  <si>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</si>
  <si>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</si>
  <si>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</si>
  <si>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</si>
  <si>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</si>
  <si>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</si>
  <si>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</si>
  <si>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</si>
  <si>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</si>
  <si>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</si>
  <si>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</si>
  <si>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</si>
  <si>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</si>
  <si>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</si>
  <si>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</si>
  <si>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</si>
  <si>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</si>
  <si>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</si>
  <si>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</si>
  <si>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</si>
  <si>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</si>
  <si>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</si>
  <si>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</si>
  <si>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</si>
  <si>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</si>
  <si>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</si>
  <si>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</si>
  <si>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</si>
  <si>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</si>
  <si>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</si>
  <si>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</si>
  <si>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</si>
  <si>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</si>
  <si>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</si>
  <si>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</si>
  <si>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</si>
  <si>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</si>
  <si>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</si>
  <si>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</si>
  <si>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</si>
  <si>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</si>
  <si>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</si>
  <si>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</si>
  <si>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</si>
  <si>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</si>
  <si>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</si>
  <si>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</si>
  <si>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</si>
  <si>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</si>
  <si>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</si>
  <si>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</si>
  <si>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</si>
  <si>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</si>
  <si>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</si>
  <si>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</si>
  <si>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</si>
  <si>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</si>
  <si>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</si>
  <si>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</si>
  <si>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</si>
  <si>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</si>
  <si>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</si>
  <si>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</si>
  <si>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</si>
  <si>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</si>
  <si>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</si>
  <si>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</si>
  <si>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</si>
  <si>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</si>
  <si>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</si>
  <si>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</si>
  <si>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</si>
  <si>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</si>
  <si>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</si>
  <si>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</si>
  <si>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</si>
  <si>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</si>
  <si>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</si>
  <si>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</si>
  <si>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</si>
  <si>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</si>
  <si>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</si>
  <si>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</si>
  <si>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</si>
  <si>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</si>
  <si>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</si>
  <si>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</si>
  <si>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</si>
  <si>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</si>
  <si>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</si>
  <si>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</si>
  <si>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</si>
  <si>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</si>
  <si>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</si>
  <si>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</si>
  <si>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</si>
  <si>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</si>
  <si>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</si>
  <si>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</si>
  <si>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</si>
  <si>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</si>
  <si>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</si>
  <si>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</si>
  <si>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</si>
  <si>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</si>
  <si>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</si>
  <si>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</si>
  <si>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</si>
  <si>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</si>
  <si>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</si>
  <si>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</si>
  <si>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</si>
  <si>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</si>
  <si>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</si>
  <si>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</si>
  <si>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</si>
  <si>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</si>
  <si>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</si>
  <si>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</si>
  <si>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</si>
  <si>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</si>
  <si>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</si>
  <si>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</si>
  <si>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</si>
  <si>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</si>
  <si>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</si>
  <si>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</si>
  <si>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</si>
  <si>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</si>
  <si>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</si>
  <si>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</si>
  <si>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</si>
  <si>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</si>
  <si>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</si>
  <si>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</si>
  <si>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</si>
  <si>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</si>
  <si>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</si>
  <si>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</si>
  <si>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</si>
  <si>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</si>
  <si>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</si>
  <si>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</si>
  <si>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</si>
  <si>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</si>
  <si>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</si>
  <si>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</si>
  <si>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</si>
  <si>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</si>
  <si>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</si>
  <si>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</si>
  <si>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</si>
  <si>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</si>
  <si>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</si>
  <si>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</si>
  <si>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</si>
  <si>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</si>
  <si>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</si>
  <si>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</si>
  <si>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</si>
  <si>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</si>
  <si>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</si>
  <si>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</si>
  <si>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</si>
  <si>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</si>
  <si>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</si>
  <si>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</si>
  <si>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</si>
  <si>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</si>
  <si>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</si>
  <si>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</si>
  <si>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</si>
  <si>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</si>
  <si>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</si>
  <si>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</si>
  <si>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</si>
  <si>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</si>
  <si>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</si>
  <si>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</si>
  <si>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</si>
  <si>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</si>
  <si>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</si>
  <si>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</si>
  <si>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</si>
  <si>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</si>
  <si>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</si>
  <si>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</si>
  <si>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</si>
  <si>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</si>
  <si>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</si>
  <si>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</si>
  <si>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</si>
  <si>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</si>
  <si>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</si>
  <si>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</si>
  <si>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</si>
  <si>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</si>
  <si>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</si>
  <si>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</si>
  <si>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</si>
  <si>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</si>
  <si>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</si>
  <si>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</si>
  <si>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</si>
  <si>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</si>
  <si>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</si>
  <si>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</si>
  <si>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</si>
  <si>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</si>
  <si>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</si>
  <si>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</si>
  <si>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</si>
  <si>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</si>
  <si>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</si>
  <si>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</si>
  <si>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</si>
  <si>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</si>
  <si>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</si>
  <si>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</si>
  <si>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</si>
  <si>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</si>
  <si>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</si>
  <si>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</si>
  <si>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</si>
  <si>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</si>
  <si>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</si>
  <si>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</si>
  <si>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</si>
  <si>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</si>
  <si>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</si>
  <si>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</si>
  <si>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</si>
  <si>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</si>
  <si>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</si>
  <si>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</si>
  <si>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</si>
  <si>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</si>
  <si>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</si>
  <si>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</si>
  <si>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</si>
  <si>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</si>
  <si>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</si>
  <si>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</si>
  <si>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</si>
  <si>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</si>
  <si>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</si>
  <si>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</si>
  <si>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</si>
  <si>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</si>
  <si>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</si>
  <si>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</si>
  <si>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</si>
  <si>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</si>
  <si>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</si>
  <si>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</si>
  <si>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</si>
  <si>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</si>
  <si>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</si>
  <si>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</si>
  <si>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</si>
  <si>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</si>
  <si>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</si>
  <si>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</si>
  <si>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</si>
  <si>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</si>
  <si>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</si>
  <si>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</si>
  <si>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</si>
  <si>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</si>
  <si>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</si>
  <si>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</si>
  <si>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</si>
  <si>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</si>
  <si>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</si>
  <si>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</si>
  <si>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</si>
  <si>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</si>
  <si>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</si>
  <si>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</si>
  <si>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</si>
  <si>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</si>
  <si>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</si>
  <si>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</si>
  <si>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</si>
  <si>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</si>
  <si>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</si>
  <si>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</si>
  <si>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</si>
  <si>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</si>
  <si>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</si>
  <si>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</si>
  <si>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</si>
  <si>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</si>
  <si>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</si>
  <si>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</si>
  <si>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</si>
  <si>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</si>
  <si>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</si>
  <si>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</si>
  <si>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</si>
  <si>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</si>
  <si>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</si>
  <si>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</si>
  <si>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</si>
  <si>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</si>
  <si>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</si>
  <si>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</si>
  <si>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</si>
  <si>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</si>
  <si>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</si>
  <si>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</si>
  <si>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</si>
  <si>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</si>
  <si>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</si>
  <si>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</si>
  <si>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</si>
  <si>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</si>
  <si>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</si>
  <si>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</si>
  <si>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</si>
  <si>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</si>
  <si>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</si>
  <si>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</si>
  <si>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</si>
  <si>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</si>
  <si>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</si>
  <si>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</si>
  <si>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</si>
  <si>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</si>
  <si>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</si>
  <si>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</si>
  <si>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</si>
  <si>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</si>
  <si>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</si>
  <si>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</si>
  <si>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</si>
  <si>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</si>
  <si>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</si>
  <si>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</si>
  <si>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</si>
  <si>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</si>
  <si>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</si>
  <si>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</si>
  <si>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</si>
  <si>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</si>
  <si>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</si>
  <si>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</si>
  <si>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</si>
  <si>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</si>
  <si>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</si>
  <si>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</si>
  <si>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</si>
  <si>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</si>
  <si>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</si>
  <si>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</si>
  <si>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</si>
  <si>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</si>
  <si>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</si>
  <si>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</si>
  <si>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</si>
  <si>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</si>
  <si>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</si>
  <si>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</si>
  <si>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</si>
  <si>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</si>
  <si>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</si>
  <si>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</si>
  <si>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</si>
  <si>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</si>
  <si>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</si>
  <si>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</si>
  <si>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</si>
  <si>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</si>
  <si>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</si>
  <si>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</si>
  <si>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</si>
  <si>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</si>
  <si>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</si>
  <si>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</si>
  <si>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</si>
  <si>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</si>
  <si>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</si>
  <si>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</si>
  <si>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</si>
  <si>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</si>
  <si>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</si>
  <si>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</si>
  <si>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</si>
  <si>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</si>
  <si>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</si>
  <si>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</si>
  <si>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</si>
  <si>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</si>
  <si>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</si>
  <si>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</si>
  <si>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</si>
  <si>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</si>
  <si>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</si>
  <si>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</si>
  <si>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</si>
  <si>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</si>
  <si>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</si>
  <si>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</si>
  <si>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</si>
  <si>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</si>
  <si>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</si>
  <si>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</si>
  <si>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</si>
  <si>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</si>
  <si>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</si>
  <si>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</si>
  <si>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</si>
  <si>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</si>
  <si>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</si>
  <si>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</si>
  <si>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</si>
  <si>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</si>
  <si>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</si>
  <si>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</si>
  <si>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</si>
  <si>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</si>
  <si>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</si>
  <si>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</si>
  <si>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</si>
  <si>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</si>
  <si>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</si>
  <si>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</si>
  <si>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</si>
  <si>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</si>
  <si>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</si>
  <si>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</si>
  <si>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</si>
  <si>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</si>
  <si>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</si>
  <si>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</si>
  <si>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</si>
  <si>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</si>
  <si>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</si>
  <si>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</si>
  <si>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</si>
  <si>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</si>
  <si>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</si>
  <si>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</si>
  <si>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</si>
  <si>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</si>
  <si>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</si>
  <si>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</si>
  <si>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</si>
  <si>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</si>
  <si>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</si>
  <si>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</si>
  <si>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</si>
  <si>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</si>
  <si>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</si>
  <si>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</si>
  <si>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</si>
  <si>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</si>
  <si>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</si>
  <si>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</si>
  <si>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</si>
  <si>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</si>
  <si>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</si>
  <si>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</si>
  <si>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</si>
  <si>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</si>
  <si>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</si>
  <si>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</si>
  <si>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</si>
  <si>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</si>
  <si>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</si>
  <si>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</si>
  <si>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</si>
  <si>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</si>
  <si>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</si>
  <si>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</si>
  <si>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</si>
  <si>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</si>
  <si>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</si>
  <si>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</si>
  <si>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</si>
  <si>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</si>
  <si>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</si>
  <si>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</si>
  <si>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</si>
  <si>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</si>
  <si>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</si>
  <si>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</si>
  <si>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</si>
  <si>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</si>
  <si>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</si>
  <si>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</si>
  <si>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</si>
  <si>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</si>
  <si>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</si>
  <si>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</si>
  <si>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</si>
  <si>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</si>
  <si>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</si>
  <si>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</si>
  <si>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</si>
  <si>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</si>
  <si>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</si>
  <si>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</si>
  <si>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</si>
  <si>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</si>
  <si>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</si>
  <si>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</si>
  <si>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</si>
  <si>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</si>
  <si>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</si>
  <si>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</si>
  <si>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</si>
  <si>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</si>
  <si>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</si>
  <si>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</si>
  <si>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</si>
  <si>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</si>
  <si>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</si>
  <si>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</si>
  <si>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</si>
  <si>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</si>
  <si>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</si>
  <si>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</si>
  <si>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</si>
  <si>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</si>
  <si>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</si>
  <si>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</si>
  <si>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</si>
  <si>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</si>
  <si>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</si>
  <si>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</si>
  <si>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</si>
  <si>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</si>
  <si>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</si>
  <si>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</si>
  <si>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</si>
  <si>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</si>
  <si>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</si>
  <si>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</si>
  <si>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</si>
  <si>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</si>
  <si>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</si>
  <si>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</si>
  <si>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</si>
  <si>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</si>
  <si>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</si>
  <si>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</si>
  <si>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</si>
  <si>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</si>
  <si>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</si>
  <si>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</si>
  <si>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</si>
  <si>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</si>
  <si>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</si>
  <si>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</si>
  <si>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</si>
  <si>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</si>
  <si>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</si>
  <si>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</si>
  <si>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</si>
  <si>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</si>
  <si>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</si>
  <si>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</si>
  <si>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</si>
  <si>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</si>
  <si>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</si>
  <si>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</si>
  <si>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</si>
  <si>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</si>
  <si>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</si>
  <si>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</si>
  <si>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</si>
  <si>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</si>
  <si>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</si>
  <si>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</si>
  <si>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</si>
  <si>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</si>
  <si>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</si>
  <si>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</si>
  <si>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</si>
  <si>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</si>
  <si>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</si>
  <si>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</si>
  <si>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</si>
  <si>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</si>
  <si>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</si>
  <si>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</si>
  <si>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</si>
  <si>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</si>
  <si>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</si>
  <si>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</si>
  <si>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</si>
  <si>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</si>
  <si>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</si>
  <si>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</si>
  <si>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</si>
  <si>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</si>
  <si>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</si>
  <si>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</si>
  <si>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</si>
  <si>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</si>
  <si>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</si>
  <si>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</si>
  <si>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</si>
  <si>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</si>
  <si>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</si>
  <si>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</si>
  <si>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</si>
  <si>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</si>
  <si>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</si>
  <si>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</si>
  <si>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</si>
  <si>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</si>
  <si>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</si>
  <si>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</si>
  <si>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</si>
  <si>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</si>
  <si>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</si>
  <si>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</si>
  <si>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</si>
  <si>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</si>
  <si>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</si>
  <si>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</si>
  <si>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</si>
  <si>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</si>
  <si>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</si>
  <si>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</si>
  <si>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</si>
  <si>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</si>
  <si>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</si>
  <si>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</si>
  <si>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</si>
  <si>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</si>
  <si>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</si>
  <si>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</si>
  <si>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</si>
  <si>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</si>
  <si>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</si>
  <si>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</si>
  <si>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</si>
  <si>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</si>
  <si>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</si>
  <si>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</si>
  <si>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</si>
  <si>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</si>
  <si>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</si>
  <si>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</si>
  <si>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</si>
  <si>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</si>
  <si>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</si>
  <si>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</si>
  <si>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</si>
  <si>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</si>
  <si>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</si>
  <si>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</si>
  <si>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</si>
  <si>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</si>
  <si>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</si>
  <si>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</si>
  <si>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</si>
  <si>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</si>
  <si>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</si>
  <si>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</si>
  <si>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</si>
  <si>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</si>
  <si>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</si>
  <si>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</si>
  <si>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</si>
  <si>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</si>
  <si>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</si>
  <si>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</si>
  <si>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</si>
  <si>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</si>
  <si>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</si>
  <si>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</si>
  <si>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</si>
  <si>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</si>
  <si>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</si>
  <si>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</si>
  <si>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</si>
  <si>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</si>
  <si>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</si>
  <si>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</si>
  <si>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</si>
  <si>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</si>
  <si>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</si>
  <si>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</si>
  <si>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</si>
  <si>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</si>
  <si>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</si>
  <si>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</si>
  <si>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</si>
  <si>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</si>
  <si>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</si>
  <si>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</si>
  <si>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</si>
  <si>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</si>
  <si>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</si>
  <si>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</si>
  <si>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</si>
  <si>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</si>
  <si>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</si>
  <si>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</si>
  <si>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</si>
  <si>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</si>
  <si>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</si>
  <si>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</si>
  <si>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</si>
  <si>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</si>
  <si>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</si>
  <si>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</si>
  <si>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</si>
  <si>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</si>
  <si>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</si>
  <si>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</si>
  <si>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</si>
  <si>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</si>
  <si>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</si>
  <si>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</si>
  <si>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</si>
  <si>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</si>
  <si>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</si>
  <si>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</si>
  <si>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</si>
  <si>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</si>
  <si>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</si>
  <si>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</si>
  <si>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</si>
  <si>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</si>
  <si>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</si>
  <si>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</si>
  <si>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</si>
  <si>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</si>
  <si>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</si>
  <si>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</si>
  <si>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</si>
  <si>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</si>
  <si>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</si>
  <si>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</si>
  <si>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</si>
  <si>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</si>
  <si>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</si>
  <si>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</si>
  <si>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</si>
  <si>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</si>
  <si>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</si>
  <si>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</si>
  <si>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</si>
  <si>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</si>
  <si>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</si>
  <si>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</si>
  <si>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</si>
  <si>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</si>
  <si>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</si>
  <si>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</si>
  <si>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</si>
  <si>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</si>
  <si>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</si>
  <si>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</si>
  <si>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</si>
  <si>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</si>
  <si>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</si>
  <si>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</si>
  <si>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</si>
  <si>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</si>
  <si>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</si>
  <si>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</si>
  <si>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</si>
  <si>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</si>
  <si>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</si>
  <si>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</si>
  <si>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</si>
  <si>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</si>
  <si>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</si>
  <si>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</si>
  <si>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</si>
  <si>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</si>
  <si>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</si>
  <si>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</si>
  <si>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</si>
  <si>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</si>
  <si>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</si>
  <si>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</si>
  <si>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</si>
  <si>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</si>
  <si>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</si>
  <si>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</si>
  <si>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</si>
  <si>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</si>
  <si>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</si>
  <si>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</si>
  <si>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</si>
  <si>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</si>
  <si>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</si>
  <si>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</si>
  <si>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</si>
  <si>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</si>
  <si>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</si>
  <si>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</si>
  <si>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</si>
  <si>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</si>
  <si>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</si>
  <si>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</si>
  <si>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</si>
  <si>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</si>
  <si>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</si>
  <si>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</si>
  <si>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</si>
  <si>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</si>
  <si>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</si>
  <si>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</si>
  <si>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</si>
  <si>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</si>
  <si>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</si>
  <si>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</si>
  <si>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</si>
  <si>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</si>
  <si>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</si>
  <si>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</si>
  <si>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</si>
  <si>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</si>
  <si>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</si>
  <si>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</si>
  <si>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</si>
  <si>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</si>
  <si>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</si>
  <si>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</si>
  <si>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</si>
  <si>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</si>
  <si>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</si>
  <si>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</si>
  <si>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</si>
  <si>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</si>
  <si>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</si>
  <si>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</si>
  <si>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</si>
  <si>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</si>
  <si>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</si>
  <si>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</si>
  <si>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</si>
  <si>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</si>
  <si>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</si>
  <si>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</si>
  <si>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</si>
  <si>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</si>
  <si>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</si>
  <si>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</si>
  <si>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</si>
  <si>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</si>
  <si>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</si>
  <si>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</si>
  <si>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</si>
  <si>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</si>
  <si>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</si>
  <si>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</si>
  <si>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</si>
  <si>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</si>
  <si>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</si>
  <si>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</si>
  <si>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</si>
  <si>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</si>
  <si>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</si>
  <si>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</si>
  <si>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</si>
  <si>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</si>
  <si>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</si>
  <si>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</si>
  <si>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</si>
  <si>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</si>
  <si>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</si>
  <si>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</si>
  <si>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</si>
  <si>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</si>
  <si>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</si>
  <si>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</si>
  <si>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</si>
  <si>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</si>
  <si>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</si>
  <si>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</si>
  <si>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</si>
  <si>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</si>
  <si>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</si>
  <si>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</si>
  <si>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</si>
  <si>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</si>
  <si>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</si>
  <si>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</si>
  <si>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</si>
  <si>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</si>
  <si>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</si>
  <si>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</si>
  <si>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</si>
  <si>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</si>
  <si>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</si>
  <si>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</si>
  <si>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</si>
  <si>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</si>
  <si>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</si>
  <si>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</si>
  <si>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</si>
  <si>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</si>
  <si>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</si>
  <si>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</si>
  <si>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</si>
  <si>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</si>
  <si>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</si>
  <si>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</si>
  <si>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</si>
  <si>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</si>
  <si>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</si>
  <si>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</si>
  <si>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</si>
  <si>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</si>
  <si>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</si>
  <si>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</si>
  <si>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</si>
  <si>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</si>
  <si>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</si>
  <si>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</si>
  <si>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</si>
  <si>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</si>
  <si>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</si>
  <si>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</si>
  <si>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</si>
  <si>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</si>
  <si>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</si>
  <si>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</si>
  <si>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</si>
  <si>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</si>
  <si>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</si>
  <si>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</si>
  <si>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</si>
  <si>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</si>
  <si>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</si>
  <si>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</si>
  <si>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</si>
  <si>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</si>
  <si>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</si>
  <si>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</si>
  <si>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</si>
  <si>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</si>
  <si>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</si>
  <si>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</si>
  <si>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</si>
  <si>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</si>
  <si>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</si>
  <si>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</si>
  <si>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</si>
  <si>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</si>
  <si>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</si>
  <si>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</si>
  <si>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</si>
  <si>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</si>
  <si>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</si>
  <si>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</si>
  <si>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</si>
  <si>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</si>
  <si>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</si>
  <si>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</si>
  <si>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</si>
  <si>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</si>
  <si>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</si>
  <si>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</si>
  <si>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</si>
  <si>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</si>
  <si>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</si>
  <si>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</si>
  <si>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</si>
  <si>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</si>
  <si>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</si>
  <si>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</si>
  <si>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</si>
  <si>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</si>
  <si>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</si>
  <si>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</si>
  <si>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</si>
  <si>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</si>
  <si>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</si>
  <si>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</si>
  <si>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</si>
  <si>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</si>
  <si>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</si>
  <si>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</si>
  <si>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</si>
  <si>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</si>
  <si>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</si>
  <si>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</si>
  <si>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</si>
  <si>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</si>
  <si>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</si>
  <si>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</si>
  <si>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</si>
  <si>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</si>
  <si>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</si>
  <si>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</si>
  <si>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</si>
  <si>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</si>
  <si>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</si>
  <si>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</si>
  <si>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</si>
  <si>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</si>
  <si>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</si>
  <si>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</si>
  <si>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</si>
  <si>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</si>
  <si>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</si>
  <si>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</si>
  <si>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</si>
  <si>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</si>
  <si>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</si>
  <si>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</si>
  <si>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</si>
  <si>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</si>
  <si>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</si>
  <si>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</si>
  <si>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</si>
  <si>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</si>
  <si>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</si>
  <si>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</si>
  <si>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</si>
  <si>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</si>
  <si>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</si>
  <si>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</si>
  <si>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</si>
  <si>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</si>
  <si>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</si>
  <si>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</si>
  <si>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</si>
  <si>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</si>
  <si>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</si>
  <si>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</si>
  <si>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</si>
  <si>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</si>
  <si>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</si>
  <si>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</si>
  <si>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</si>
  <si>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</si>
  <si>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</si>
  <si>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</si>
  <si>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</si>
  <si>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</si>
  <si>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</si>
  <si>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</si>
  <si>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</si>
  <si>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</si>
  <si>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</si>
  <si>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</si>
  <si>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</si>
  <si>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</si>
  <si>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</si>
  <si>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</si>
  <si>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</si>
  <si>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</si>
  <si>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</si>
  <si>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</si>
  <si>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</si>
  <si>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</si>
  <si>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</si>
  <si>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</si>
  <si>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</si>
  <si>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</si>
  <si>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</si>
  <si>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</si>
  <si>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</si>
  <si>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</si>
  <si>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</si>
  <si>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</si>
  <si>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</si>
  <si>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</si>
  <si>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</si>
  <si>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</si>
  <si>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</si>
  <si>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</si>
  <si>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</si>
  <si>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</si>
  <si>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</si>
  <si>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</si>
  <si>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</si>
  <si>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</si>
  <si>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</si>
  <si>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</si>
  <si>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</si>
  <si>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</si>
  <si>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</si>
  <si>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</si>
  <si>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</si>
  <si>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</si>
  <si>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</si>
  <si>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</si>
  <si>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</si>
  <si>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</si>
  <si>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</si>
  <si>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</si>
  <si>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</si>
  <si>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</si>
  <si>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</si>
  <si>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</si>
  <si>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</si>
  <si>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</si>
  <si>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</si>
  <si>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</si>
  <si>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</si>
  <si>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</si>
  <si>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</si>
  <si>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</si>
  <si>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</si>
  <si>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</si>
  <si>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</si>
  <si>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</si>
  <si>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</si>
  <si>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</si>
  <si>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</si>
  <si>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</si>
  <si>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</si>
  <si>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</si>
  <si>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</si>
  <si>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</si>
  <si>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</si>
  <si>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</si>
  <si>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</si>
  <si>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</si>
  <si>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</si>
  <si>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</si>
  <si>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</si>
  <si>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</si>
  <si>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</si>
  <si>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</si>
  <si>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</si>
  <si>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</si>
  <si>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</si>
  <si>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</si>
  <si>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</si>
  <si>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</si>
  <si>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</si>
  <si>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</si>
  <si>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</si>
  <si>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</si>
  <si>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</si>
  <si>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</si>
  <si>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</si>
  <si>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</si>
  <si>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</si>
  <si>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</si>
  <si>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</si>
  <si>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</si>
  <si>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</si>
  <si>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</si>
  <si>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</si>
  <si>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</si>
  <si>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</si>
  <si>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</si>
  <si>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</si>
  <si>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</si>
  <si>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</si>
  <si>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</si>
  <si>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</si>
  <si>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</si>
  <si>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</si>
  <si>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</si>
  <si>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</si>
  <si>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</si>
  <si>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</si>
  <si>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</si>
  <si>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</si>
  <si>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</si>
  <si>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</si>
  <si>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</si>
  <si>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</si>
  <si>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</si>
  <si>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</si>
  <si>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</si>
  <si>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</si>
  <si>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</si>
  <si>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</si>
  <si>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</si>
  <si>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</si>
  <si>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</si>
  <si>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</si>
  <si>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</si>
  <si>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</si>
  <si>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</si>
  <si>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</si>
  <si>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</si>
  <si>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</si>
  <si>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</si>
  <si>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</si>
  <si>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</si>
  <si>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</si>
  <si>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</si>
  <si>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</si>
  <si>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</si>
  <si>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</si>
  <si>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</si>
  <si>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</si>
  <si>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</si>
  <si>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</si>
  <si>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</si>
  <si>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</si>
  <si>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</si>
  <si>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</si>
  <si>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</si>
  <si>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</si>
  <si>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</si>
  <si>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</si>
  <si>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</si>
  <si>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</si>
  <si>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</si>
  <si>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</si>
  <si>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</si>
  <si>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</si>
  <si>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</si>
  <si>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</si>
  <si>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</si>
  <si>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</si>
  <si>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</si>
  <si>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</si>
  <si>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</si>
  <si>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</si>
  <si>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</si>
  <si>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</si>
  <si>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</si>
  <si>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</si>
  <si>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</si>
  <si>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</si>
  <si>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</si>
  <si>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</si>
  <si>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</si>
  <si>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</si>
  <si>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</si>
  <si>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</si>
  <si>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</si>
  <si>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</si>
  <si>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</si>
  <si>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</si>
  <si>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</si>
  <si>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</si>
  <si>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</si>
  <si>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</si>
  <si>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</si>
  <si>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</si>
  <si>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</si>
  <si>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</si>
  <si>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</si>
  <si>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</si>
  <si>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</si>
  <si>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</si>
  <si>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</si>
  <si>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</si>
  <si>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</si>
  <si>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</si>
  <si>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</si>
  <si>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</si>
  <si>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</si>
  <si>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</si>
  <si>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</si>
  <si>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</si>
  <si>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</si>
  <si>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</si>
  <si>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</si>
  <si>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</si>
  <si>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</si>
  <si>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</si>
  <si>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</si>
  <si>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</si>
  <si>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</si>
  <si>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</si>
  <si>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</si>
  <si>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</si>
  <si>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</si>
  <si>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</si>
  <si>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</si>
  <si>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</si>
  <si>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</si>
  <si>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</si>
  <si>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</si>
  <si>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</si>
  <si>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</si>
  <si>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</si>
  <si>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</si>
  <si>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</si>
  <si>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</si>
  <si>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</si>
  <si>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</si>
  <si>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</si>
  <si>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</si>
  <si>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</si>
  <si>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</si>
  <si>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</si>
  <si>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</si>
  <si>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</si>
  <si>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</si>
  <si>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</si>
  <si>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</si>
  <si>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</si>
  <si>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</si>
  <si>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</si>
  <si>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</si>
  <si>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</si>
  <si>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</si>
  <si>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</si>
  <si>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</si>
  <si>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</si>
  <si>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</si>
  <si>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</si>
  <si>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</si>
  <si>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</si>
  <si>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</si>
  <si>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</si>
  <si>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</si>
  <si>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</si>
  <si>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</si>
  <si>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</si>
  <si>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</si>
  <si>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</si>
  <si>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</si>
  <si>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</si>
  <si>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</si>
  <si>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</si>
  <si>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</si>
  <si>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</si>
  <si>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</si>
  <si>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</si>
  <si>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</si>
  <si>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</si>
  <si>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</si>
  <si>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</si>
  <si>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</si>
  <si>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</si>
  <si>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</si>
  <si>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</si>
  <si>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</si>
  <si>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</si>
  <si>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</si>
  <si>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</si>
  <si>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</si>
  <si>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</si>
  <si>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</si>
  <si>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</si>
  <si>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</si>
  <si>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</si>
  <si>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</si>
  <si>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</si>
  <si>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</si>
  <si>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</si>
  <si>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</si>
  <si>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</si>
  <si>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</si>
  <si>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</si>
  <si>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</si>
  <si>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</si>
  <si>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</si>
  <si>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</si>
  <si>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</si>
  <si>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</si>
  <si>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</si>
  <si>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</si>
  <si>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</si>
  <si>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</si>
  <si>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</si>
  <si>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</si>
  <si>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</si>
  <si>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</si>
  <si>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</si>
  <si>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</si>
  <si>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</si>
  <si>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</si>
  <si>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</si>
  <si>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</si>
  <si>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</si>
  <si>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</si>
  <si>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</si>
  <si>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</si>
  <si>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</si>
  <si>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</si>
  <si>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</si>
  <si>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</si>
  <si>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</si>
  <si>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</si>
  <si>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</si>
  <si>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</si>
  <si>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</si>
  <si>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</si>
  <si>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</si>
  <si>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</si>
  <si>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</si>
  <si>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</si>
  <si>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</si>
  <si>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</si>
  <si>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</si>
  <si>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</si>
  <si>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</si>
  <si>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</si>
  <si>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</si>
  <si>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</si>
  <si>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</si>
  <si>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</si>
  <si>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</si>
  <si>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</si>
  <si>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</si>
  <si>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</si>
  <si>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</si>
  <si>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</si>
  <si>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</si>
  <si>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</si>
  <si>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</si>
  <si>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</si>
  <si>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</si>
  <si>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</si>
  <si>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</si>
  <si>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</si>
  <si>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</si>
  <si>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</si>
  <si>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</si>
  <si>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</si>
  <si>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</si>
  <si>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</si>
  <si>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</si>
  <si>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</si>
  <si>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</si>
  <si>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</si>
  <si>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</si>
  <si>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</si>
  <si>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</si>
  <si>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</si>
  <si>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</si>
  <si>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</si>
  <si>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</si>
  <si>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</si>
  <si>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</si>
  <si>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</si>
  <si>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</si>
  <si>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</si>
  <si>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</si>
  <si>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</si>
  <si>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</si>
  <si>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</si>
  <si>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</si>
  <si>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</si>
  <si>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</si>
  <si>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</si>
  <si>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</si>
  <si>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</si>
  <si>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</si>
  <si>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</si>
  <si>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</si>
  <si>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</si>
  <si>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</si>
  <si>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</si>
  <si>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</si>
  <si>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</si>
  <si>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</si>
  <si>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</si>
  <si>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</si>
  <si>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</si>
  <si>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</si>
  <si>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</si>
  <si>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</si>
  <si>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</si>
  <si>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</si>
  <si>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</si>
  <si>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</si>
  <si>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</si>
  <si>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</si>
  <si>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</si>
  <si>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</si>
  <si>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</si>
  <si>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</si>
  <si>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</si>
  <si>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</si>
  <si>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</si>
  <si>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</si>
  <si>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</si>
  <si>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</si>
  <si>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</si>
  <si>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</si>
  <si>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</si>
  <si>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</si>
  <si>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</si>
  <si>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</si>
  <si>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</si>
  <si>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</si>
  <si>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</si>
  <si>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</si>
  <si>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</si>
  <si>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</si>
  <si>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</si>
  <si>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</si>
  <si>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</si>
  <si>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</si>
  <si>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</si>
  <si>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</si>
  <si>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</si>
  <si>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</si>
  <si>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</si>
  <si>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</si>
  <si>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</si>
  <si>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</si>
  <si>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</si>
  <si>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</si>
  <si>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</si>
  <si>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</si>
  <si>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</si>
  <si>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</si>
  <si>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</si>
  <si>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</si>
  <si>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</si>
  <si>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</si>
  <si>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</si>
  <si>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</si>
  <si>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</si>
  <si>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</si>
  <si>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</si>
  <si>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</si>
  <si>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</si>
  <si>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</si>
  <si>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</si>
  <si>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</si>
  <si>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</si>
  <si>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</si>
  <si>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</si>
  <si>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</si>
  <si>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</si>
  <si>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</si>
  <si>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</si>
  <si>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</si>
  <si>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</si>
  <si>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</si>
  <si>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</si>
  <si>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</si>
  <si>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</si>
  <si>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</si>
  <si>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</si>
  <si>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</si>
  <si>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</si>
  <si>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</si>
  <si>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</si>
  <si>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</si>
  <si>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</si>
  <si>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</si>
  <si>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</si>
  <si>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</si>
  <si>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</si>
  <si>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</si>
  <si>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</si>
  <si>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</si>
  <si>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</si>
  <si>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</si>
  <si>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</si>
  <si>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</si>
  <si>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</si>
  <si>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</si>
  <si>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</si>
  <si>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</si>
  <si>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</si>
  <si>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</si>
  <si>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</si>
  <si>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</si>
  <si>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</si>
  <si>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</si>
  <si>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</si>
  <si>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</si>
  <si>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</si>
  <si>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</si>
  <si>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</si>
  <si>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</si>
  <si>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</si>
  <si>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</si>
  <si>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</si>
  <si>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</si>
  <si>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</si>
  <si>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</si>
  <si>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</si>
  <si>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</si>
  <si>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</si>
  <si>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</si>
  <si>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</si>
  <si>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</si>
  <si>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</si>
  <si>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</si>
  <si>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</si>
  <si>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</si>
  <si>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</si>
  <si>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</si>
  <si>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</si>
  <si>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</si>
  <si>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</si>
  <si>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</si>
  <si>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</si>
  <si>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</si>
  <si>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</si>
  <si>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</si>
  <si>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</si>
  <si>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</si>
  <si>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</si>
  <si>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</si>
  <si>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</si>
  <si>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</si>
  <si>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</si>
  <si>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</si>
  <si>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</si>
  <si>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</si>
  <si>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</si>
  <si>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</si>
  <si>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</si>
  <si>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</si>
  <si>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</si>
  <si>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</si>
  <si>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</si>
  <si>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</si>
  <si>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</si>
  <si>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</si>
  <si>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</si>
  <si>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</si>
  <si>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</si>
  <si>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</si>
  <si>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</si>
  <si>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</si>
  <si>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</si>
  <si>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</si>
  <si>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</si>
  <si>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</si>
  <si>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</si>
  <si>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</si>
  <si>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</si>
  <si>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</si>
  <si>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</si>
  <si>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</si>
  <si>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</si>
  <si>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</si>
  <si>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</si>
  <si>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</si>
  <si>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</si>
  <si>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</si>
  <si>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</si>
  <si>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</si>
  <si>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</si>
  <si>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</si>
  <si>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</si>
  <si>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</si>
  <si>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</si>
  <si>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</si>
  <si>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</si>
  <si>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</si>
  <si>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</si>
  <si>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</si>
  <si>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</si>
  <si>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</si>
  <si>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</si>
  <si>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</si>
  <si>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</si>
  <si>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</si>
  <si>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</si>
  <si>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</si>
  <si>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</si>
  <si>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</si>
  <si>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</si>
  <si>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</si>
  <si>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</si>
  <si>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</si>
  <si>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</si>
  <si>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</si>
  <si>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</si>
  <si>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</si>
  <si>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</si>
  <si>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</si>
  <si>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</si>
  <si>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</si>
  <si>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</si>
  <si>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</si>
  <si>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</si>
  <si>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</si>
  <si>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</si>
  <si>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</si>
  <si>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</si>
  <si>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</si>
  <si>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</si>
  <si>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</si>
  <si>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</si>
  <si>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</si>
  <si>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</si>
  <si>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</si>
  <si>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</si>
  <si>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</si>
  <si>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</si>
  <si>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</si>
  <si>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</si>
  <si>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</si>
  <si>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</si>
  <si>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</si>
  <si>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</si>
  <si>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</si>
  <si>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</si>
  <si>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</si>
  <si>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</si>
  <si>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</si>
  <si>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</si>
  <si>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</si>
  <si>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</si>
  <si>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</si>
  <si>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</si>
  <si>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</si>
  <si>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</si>
  <si>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</si>
  <si>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</si>
  <si>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</si>
  <si>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</si>
  <si>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</si>
  <si>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</si>
  <si>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</si>
  <si>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</si>
  <si>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</si>
  <si>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</si>
  <si>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</si>
  <si>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</si>
  <si>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</si>
  <si>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</si>
  <si>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</si>
  <si>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</si>
  <si>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</si>
  <si>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</si>
  <si>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</si>
  <si>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</si>
  <si>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</si>
  <si>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</si>
  <si>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</si>
  <si>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</si>
  <si>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</si>
  <si>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</si>
  <si>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</si>
  <si>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</si>
  <si>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</si>
  <si>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</si>
  <si>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</si>
  <si>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</si>
  <si>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</si>
  <si>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</si>
  <si>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</si>
  <si>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</si>
  <si>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</si>
  <si>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</si>
  <si>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</si>
  <si>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</si>
  <si>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</si>
  <si>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</si>
  <si>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</si>
  <si>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</si>
  <si>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</si>
  <si>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</si>
  <si>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</si>
  <si>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</si>
  <si>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</si>
  <si>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</si>
  <si>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</si>
  <si>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</si>
  <si>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</si>
  <si>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</si>
  <si>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</si>
  <si>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</si>
  <si>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</si>
  <si>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</si>
  <si>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</si>
  <si>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</si>
  <si>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</si>
  <si>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</si>
  <si>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</si>
  <si>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</si>
  <si>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</si>
  <si>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</si>
  <si>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</si>
  <si>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</si>
  <si>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</si>
  <si>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</si>
  <si>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</si>
  <si>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</si>
  <si>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</si>
  <si>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</si>
  <si>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</si>
  <si>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</si>
  <si>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</si>
  <si>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</si>
  <si>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</si>
  <si>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</si>
  <si>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</si>
  <si>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</si>
  <si>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</si>
  <si>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</si>
  <si>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</si>
  <si>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</si>
  <si>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</si>
  <si>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</si>
  <si>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</si>
  <si>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</si>
  <si>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</si>
  <si>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</si>
  <si>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</si>
  <si>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</si>
  <si>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</si>
  <si>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</si>
  <si>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</si>
  <si>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</si>
  <si>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</si>
  <si>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</si>
  <si>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</si>
  <si>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</si>
  <si>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</si>
  <si>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</si>
  <si>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</si>
  <si>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</si>
  <si>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</si>
  <si>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</si>
  <si>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</si>
  <si>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</si>
  <si>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</si>
  <si>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</si>
  <si>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</si>
  <si>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</si>
  <si>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</si>
  <si>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</si>
  <si>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</si>
  <si>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</si>
  <si>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</si>
  <si>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</si>
  <si>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</si>
  <si>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</si>
  <si>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</si>
  <si>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</si>
  <si>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</si>
  <si>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</si>
  <si>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</si>
  <si>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</si>
  <si>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</si>
  <si>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</si>
  <si>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</si>
  <si>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</si>
  <si>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</si>
  <si>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</si>
  <si>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</si>
  <si>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</si>
  <si>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</si>
  <si>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</si>
  <si>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</si>
  <si>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</si>
  <si>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</si>
  <si>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</si>
  <si>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</si>
  <si>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</si>
  <si>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</si>
  <si>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</si>
  <si>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</si>
  <si>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</si>
  <si>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</si>
  <si>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</si>
  <si>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</si>
  <si>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</si>
  <si>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</si>
  <si>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</si>
  <si>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</si>
  <si>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</si>
  <si>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</si>
  <si>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</si>
  <si>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</si>
  <si>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</si>
  <si>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</si>
  <si>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</si>
  <si>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</si>
  <si>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</si>
  <si>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</si>
  <si>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</si>
  <si>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</si>
  <si>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</si>
  <si>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</si>
  <si>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</si>
  <si>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</si>
  <si>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</si>
  <si>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</si>
  <si>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</si>
  <si>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</si>
  <si>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</si>
  <si>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</si>
  <si>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</si>
  <si>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</si>
  <si>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</si>
  <si>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</si>
  <si>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</si>
  <si>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</si>
  <si>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</si>
  <si>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</si>
  <si>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</si>
  <si>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</si>
  <si>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</si>
  <si>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</si>
  <si>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</si>
  <si>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</si>
  <si>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</si>
  <si>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</si>
  <si>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</si>
  <si>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</si>
  <si>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</si>
  <si>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</si>
  <si>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</si>
  <si>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</si>
  <si>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</si>
  <si>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</si>
  <si>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</si>
  <si>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</si>
  <si>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</si>
  <si>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</si>
  <si>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</si>
  <si>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</si>
  <si>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</si>
  <si>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</si>
  <si>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</si>
  <si>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</si>
  <si>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</si>
  <si>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</si>
  <si>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</si>
  <si>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</si>
  <si>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</si>
  <si>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</si>
  <si>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</si>
  <si>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</si>
  <si>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</si>
  <si>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</si>
  <si>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</si>
  <si>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</si>
  <si>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</si>
  <si>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</si>
  <si>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</si>
  <si>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</si>
  <si>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</si>
  <si>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</si>
  <si>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</si>
  <si>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</si>
  <si>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</si>
  <si>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</si>
  <si>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</si>
  <si>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</si>
  <si>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</si>
  <si>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</si>
  <si>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</si>
  <si>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</si>
  <si>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</si>
  <si>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</si>
  <si>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</si>
  <si>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</si>
  <si>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</si>
  <si>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</si>
  <si>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</si>
  <si>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</si>
  <si>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</si>
  <si>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</si>
  <si>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</si>
  <si>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</si>
  <si>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</si>
  <si>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</si>
  <si>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</si>
  <si>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</si>
  <si>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</si>
  <si>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</si>
  <si>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</si>
  <si>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</si>
  <si>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</si>
  <si>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</si>
  <si>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</si>
  <si>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</si>
  <si>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</si>
  <si>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</si>
  <si>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</si>
  <si>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</si>
  <si>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</si>
  <si>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</si>
  <si>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</si>
  <si>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</si>
  <si>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</si>
  <si>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</si>
  <si>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</si>
  <si>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</si>
  <si>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</si>
  <si>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</si>
  <si>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</si>
  <si>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</si>
  <si>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</si>
  <si>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</si>
  <si>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</si>
  <si>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</si>
  <si>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</si>
  <si>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</si>
  <si>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</si>
  <si>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</si>
  <si>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</si>
  <si>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</si>
  <si>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</si>
  <si>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</si>
  <si>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</si>
  <si>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</si>
  <si>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</si>
  <si>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</si>
  <si>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</si>
  <si>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</si>
  <si>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</si>
  <si>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</si>
  <si>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</si>
  <si>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</si>
  <si>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</si>
  <si>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</si>
  <si>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</si>
  <si>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</si>
  <si>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</si>
  <si>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</si>
  <si>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</si>
  <si>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</si>
  <si>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</si>
  <si>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</si>
  <si>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</si>
  <si>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</si>
  <si>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</si>
  <si>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</si>
  <si>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</si>
  <si>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</si>
  <si>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</si>
  <si>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</si>
  <si>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</si>
  <si>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</si>
  <si>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</si>
  <si>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</si>
  <si>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</si>
  <si>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</si>
  <si>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</si>
  <si>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</si>
  <si>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</si>
  <si>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</si>
  <si>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</si>
  <si>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</si>
  <si>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</si>
  <si>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</si>
  <si>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</si>
  <si>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</si>
  <si>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</si>
  <si>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</si>
  <si>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</si>
  <si>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</si>
  <si>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</si>
  <si>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</si>
  <si>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</si>
  <si>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</si>
  <si>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</si>
  <si>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</si>
  <si>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</si>
  <si>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</si>
  <si>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</si>
  <si>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</si>
  <si>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</si>
  <si>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</si>
  <si>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</si>
  <si>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</si>
  <si>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</si>
  <si>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</si>
  <si>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</si>
  <si>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</si>
  <si>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</si>
  <si>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</si>
  <si>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</si>
  <si>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</si>
  <si>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</si>
  <si>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</si>
  <si>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</si>
  <si>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</si>
  <si>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</si>
  <si>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</si>
  <si>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</si>
  <si>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</si>
  <si>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</si>
  <si>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</si>
  <si>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</si>
  <si>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</si>
  <si>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</si>
  <si>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</si>
  <si>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</si>
  <si>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</si>
  <si>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</si>
  <si>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</si>
  <si>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</si>
  <si>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</si>
  <si>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</si>
  <si>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</si>
  <si>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</si>
  <si>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</si>
  <si>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</si>
  <si>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</si>
  <si>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</si>
  <si>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</si>
  <si>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</si>
  <si>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</si>
  <si>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</si>
  <si>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</si>
  <si>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</si>
  <si>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</si>
  <si>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</si>
  <si>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</si>
  <si>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</si>
  <si>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</si>
  <si>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</si>
  <si>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</si>
  <si>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</si>
  <si>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</si>
  <si>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</si>
  <si>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</si>
  <si>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</si>
  <si>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</si>
  <si>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</si>
  <si>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</si>
  <si>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</si>
  <si>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</si>
  <si>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</si>
  <si>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</si>
  <si>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</si>
  <si>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</si>
  <si>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</si>
  <si>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</si>
  <si>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</si>
  <si>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</si>
  <si>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</si>
  <si>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</si>
  <si>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</si>
  <si>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</si>
  <si>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</si>
  <si>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</si>
  <si>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</si>
  <si>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</si>
  <si>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</si>
  <si>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</si>
  <si>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</si>
  <si>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</si>
  <si>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</si>
  <si>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</si>
  <si>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</si>
  <si>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</si>
  <si>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</si>
  <si>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</si>
  <si>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</si>
  <si>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</si>
  <si>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</si>
  <si>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</si>
  <si>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</si>
  <si>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</si>
  <si>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</si>
  <si>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</si>
  <si>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</si>
  <si>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</si>
  <si>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</si>
  <si>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</si>
  <si>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</si>
  <si>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</si>
  <si>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</si>
  <si>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</si>
  <si>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</si>
  <si>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</si>
  <si>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</si>
  <si>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</si>
  <si>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</si>
  <si>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</si>
  <si>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</si>
  <si>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</si>
  <si>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</si>
  <si>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</si>
  <si>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</si>
  <si>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</si>
  <si>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</si>
  <si>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</si>
  <si>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</si>
  <si>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</si>
  <si>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</si>
  <si>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</si>
  <si>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</si>
  <si>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</si>
  <si>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</si>
  <si>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</si>
  <si>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</si>
  <si>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</si>
  <si>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</si>
  <si>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</si>
  <si>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</si>
  <si>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</si>
  <si>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</si>
  <si>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</si>
  <si>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</si>
  <si>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</si>
  <si>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</si>
  <si>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</si>
  <si>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</si>
  <si>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</si>
  <si>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</si>
  <si>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</si>
  <si>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</si>
  <si>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</si>
  <si>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</si>
  <si>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</si>
  <si>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</si>
  <si>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</si>
  <si>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</si>
  <si>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</si>
  <si>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</si>
  <si>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</si>
  <si>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</si>
  <si>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</si>
  <si>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</si>
  <si>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</si>
  <si>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</si>
  <si>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Names</t>
  </si>
  <si>
    <t>Goal</t>
  </si>
  <si>
    <t>Pledged</t>
  </si>
  <si>
    <t>Number Of Backers</t>
  </si>
  <si>
    <t>Mean Goal</t>
  </si>
  <si>
    <t>Successful</t>
  </si>
  <si>
    <t>Failed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</si>
  <si>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</si>
  <si>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</si>
  <si>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</si>
  <si>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</si>
  <si>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</si>
  <si>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</si>
  <si>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</si>
  <si>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</si>
  <si>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</si>
  <si>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</si>
  <si>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</si>
  <si>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</si>
  <si>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</si>
  <si>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</si>
  <si>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</si>
  <si>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</si>
  <si>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</si>
  <si>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</si>
  <si>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</si>
  <si>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</si>
  <si>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</si>
  <si>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</si>
  <si>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</si>
  <si>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</si>
  <si>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</si>
  <si>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</si>
  <si>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</si>
  <si>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</si>
  <si>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</si>
  <si>
    <t>Sum of Percentage Successful</t>
  </si>
  <si>
    <t>Sum of Percentage Failed</t>
  </si>
  <si>
    <t>Sum of Percentage Canceled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</si>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</sst>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2" fontId="0" fillId="0" borderId="0" xfId="0" applyNumberFormat="1"/>
    <xf numFmtId="12" fontId="0" fillId="0" borderId="0" xfId="0" applyNumberFormat="1"/>
    <xf numFmtId="10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Goals'!$O$22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Goals'!$N$23:$N$35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Goals'!$O$23:$O$35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06D-4C0E-B4FE-9076857CDD1C}"/>
            </c:ext>
          </c:extLst>
        </c:ser>
        <c:ser>
          <c:idx val="1"/>
          <c:order val="1"/>
          <c:tx>
            <c:strRef>
              <c:f>'Outcomes Based on Goals'!$P$22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Goals'!$N$23:$N$35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Goals'!$P$23:$P$35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06D-4C0E-B4FE-9076857CDD1C}"/>
            </c:ext>
          </c:extLst>
        </c:ser>
        <c:ser>
          <c:idx val="2"/>
          <c:order val="2"/>
          <c:tx>
            <c:strRef>
              <c:f>'Outcomes Based on Goals'!$Q$22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Goals'!$N$23:$N$35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Goals'!$Q$23:$Q$35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06D-4C0E-B4FE-9076857C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57663"/>
        <c:axId val="1910295151"/>
      </c:lineChart>
      <c:catAx>
        <c:axId val="18993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295151"/>
        <c:crosses val="autoZero"/>
        <c:auto val="1"/>
        <c:lblAlgn val="ctr"/>
        <c:lblOffset val="100"/>
        <c:noMultiLvlLbl val="0"/>
      </c:catAx>
      <c:valAx>
        <c:axId val="191029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3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19673447069116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A-4601-A090-3433BBCB18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A-4601-A090-3433BBCB18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A-4601-A090-3433BBCB18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A-4601-A090-3433BBCB1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1398047"/>
        <c:axId val="1823253887"/>
      </c:barChart>
      <c:catAx>
        <c:axId val="18613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53887"/>
        <c:crosses val="autoZero"/>
        <c:auto val="1"/>
        <c:lblAlgn val="ctr"/>
        <c:lblOffset val="100"/>
        <c:noMultiLvlLbl val="0"/>
      </c:catAx>
      <c:valAx>
        <c:axId val="18232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Copy.xlsx]Sub-Category Statistics!PivotTable2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D-4D28-8D62-D7EE12A1389B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D-4D28-8D62-D7EE12A1389B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D-4D28-8D62-D7EE12A138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56681039"/>
        <c:axId val="1861735791"/>
      </c:barChart>
      <c:catAx>
        <c:axId val="205668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35791"/>
        <c:crosses val="autoZero"/>
        <c:auto val="1"/>
        <c:lblAlgn val="ctr"/>
        <c:lblOffset val="100"/>
        <c:noMultiLvlLbl val="0"/>
      </c:catAx>
      <c:valAx>
        <c:axId val="186173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8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Copy.xlsx]Outcomes Based On Launch Date!PivotTable3</c:name>
    <c:fmtId val="2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6-4F53-8E42-B9E8B568EBC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6-4F53-8E42-B9E8B568EBC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6-4F53-8E42-B9E8B568E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021615"/>
        <c:axId val="1854540687"/>
      </c:lineChart>
      <c:catAx>
        <c:axId val="201602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40687"/>
        <c:crosses val="autoZero"/>
        <c:auto val="1"/>
        <c:lblAlgn val="ctr"/>
        <c:lblOffset val="100"/>
        <c:noMultiLvlLbl val="0"/>
      </c:catAx>
      <c:valAx>
        <c:axId val="185454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2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47626</xdr:rowOff>
    </xdr:from>
    <xdr:to>
      <xdr:col>12</xdr:col>
      <xdr:colOff>114300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9FC98-14C6-4FFE-9781-8DA566617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119062</xdr:rowOff>
    </xdr:from>
    <xdr:to>
      <xdr:col>13</xdr:col>
      <xdr:colOff>409575</xdr:colOff>
      <xdr:row>15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52BD4-5082-48CA-9982-60F03EDE3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23811</xdr:rowOff>
    </xdr:from>
    <xdr:to>
      <xdr:col>17</xdr:col>
      <xdr:colOff>352424</xdr:colOff>
      <xdr:row>28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CE638-1BDD-4AF6-B46D-EF51A70A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638174</xdr:colOff>
      <xdr:row>22</xdr:row>
      <xdr:rowOff>161925</xdr:rowOff>
    </xdr:from>
    <xdr:to>
      <xdr:col>17</xdr:col>
      <xdr:colOff>28575</xdr:colOff>
      <xdr:row>52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B4140-F8AF-4CB9-9950-05FC5EC5F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Pomeroy" refreshedDate="44101.552176157405" createdVersion="6" refreshedVersion="6" minRefreshableVersion="3" recordCount="4114" xr:uid="{D30D1704-F2FB-4189-8974-4F14BBF3EC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Pomeroy" refreshedDate="44101.55217638889" createdVersion="6" refreshedVersion="6" minRefreshableVersion="3" recordCount="4114" xr:uid="{3E72EBAC-373D-4FEB-90E2-FAD3ED5EC6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Pomeroy" refreshedDate="44101.55217638889" createdVersion="6" refreshedVersion="6" minRefreshableVersion="3" recordCount="12" xr:uid="{1E87ED85-E4DC-4E8A-ABE7-B8F1B0691393}">
  <cacheSource type="worksheet">
    <worksheetSource ref="A1:H13" sheet="Outcomes Based on Goals"/>
  </cacheSource>
  <cacheFields count="8">
    <cacheField name="Goal" numFmtId="2">
      <sharedItems count="13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Less Than 1000" u="1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12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C9447-DF2C-4DCB-93F3-9F6DA2985EC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N22:Q35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showAll="0"/>
    <pivotField showAll="0"/>
    <pivotField showAll="0"/>
    <pivotField numFmtId="12"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42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2"/>
          </reference>
        </references>
      </pivotArea>
    </chartFormat>
    <chartFormat chart="5" format="1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9F173-9613-4E53-8536-1BDA3FEC34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38AF3-2406-4129-97F9-D86E960D03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4CBD2-CB99-44C9-944D-DA242C2542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7" zoomScaleNormal="77" workbookViewId="0">
      <selection activeCell="R1" sqref="R1:R1048576"/>
    </sheetView>
  </sheetViews>
  <sheetFormatPr defaultColWidth="8.85546875" defaultRowHeight="1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customWidth="1"/>
    <col min="16" max="16" width="17.5703125" customWidth="1"/>
    <col min="17" max="17" width="41.140625" customWidth="1"/>
    <col min="18" max="18" width="20.42578125" customWidth="1"/>
    <col min="19" max="19" width="25.5703125" style="17" customWidth="1"/>
    <col min="20" max="20" width="21.140625" style="17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8" t="s">
        <v>8366</v>
      </c>
      <c r="U1" s="20" t="s">
        <v>8379</v>
      </c>
    </row>
    <row r="2" spans="1:21" ht="60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7">
        <f t="shared" si="228"/>
        <v>42142.874155092592</v>
      </c>
      <c r="U2924">
        <f>YEAR(S2)</f>
        <v>2015</v>
      </c>
    </row>
    <row r="2925" spans="1:21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7">
        <f t="shared" si="228"/>
        <v>42028.125</v>
      </c>
    </row>
    <row r="2926" spans="1:21" ht="60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7">
        <f t="shared" si="228"/>
        <v>42133.165972222225</v>
      </c>
    </row>
    <row r="2927" spans="1:21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7">
        <f t="shared" si="228"/>
        <v>41893.584120370368</v>
      </c>
    </row>
    <row r="2928" spans="1:21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7">
        <f t="shared" si="228"/>
        <v>42058.765960648147</v>
      </c>
    </row>
    <row r="2929" spans="1:21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7">
        <f t="shared" si="228"/>
        <v>41835.208333333336</v>
      </c>
    </row>
    <row r="2930" spans="1:21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7">
        <f t="shared" si="228"/>
        <v>42433.998217592598</v>
      </c>
    </row>
    <row r="2931" spans="1:21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7">
        <f t="shared" si="228"/>
        <v>41784.564328703702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7">
        <f t="shared" si="228"/>
        <v>42131.584074074075</v>
      </c>
      <c r="U2932">
        <f>YEAR(S10)</f>
        <v>2016</v>
      </c>
    </row>
    <row r="2933" spans="1:21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7">
        <f t="shared" si="228"/>
        <v>41897.255555555559</v>
      </c>
    </row>
    <row r="2934" spans="1:21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7">
        <f t="shared" si="228"/>
        <v>42056.458333333328</v>
      </c>
    </row>
    <row r="2935" spans="1:21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7">
        <f t="shared" si="228"/>
        <v>42525.956631944442</v>
      </c>
    </row>
    <row r="2936" spans="1:21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7">
        <f t="shared" si="228"/>
        <v>41805.636157407411</v>
      </c>
    </row>
    <row r="2937" spans="1:21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7">
        <f t="shared" si="228"/>
        <v>42611.708333333328</v>
      </c>
    </row>
    <row r="2938" spans="1:21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7">
        <f t="shared" si="228"/>
        <v>41925.207638888889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7">
        <f t="shared" si="228"/>
        <v>41833.457326388889</v>
      </c>
      <c r="U2939">
        <f>YEAR(S17)</f>
        <v>2015</v>
      </c>
    </row>
    <row r="2940" spans="1:21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7">
        <f t="shared" si="228"/>
        <v>42034.703865740739</v>
      </c>
    </row>
    <row r="2941" spans="1:21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7">
        <f t="shared" si="228"/>
        <v>41879.041666666664</v>
      </c>
    </row>
    <row r="2942" spans="1:21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7">
        <f t="shared" si="228"/>
        <v>42022.773356481484</v>
      </c>
    </row>
    <row r="2943" spans="1:21" ht="60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7">
        <f t="shared" si="228"/>
        <v>42064.960127314815</v>
      </c>
    </row>
    <row r="2944" spans="1:21" ht="60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7">
        <f t="shared" si="228"/>
        <v>42354.845833333333</v>
      </c>
    </row>
    <row r="2945" spans="1:20" ht="60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7">
        <f t="shared" si="228"/>
        <v>42107.129398148143</v>
      </c>
    </row>
    <row r="2946" spans="1:20" ht="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7">
        <f t="shared" si="228"/>
        <v>42162.9143287037</v>
      </c>
    </row>
    <row r="2947" spans="1:20" ht="60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</row>
    <row r="2948" spans="1:20" ht="60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7">
        <f t="shared" si="233"/>
        <v>42597.531157407408</v>
      </c>
    </row>
    <row r="2949" spans="1:20" ht="60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7">
        <f t="shared" si="233"/>
        <v>42698.715972222228</v>
      </c>
    </row>
    <row r="2950" spans="1:20" ht="60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7">
        <f t="shared" si="233"/>
        <v>42157.649224537032</v>
      </c>
    </row>
    <row r="2951" spans="1:20" ht="60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7">
        <f t="shared" si="233"/>
        <v>42327.864780092597</v>
      </c>
    </row>
    <row r="2952" spans="1:20" ht="60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7">
        <f t="shared" si="233"/>
        <v>42392.36518518519</v>
      </c>
    </row>
    <row r="2953" spans="1:20" ht="60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7">
        <f t="shared" si="233"/>
        <v>41917.802928240737</v>
      </c>
    </row>
    <row r="2954" spans="1:20" ht="60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7">
        <f t="shared" si="233"/>
        <v>42660.166666666672</v>
      </c>
    </row>
    <row r="2955" spans="1:20" ht="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7">
        <f t="shared" si="233"/>
        <v>42285.791909722218</v>
      </c>
    </row>
    <row r="2956" spans="1:20" ht="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7">
        <f t="shared" si="233"/>
        <v>42810.541701388895</v>
      </c>
    </row>
    <row r="2957" spans="1:20" ht="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7">
        <f t="shared" si="233"/>
        <v>42171.741307870368</v>
      </c>
    </row>
    <row r="2958" spans="1:20" ht="60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7">
        <f t="shared" si="233"/>
        <v>42494.958912037036</v>
      </c>
    </row>
    <row r="2959" spans="1:20" ht="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7">
        <f t="shared" si="233"/>
        <v>42090.969583333332</v>
      </c>
    </row>
    <row r="2960" spans="1:20" ht="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7">
        <f t="shared" si="233"/>
        <v>42498.73746527778</v>
      </c>
    </row>
    <row r="2961" spans="1:20" ht="60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7">
        <f t="shared" si="233"/>
        <v>42528.008391203708</v>
      </c>
    </row>
    <row r="2962" spans="1:20" ht="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7">
        <f t="shared" si="233"/>
        <v>41893.757210648146</v>
      </c>
    </row>
    <row r="2963" spans="1:20" ht="60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</row>
    <row r="2964" spans="1:20" ht="60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</row>
    <row r="2965" spans="1:20" ht="60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</row>
    <row r="2966" spans="1:20" ht="60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</row>
    <row r="2967" spans="1:20" ht="60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</row>
    <row r="2968" spans="1:20" ht="60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</row>
    <row r="2969" spans="1:20" ht="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</row>
    <row r="2970" spans="1:20" ht="30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</row>
    <row r="2971" spans="1:20" ht="60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</row>
    <row r="2972" spans="1:20" ht="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</row>
    <row r="2973" spans="1:20" ht="60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</row>
    <row r="2974" spans="1:20" ht="30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</row>
    <row r="2975" spans="1:20" ht="60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</row>
    <row r="2976" spans="1:20" ht="60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</row>
    <row r="2977" spans="1:20" ht="60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</row>
    <row r="2978" spans="1:20" ht="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</row>
    <row r="2979" spans="1:20" ht="60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</row>
    <row r="2980" spans="1:20" ht="60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</row>
    <row r="2981" spans="1:20" ht="60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</row>
    <row r="2982" spans="1:20" ht="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</row>
    <row r="2983" spans="1:20" ht="60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7">
        <f t="shared" si="233"/>
        <v>42270.559675925921</v>
      </c>
    </row>
    <row r="2984" spans="1:20" ht="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7">
        <f t="shared" si="233"/>
        <v>42411.686840277776</v>
      </c>
    </row>
    <row r="2985" spans="1:20" ht="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7">
        <f t="shared" si="233"/>
        <v>41954.674027777779</v>
      </c>
    </row>
    <row r="2986" spans="1:20" ht="60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7">
        <f t="shared" si="233"/>
        <v>42606.278715277775</v>
      </c>
    </row>
    <row r="2987" spans="1:20" ht="60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7">
        <f t="shared" si="233"/>
        <v>42674.166666666672</v>
      </c>
    </row>
    <row r="2988" spans="1:20" ht="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7">
        <f t="shared" si="233"/>
        <v>42491.458402777775</v>
      </c>
    </row>
    <row r="2989" spans="1:20" ht="60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7">
        <f t="shared" si="233"/>
        <v>42656</v>
      </c>
    </row>
    <row r="2990" spans="1:20" ht="60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7">
        <f t="shared" si="233"/>
        <v>42541.362048611118</v>
      </c>
    </row>
    <row r="2991" spans="1:20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7">
        <f t="shared" si="233"/>
        <v>42359.207638888889</v>
      </c>
    </row>
    <row r="2992" spans="1:20" ht="60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7">
        <f t="shared" si="233"/>
        <v>42376.57430555555</v>
      </c>
    </row>
    <row r="2993" spans="1:20" ht="60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7">
        <f t="shared" si="233"/>
        <v>42762.837152777778</v>
      </c>
    </row>
    <row r="2994" spans="1:20" ht="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7">
        <f t="shared" si="233"/>
        <v>42652.767476851848</v>
      </c>
    </row>
    <row r="2995" spans="1:20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7">
        <f t="shared" si="233"/>
        <v>42420.838738425926</v>
      </c>
    </row>
    <row r="2996" spans="1:20" ht="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7">
        <f t="shared" si="233"/>
        <v>41915.478842592594</v>
      </c>
    </row>
    <row r="2997" spans="1:20" ht="60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7">
        <f t="shared" si="233"/>
        <v>42754.665173611109</v>
      </c>
    </row>
    <row r="2998" spans="1:20" ht="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7">
        <f t="shared" si="233"/>
        <v>42150.912500000006</v>
      </c>
    </row>
    <row r="2999" spans="1:20" ht="60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7">
        <f t="shared" si="233"/>
        <v>42793.207638888889</v>
      </c>
    </row>
    <row r="3000" spans="1:20" ht="60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7">
        <f t="shared" si="233"/>
        <v>41806.184027777781</v>
      </c>
    </row>
    <row r="3001" spans="1:20" ht="60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7">
        <f t="shared" si="233"/>
        <v>42795.083333333328</v>
      </c>
    </row>
    <row r="3002" spans="1:20" ht="60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7">
        <f t="shared" si="233"/>
        <v>42766.75</v>
      </c>
    </row>
    <row r="3003" spans="1:20" ht="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7">
        <f t="shared" si="233"/>
        <v>42564.895625000005</v>
      </c>
    </row>
    <row r="3004" spans="1:20" ht="30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7">
        <f t="shared" si="233"/>
        <v>41269.83625</v>
      </c>
    </row>
    <row r="3005" spans="1:20" ht="60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7">
        <f t="shared" si="233"/>
        <v>42430.249305555553</v>
      </c>
    </row>
    <row r="3006" spans="1:20" ht="60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7">
        <f t="shared" si="233"/>
        <v>41958.922731481478</v>
      </c>
    </row>
    <row r="3007" spans="1:20" ht="60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7">
        <f t="shared" si="233"/>
        <v>41918.674826388888</v>
      </c>
    </row>
    <row r="3008" spans="1:20" ht="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7">
        <f t="shared" si="233"/>
        <v>41987.756840277783</v>
      </c>
    </row>
    <row r="3009" spans="1:20" ht="30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7">
        <f t="shared" si="233"/>
        <v>42119.216238425928</v>
      </c>
    </row>
    <row r="3010" spans="1:20" ht="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7">
        <f t="shared" si="233"/>
        <v>42390.212025462963</v>
      </c>
    </row>
    <row r="3011" spans="1:20" ht="60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</row>
    <row r="3012" spans="1:20" ht="60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7">
        <f t="shared" si="237"/>
        <v>42056.832395833335</v>
      </c>
    </row>
    <row r="3013" spans="1:20" ht="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7">
        <f t="shared" si="237"/>
        <v>42361.957638888889</v>
      </c>
    </row>
    <row r="3014" spans="1:20" ht="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7">
        <f t="shared" si="237"/>
        <v>42045.702893518523</v>
      </c>
    </row>
    <row r="3015" spans="1:20" ht="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7">
        <f t="shared" si="237"/>
        <v>42176.836215277777</v>
      </c>
    </row>
    <row r="3016" spans="1:20" ht="60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7">
        <f t="shared" si="237"/>
        <v>41948.208333333336</v>
      </c>
    </row>
    <row r="3017" spans="1:20" ht="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7">
        <f t="shared" si="237"/>
        <v>41801.166666666664</v>
      </c>
    </row>
    <row r="3018" spans="1:20" ht="60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7">
        <f t="shared" si="237"/>
        <v>41838.548055555555</v>
      </c>
    </row>
    <row r="3019" spans="1:20" ht="60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7">
        <f t="shared" si="237"/>
        <v>41871.850034722222</v>
      </c>
    </row>
    <row r="3020" spans="1:20" ht="60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7">
        <f t="shared" si="237"/>
        <v>42205.916666666672</v>
      </c>
    </row>
    <row r="3021" spans="1:20" ht="60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7">
        <f t="shared" si="237"/>
        <v>41786.125</v>
      </c>
    </row>
    <row r="3022" spans="1:20" ht="60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7">
        <f t="shared" si="237"/>
        <v>42230.846446759257</v>
      </c>
    </row>
    <row r="3023" spans="1:20" ht="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7">
        <f t="shared" si="237"/>
        <v>42696.249305555553</v>
      </c>
    </row>
    <row r="3024" spans="1:20" ht="60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7">
        <f t="shared" si="237"/>
        <v>42609.95380787037</v>
      </c>
    </row>
    <row r="3025" spans="1:20" ht="60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7">
        <f t="shared" si="237"/>
        <v>42166.675763888896</v>
      </c>
    </row>
    <row r="3026" spans="1:20" ht="60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7">
        <f t="shared" si="237"/>
        <v>41188.993923611109</v>
      </c>
    </row>
    <row r="3027" spans="1:20" ht="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7">
        <f t="shared" si="237"/>
        <v>41789.666666666664</v>
      </c>
    </row>
    <row r="3028" spans="1:20" ht="60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7">
        <f t="shared" si="237"/>
        <v>42797.459398148145</v>
      </c>
    </row>
    <row r="3029" spans="1:20" ht="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7">
        <f t="shared" si="237"/>
        <v>42083.662627314814</v>
      </c>
    </row>
    <row r="3030" spans="1:20" ht="30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7">
        <f t="shared" si="237"/>
        <v>42597.264178240745</v>
      </c>
    </row>
    <row r="3031" spans="1:20" ht="60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7">
        <f t="shared" si="237"/>
        <v>41961.190972222219</v>
      </c>
    </row>
    <row r="3032" spans="1:20" ht="60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7">
        <f t="shared" si="237"/>
        <v>42263.747349537036</v>
      </c>
    </row>
    <row r="3033" spans="1:20" ht="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7">
        <f t="shared" si="237"/>
        <v>42657.882488425923</v>
      </c>
    </row>
    <row r="3034" spans="1:20" ht="60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7">
        <f t="shared" si="237"/>
        <v>42258.044664351852</v>
      </c>
    </row>
    <row r="3035" spans="1:20" ht="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7">
        <f t="shared" si="237"/>
        <v>42600.110243055555</v>
      </c>
    </row>
    <row r="3036" spans="1:20" ht="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7">
        <f t="shared" si="237"/>
        <v>42675.165972222225</v>
      </c>
    </row>
    <row r="3037" spans="1:20" ht="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7">
        <f t="shared" si="237"/>
        <v>41398.560289351852</v>
      </c>
    </row>
    <row r="3038" spans="1:20" ht="60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7">
        <f t="shared" si="237"/>
        <v>41502.499305555553</v>
      </c>
    </row>
    <row r="3039" spans="1:20" ht="60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7">
        <f t="shared" si="237"/>
        <v>40453.207638888889</v>
      </c>
    </row>
    <row r="3040" spans="1:20" ht="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7">
        <f t="shared" si="237"/>
        <v>42433.252280092594</v>
      </c>
    </row>
    <row r="3041" spans="1:20" ht="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7">
        <f t="shared" si="237"/>
        <v>41637.332638888889</v>
      </c>
    </row>
    <row r="3042" spans="1:20" ht="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7">
        <f t="shared" si="237"/>
        <v>42181.958333333328</v>
      </c>
    </row>
    <row r="3043" spans="1:20" ht="30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7">
        <f t="shared" si="237"/>
        <v>42389.868611111116</v>
      </c>
    </row>
    <row r="3044" spans="1:20" ht="60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7">
        <f t="shared" si="237"/>
        <v>42283.688043981485</v>
      </c>
    </row>
    <row r="3045" spans="1:20" ht="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7">
        <f t="shared" si="237"/>
        <v>42110.118055555555</v>
      </c>
    </row>
    <row r="3046" spans="1:20" ht="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7">
        <f t="shared" si="237"/>
        <v>42402.7268287037</v>
      </c>
    </row>
    <row r="3047" spans="1:20" ht="60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7">
        <f t="shared" si="237"/>
        <v>41873.155729166669</v>
      </c>
    </row>
    <row r="3048" spans="1:20" ht="60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7">
        <f t="shared" si="237"/>
        <v>41892.202777777777</v>
      </c>
    </row>
    <row r="3049" spans="1:20" ht="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7">
        <f t="shared" si="237"/>
        <v>42487.552777777775</v>
      </c>
    </row>
    <row r="3050" spans="1:20" ht="60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7">
        <f t="shared" si="237"/>
        <v>42004.890277777777</v>
      </c>
    </row>
    <row r="3051" spans="1:20" ht="60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7">
        <f t="shared" si="237"/>
        <v>42169.014525462961</v>
      </c>
    </row>
    <row r="3052" spans="1:20" ht="30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7">
        <f t="shared" si="237"/>
        <v>42495.16851851852</v>
      </c>
    </row>
    <row r="3053" spans="1:20" ht="60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7">
        <f t="shared" si="237"/>
        <v>42774.416030092587</v>
      </c>
    </row>
    <row r="3054" spans="1:20" ht="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7">
        <f t="shared" si="237"/>
        <v>42152.665972222225</v>
      </c>
    </row>
    <row r="3055" spans="1:20" ht="60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7">
        <f t="shared" si="237"/>
        <v>41914.165972222225</v>
      </c>
    </row>
    <row r="3056" spans="1:20" ht="60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7">
        <f t="shared" si="237"/>
        <v>42065.044444444444</v>
      </c>
    </row>
    <row r="3057" spans="1:20" ht="60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7">
        <f t="shared" si="237"/>
        <v>42013.95821759259</v>
      </c>
    </row>
    <row r="3058" spans="1:20" ht="60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7">
        <f t="shared" si="237"/>
        <v>41911.636388888888</v>
      </c>
    </row>
    <row r="3059" spans="1:20" ht="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7">
        <f t="shared" si="237"/>
        <v>42463.608923611115</v>
      </c>
    </row>
    <row r="3060" spans="1:20" ht="60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7">
        <f t="shared" si="237"/>
        <v>42510.374305555553</v>
      </c>
    </row>
    <row r="3061" spans="1:20" ht="60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7">
        <f t="shared" si="237"/>
        <v>41859.935717592591</v>
      </c>
    </row>
    <row r="3062" spans="1:20" ht="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7">
        <f t="shared" si="237"/>
        <v>42275.274699074071</v>
      </c>
    </row>
    <row r="3063" spans="1:20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7">
        <f t="shared" si="237"/>
        <v>41864.784120370372</v>
      </c>
    </row>
    <row r="3064" spans="1:20" ht="60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7">
        <f t="shared" si="237"/>
        <v>42277.75</v>
      </c>
    </row>
    <row r="3065" spans="1:20" ht="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7">
        <f t="shared" si="237"/>
        <v>42665.922893518517</v>
      </c>
    </row>
    <row r="3066" spans="1:20" ht="30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7">
        <f t="shared" si="237"/>
        <v>42330.290972222225</v>
      </c>
    </row>
    <row r="3067" spans="1:20" ht="60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7">
        <f t="shared" si="237"/>
        <v>41850.055231481485</v>
      </c>
    </row>
    <row r="3068" spans="1:20" ht="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7">
        <f t="shared" si="237"/>
        <v>42561.228437500002</v>
      </c>
    </row>
    <row r="3069" spans="1:20" ht="60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7">
        <f t="shared" si="237"/>
        <v>42256.938414351855</v>
      </c>
    </row>
    <row r="3070" spans="1:20" ht="60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7">
        <f t="shared" si="237"/>
        <v>42293.691574074073</v>
      </c>
    </row>
    <row r="3071" spans="1:20" ht="60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7">
        <f t="shared" si="237"/>
        <v>41987.833726851852</v>
      </c>
    </row>
    <row r="3072" spans="1:20" ht="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7">
        <f t="shared" si="237"/>
        <v>42711.733437499999</v>
      </c>
    </row>
    <row r="3073" spans="1:20" ht="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7">
        <f t="shared" si="237"/>
        <v>42115.249305555553</v>
      </c>
    </row>
    <row r="3074" spans="1:20" ht="60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7">
        <f t="shared" si="237"/>
        <v>42673.073611111111</v>
      </c>
    </row>
    <row r="3075" spans="1:20" ht="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7">
        <f t="shared" ref="T3075:T3138" si="241">(((I3075/60)/60)/24)+DATE(1970,1,1)</f>
        <v>42169.804861111115</v>
      </c>
    </row>
    <row r="3076" spans="1:20" ht="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7">
        <f t="shared" si="241"/>
        <v>42439.571284722217</v>
      </c>
    </row>
    <row r="3077" spans="1:20" ht="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7">
        <f t="shared" si="241"/>
        <v>42601.102314814809</v>
      </c>
    </row>
    <row r="3078" spans="1:20" ht="30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7">
        <f t="shared" si="241"/>
        <v>42286.651886574073</v>
      </c>
    </row>
    <row r="3079" spans="1:20" ht="60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7">
        <f t="shared" si="241"/>
        <v>42796.956921296296</v>
      </c>
    </row>
    <row r="3080" spans="1:20" ht="60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7">
        <f t="shared" si="241"/>
        <v>42061.138831018514</v>
      </c>
    </row>
    <row r="3081" spans="1:20" ht="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7">
        <f t="shared" si="241"/>
        <v>42085.671701388885</v>
      </c>
    </row>
    <row r="3082" spans="1:20" ht="60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7">
        <f t="shared" si="241"/>
        <v>42000.0699537037</v>
      </c>
    </row>
    <row r="3083" spans="1:20" ht="60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7">
        <f t="shared" si="241"/>
        <v>42267.181608796294</v>
      </c>
    </row>
    <row r="3084" spans="1:20" ht="60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7">
        <f t="shared" si="241"/>
        <v>42323.96465277778</v>
      </c>
    </row>
    <row r="3085" spans="1:20" ht="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7">
        <f t="shared" si="241"/>
        <v>41883.208333333336</v>
      </c>
    </row>
    <row r="3086" spans="1:20" ht="60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7">
        <f t="shared" si="241"/>
        <v>42129.783333333333</v>
      </c>
    </row>
    <row r="3087" spans="1:20" ht="60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7">
        <f t="shared" si="241"/>
        <v>42276.883784722217</v>
      </c>
    </row>
    <row r="3088" spans="1:20" ht="60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7">
        <f t="shared" si="241"/>
        <v>42233.67082175926</v>
      </c>
    </row>
    <row r="3089" spans="1:20" ht="60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7">
        <f t="shared" si="241"/>
        <v>42725.192013888889</v>
      </c>
    </row>
    <row r="3090" spans="1:20" ht="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7">
        <f t="shared" si="241"/>
        <v>42012.570138888885</v>
      </c>
    </row>
    <row r="3091" spans="1:20" ht="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7">
        <f t="shared" si="241"/>
        <v>42560.082638888889</v>
      </c>
    </row>
    <row r="3092" spans="1:20" ht="60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7">
        <f t="shared" si="241"/>
        <v>42125.777141203704</v>
      </c>
    </row>
    <row r="3093" spans="1:20" ht="60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7">
        <f t="shared" si="241"/>
        <v>42596.948414351849</v>
      </c>
    </row>
    <row r="3094" spans="1:20" ht="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7">
        <f t="shared" si="241"/>
        <v>42292.916666666672</v>
      </c>
    </row>
    <row r="3095" spans="1:20" ht="60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7">
        <f t="shared" si="241"/>
        <v>41791.165972222225</v>
      </c>
    </row>
    <row r="3096" spans="1:20" ht="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7">
        <f t="shared" si="241"/>
        <v>42267.795787037037</v>
      </c>
    </row>
    <row r="3097" spans="1:20" ht="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7">
        <f t="shared" si="241"/>
        <v>42583.025231481486</v>
      </c>
    </row>
    <row r="3098" spans="1:20" ht="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7">
        <f t="shared" si="241"/>
        <v>42144.825532407413</v>
      </c>
    </row>
    <row r="3099" spans="1:20" ht="60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7">
        <f t="shared" si="241"/>
        <v>42650.583333333328</v>
      </c>
    </row>
    <row r="3100" spans="1:20" ht="60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7">
        <f t="shared" si="241"/>
        <v>42408.01180555555</v>
      </c>
    </row>
    <row r="3101" spans="1:20" ht="60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7">
        <f t="shared" si="241"/>
        <v>42412.189710648148</v>
      </c>
    </row>
    <row r="3102" spans="1:20" ht="60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7">
        <f t="shared" si="241"/>
        <v>41932.622395833336</v>
      </c>
    </row>
    <row r="3103" spans="1:20" ht="60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7">
        <f t="shared" si="241"/>
        <v>42201.330555555556</v>
      </c>
    </row>
    <row r="3104" spans="1:20" ht="60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7">
        <f t="shared" si="241"/>
        <v>42605.340486111112</v>
      </c>
    </row>
    <row r="3105" spans="1:20" ht="30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7">
        <f t="shared" si="241"/>
        <v>42167.156319444446</v>
      </c>
    </row>
    <row r="3106" spans="1:20" ht="60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7">
        <f t="shared" si="241"/>
        <v>42038.083333333328</v>
      </c>
    </row>
    <row r="3107" spans="1:20" ht="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7">
        <f t="shared" si="241"/>
        <v>41931.208333333336</v>
      </c>
    </row>
    <row r="3108" spans="1:20" ht="60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7">
        <f t="shared" si="241"/>
        <v>42263.916666666672</v>
      </c>
    </row>
    <row r="3109" spans="1:20" ht="60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7">
        <f t="shared" si="241"/>
        <v>42135.814247685179</v>
      </c>
    </row>
    <row r="3110" spans="1:20" ht="30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7">
        <f t="shared" si="241"/>
        <v>42122.638819444444</v>
      </c>
    </row>
    <row r="3111" spans="1:20" ht="60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7">
        <f t="shared" si="241"/>
        <v>41879.125115740739</v>
      </c>
    </row>
    <row r="3112" spans="1:20" ht="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7">
        <f t="shared" si="241"/>
        <v>42785.031469907408</v>
      </c>
    </row>
    <row r="3113" spans="1:20" ht="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7">
        <f t="shared" si="241"/>
        <v>41916.595138888886</v>
      </c>
    </row>
    <row r="3114" spans="1:20" ht="60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7">
        <f t="shared" si="241"/>
        <v>42675.121921296297</v>
      </c>
    </row>
    <row r="3115" spans="1:20" ht="60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7">
        <f t="shared" si="241"/>
        <v>42111.731273148151</v>
      </c>
    </row>
    <row r="3116" spans="1:20" ht="60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7">
        <f t="shared" si="241"/>
        <v>41903.632523148146</v>
      </c>
    </row>
    <row r="3117" spans="1:20" ht="60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7">
        <f t="shared" si="241"/>
        <v>42526.447071759263</v>
      </c>
    </row>
    <row r="3118" spans="1:20" ht="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7">
        <f t="shared" si="241"/>
        <v>42095.515335648146</v>
      </c>
    </row>
    <row r="3119" spans="1:20" ht="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7">
        <f t="shared" si="241"/>
        <v>42517.55</v>
      </c>
    </row>
    <row r="3120" spans="1:20" ht="30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7">
        <f t="shared" si="241"/>
        <v>42553.649571759262</v>
      </c>
    </row>
    <row r="3121" spans="1:20" ht="60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7">
        <f t="shared" si="241"/>
        <v>42090.003842592589</v>
      </c>
    </row>
    <row r="3122" spans="1:20" ht="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7">
        <f t="shared" si="241"/>
        <v>42495.900416666671</v>
      </c>
    </row>
    <row r="3123" spans="1:20" ht="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7">
        <f t="shared" si="241"/>
        <v>41908.679803240739</v>
      </c>
    </row>
    <row r="3124" spans="1:20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7">
        <f t="shared" si="241"/>
        <v>42683.973750000005</v>
      </c>
    </row>
    <row r="3125" spans="1:20" ht="60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7">
        <f t="shared" si="241"/>
        <v>42560.993032407408</v>
      </c>
    </row>
    <row r="3126" spans="1:20" ht="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7">
        <f t="shared" si="241"/>
        <v>42037.780104166668</v>
      </c>
    </row>
    <row r="3127" spans="1:20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7">
        <f t="shared" si="241"/>
        <v>42376.20685185185</v>
      </c>
    </row>
    <row r="3128" spans="1:20" ht="90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7">
        <f t="shared" si="241"/>
        <v>42456.976412037038</v>
      </c>
    </row>
    <row r="3129" spans="1:20" ht="60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7">
        <f t="shared" si="241"/>
        <v>42064.856817129628</v>
      </c>
    </row>
    <row r="3130" spans="1:20" ht="60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7">
        <f t="shared" si="241"/>
        <v>42810.784039351856</v>
      </c>
    </row>
    <row r="3131" spans="1:20" ht="60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7">
        <f t="shared" si="241"/>
        <v>42843.801145833335</v>
      </c>
    </row>
    <row r="3132" spans="1:20" ht="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7">
        <f t="shared" si="241"/>
        <v>42839.207638888889</v>
      </c>
    </row>
    <row r="3133" spans="1:20" ht="30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7">
        <f t="shared" si="241"/>
        <v>42833.537557870368</v>
      </c>
    </row>
    <row r="3134" spans="1:20" ht="30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7">
        <f t="shared" si="241"/>
        <v>42846.308564814812</v>
      </c>
    </row>
    <row r="3135" spans="1:20" ht="60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7">
        <f t="shared" si="241"/>
        <v>42818.523541666669</v>
      </c>
    </row>
    <row r="3136" spans="1:20" ht="60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7">
        <f t="shared" si="241"/>
        <v>42821.678460648152</v>
      </c>
    </row>
    <row r="3137" spans="1:20" ht="60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7">
        <f t="shared" si="241"/>
        <v>42829.151863425926</v>
      </c>
    </row>
    <row r="3138" spans="1:20" ht="60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7">
        <f t="shared" si="241"/>
        <v>42825.957638888889</v>
      </c>
    </row>
    <row r="3139" spans="1:20" ht="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7">
        <f t="shared" ref="T3139:T3202" si="245">(((I3139/60)/60)/24)+DATE(1970,1,1)</f>
        <v>42858.8</v>
      </c>
    </row>
    <row r="3140" spans="1:20" ht="60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7">
        <f t="shared" si="245"/>
        <v>42828.645914351851</v>
      </c>
    </row>
    <row r="3141" spans="1:20" ht="60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7">
        <f t="shared" si="245"/>
        <v>42819.189583333333</v>
      </c>
    </row>
    <row r="3142" spans="1:20" ht="60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7">
        <f t="shared" si="245"/>
        <v>42832.677118055552</v>
      </c>
    </row>
    <row r="3143" spans="1:20" ht="60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7">
        <f t="shared" si="245"/>
        <v>42841.833333333328</v>
      </c>
    </row>
    <row r="3144" spans="1:20" ht="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7">
        <f t="shared" si="245"/>
        <v>42813.471516203703</v>
      </c>
    </row>
    <row r="3145" spans="1:20" ht="60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7">
        <f t="shared" si="245"/>
        <v>42834.358287037037</v>
      </c>
    </row>
    <row r="3146" spans="1:20" ht="60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7">
        <f t="shared" si="245"/>
        <v>42813.25</v>
      </c>
    </row>
    <row r="3147" spans="1:20" ht="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7">
        <f t="shared" si="245"/>
        <v>42821.999236111107</v>
      </c>
    </row>
    <row r="3148" spans="1:20" ht="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7">
        <f t="shared" si="245"/>
        <v>42841.640810185185</v>
      </c>
    </row>
    <row r="3149" spans="1:20" ht="60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7">
        <f t="shared" si="245"/>
        <v>41950.011053240742</v>
      </c>
    </row>
    <row r="3150" spans="1:20" ht="30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7">
        <f t="shared" si="245"/>
        <v>41913.166666666664</v>
      </c>
    </row>
    <row r="3151" spans="1:20" ht="60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7">
        <f t="shared" si="245"/>
        <v>41250.083333333336</v>
      </c>
    </row>
    <row r="3152" spans="1:20" ht="60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7">
        <f t="shared" si="245"/>
        <v>40568.166666666664</v>
      </c>
    </row>
    <row r="3153" spans="1:20" ht="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7">
        <f t="shared" si="245"/>
        <v>41892.83997685185</v>
      </c>
    </row>
    <row r="3154" spans="1:20" ht="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7">
        <f t="shared" si="245"/>
        <v>41580.867673611108</v>
      </c>
    </row>
    <row r="3155" spans="1:20" ht="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7">
        <f t="shared" si="245"/>
        <v>40664.207638888889</v>
      </c>
    </row>
    <row r="3156" spans="1:20" ht="60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7">
        <f t="shared" si="245"/>
        <v>41000.834004629629</v>
      </c>
    </row>
    <row r="3157" spans="1:20" ht="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7">
        <f t="shared" si="245"/>
        <v>41263.499131944445</v>
      </c>
    </row>
    <row r="3158" spans="1:20" ht="60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7">
        <f t="shared" si="245"/>
        <v>41061.953055555554</v>
      </c>
    </row>
    <row r="3159" spans="1:20" ht="30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7">
        <f t="shared" si="245"/>
        <v>41839.208333333336</v>
      </c>
    </row>
    <row r="3160" spans="1:20" ht="30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7">
        <f t="shared" si="245"/>
        <v>41477.839722222219</v>
      </c>
    </row>
    <row r="3161" spans="1:20" ht="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7">
        <f t="shared" si="245"/>
        <v>40926.958333333336</v>
      </c>
    </row>
    <row r="3162" spans="1:20" ht="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7">
        <f t="shared" si="245"/>
        <v>41864.207638888889</v>
      </c>
    </row>
    <row r="3163" spans="1:20" ht="60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7">
        <f t="shared" si="245"/>
        <v>41927.536134259259</v>
      </c>
    </row>
    <row r="3164" spans="1:20" ht="60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7">
        <f t="shared" si="245"/>
        <v>41827.083333333336</v>
      </c>
    </row>
    <row r="3165" spans="1:20" ht="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7">
        <f t="shared" si="245"/>
        <v>41805.753761574073</v>
      </c>
    </row>
    <row r="3166" spans="1:20" ht="60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7">
        <f t="shared" si="245"/>
        <v>41799.80572916667</v>
      </c>
    </row>
    <row r="3167" spans="1:20" ht="60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7">
        <f t="shared" si="245"/>
        <v>40666.165972222225</v>
      </c>
    </row>
    <row r="3168" spans="1:20" ht="60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7">
        <f t="shared" si="245"/>
        <v>41969.332638888889</v>
      </c>
    </row>
    <row r="3169" spans="1:20" ht="30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7">
        <f t="shared" si="245"/>
        <v>41853.175706018519</v>
      </c>
    </row>
    <row r="3170" spans="1:20" ht="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7">
        <f t="shared" si="245"/>
        <v>41803.916666666664</v>
      </c>
    </row>
    <row r="3171" spans="1:20" ht="30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7">
        <f t="shared" si="245"/>
        <v>41621.207638888889</v>
      </c>
    </row>
    <row r="3172" spans="1:20" ht="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7">
        <f t="shared" si="245"/>
        <v>41822.166666666664</v>
      </c>
    </row>
    <row r="3173" spans="1:20" ht="60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7">
        <f t="shared" si="245"/>
        <v>42496.608310185184</v>
      </c>
    </row>
    <row r="3174" spans="1:20" ht="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7">
        <f t="shared" si="245"/>
        <v>40953.729953703703</v>
      </c>
    </row>
    <row r="3175" spans="1:20" ht="60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7">
        <f t="shared" si="245"/>
        <v>41908.878379629627</v>
      </c>
    </row>
    <row r="3176" spans="1:20" ht="60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7">
        <f t="shared" si="245"/>
        <v>41876.864675925928</v>
      </c>
    </row>
    <row r="3177" spans="1:20" ht="60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7">
        <f t="shared" si="245"/>
        <v>40591.886886574073</v>
      </c>
    </row>
    <row r="3178" spans="1:20" ht="60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7">
        <f t="shared" si="245"/>
        <v>41504.625</v>
      </c>
    </row>
    <row r="3179" spans="1:20" ht="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7">
        <f t="shared" si="245"/>
        <v>41811.666770833333</v>
      </c>
    </row>
    <row r="3180" spans="1:20" ht="60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7">
        <f t="shared" si="245"/>
        <v>41836.605034722219</v>
      </c>
    </row>
    <row r="3181" spans="1:20" ht="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7">
        <f t="shared" si="245"/>
        <v>41400.702210648145</v>
      </c>
    </row>
    <row r="3182" spans="1:20" ht="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7">
        <f t="shared" si="245"/>
        <v>41810.412604166668</v>
      </c>
    </row>
    <row r="3183" spans="1:20" ht="60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7">
        <f t="shared" si="245"/>
        <v>41805.666666666664</v>
      </c>
    </row>
    <row r="3184" spans="1:20" ht="60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7">
        <f t="shared" si="245"/>
        <v>40939.708333333336</v>
      </c>
    </row>
    <row r="3185" spans="1:21" ht="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7">
        <f t="shared" si="245"/>
        <v>41509.79478009259</v>
      </c>
    </row>
    <row r="3186" spans="1:21" ht="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7">
        <f t="shared" si="245"/>
        <v>41821.993414351848</v>
      </c>
    </row>
    <row r="3187" spans="1:21" ht="60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7">
        <f t="shared" si="245"/>
        <v>41836.977326388893</v>
      </c>
    </row>
    <row r="3188" spans="1:21" ht="60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7">
        <f t="shared" si="245"/>
        <v>41898.875</v>
      </c>
    </row>
    <row r="3189" spans="1:21" ht="60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7">
        <f t="shared" si="245"/>
        <v>41855.666354166664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7">
        <f t="shared" si="245"/>
        <v>42165.415532407409</v>
      </c>
      <c r="U3190">
        <f>YEAR(S268)</f>
        <v>2010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7">
        <f t="shared" si="245"/>
        <v>42148.346435185187</v>
      </c>
    </row>
    <row r="3192" spans="1:21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7">
        <f t="shared" si="245"/>
        <v>42713.192997685182</v>
      </c>
    </row>
    <row r="3193" spans="1:21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7">
        <f t="shared" si="245"/>
        <v>42598.755428240736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7">
        <f t="shared" si="245"/>
        <v>42063.916666666672</v>
      </c>
      <c r="U3194">
        <f t="shared" ref="U3194:U3195" si="246">YEAR(S272)</f>
        <v>2011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7">
        <f t="shared" si="245"/>
        <v>42055.968240740738</v>
      </c>
      <c r="U3195">
        <f t="shared" si="246"/>
        <v>2013</v>
      </c>
    </row>
    <row r="3196" spans="1:21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7">
        <f t="shared" si="245"/>
        <v>42212.062476851846</v>
      </c>
    </row>
    <row r="3197" spans="1:21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7">
        <f t="shared" si="245"/>
        <v>42047.594236111108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7">
        <f t="shared" si="245"/>
        <v>42217.583333333328</v>
      </c>
    </row>
    <row r="3199" spans="1:21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7">
        <f t="shared" si="245"/>
        <v>42039.493263888886</v>
      </c>
    </row>
    <row r="3200" spans="1:21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7">
        <f t="shared" si="245"/>
        <v>42051.424502314811</v>
      </c>
    </row>
    <row r="3201" spans="1:21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7">
        <f t="shared" si="245"/>
        <v>41888.875</v>
      </c>
    </row>
    <row r="3202" spans="1:21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7">
        <f t="shared" si="245"/>
        <v>42490.231944444444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7">
        <f t="shared" ref="T3203:T3266" si="250">(((I3203/60)/60)/24)+DATE(1970,1,1)</f>
        <v>41882.767094907409</v>
      </c>
      <c r="U3203">
        <f>YEAR(S281)</f>
        <v>2017</v>
      </c>
    </row>
    <row r="3204" spans="1:21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7">
        <f t="shared" si="250"/>
        <v>42352.249305555553</v>
      </c>
    </row>
    <row r="3205" spans="1:21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7">
        <f t="shared" si="250"/>
        <v>42272.988680555558</v>
      </c>
    </row>
    <row r="3206" spans="1:21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7">
        <f t="shared" si="250"/>
        <v>42202.676388888889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7">
        <f t="shared" si="250"/>
        <v>42125.374675925923</v>
      </c>
      <c r="U3207">
        <f>YEAR(S285)</f>
        <v>2011</v>
      </c>
    </row>
    <row r="3208" spans="1:21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7">
        <f t="shared" si="250"/>
        <v>42266.276053240741</v>
      </c>
    </row>
    <row r="3209" spans="1:21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7">
        <f t="shared" si="250"/>
        <v>42117.236192129625</v>
      </c>
    </row>
    <row r="3210" spans="1:21" ht="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7">
        <f t="shared" si="250"/>
        <v>41848.605057870373</v>
      </c>
    </row>
    <row r="3211" spans="1:21" ht="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7">
        <f t="shared" si="250"/>
        <v>41810.958333333336</v>
      </c>
    </row>
    <row r="3212" spans="1:21" ht="60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7">
        <f t="shared" si="250"/>
        <v>41061.165972222225</v>
      </c>
    </row>
    <row r="3213" spans="1:21" ht="60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7">
        <f t="shared" si="250"/>
        <v>41866.083333333336</v>
      </c>
    </row>
    <row r="3214" spans="1:21" ht="30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7">
        <f t="shared" si="250"/>
        <v>41859.795729166668</v>
      </c>
    </row>
    <row r="3215" spans="1:21" ht="60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7">
        <f t="shared" si="250"/>
        <v>42211.763414351852</v>
      </c>
    </row>
    <row r="3216" spans="1:21" ht="60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7">
        <f t="shared" si="250"/>
        <v>42374.996527777781</v>
      </c>
    </row>
    <row r="3217" spans="1:20" ht="60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7">
        <f t="shared" si="250"/>
        <v>42257.165972222225</v>
      </c>
    </row>
    <row r="3218" spans="1:20" ht="60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7">
        <f t="shared" si="250"/>
        <v>42196.604166666672</v>
      </c>
    </row>
    <row r="3219" spans="1:20" ht="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7">
        <f t="shared" si="250"/>
        <v>42678.546111111107</v>
      </c>
    </row>
    <row r="3220" spans="1:20" ht="60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7">
        <f t="shared" si="250"/>
        <v>42004</v>
      </c>
    </row>
    <row r="3221" spans="1:20" ht="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7">
        <f t="shared" si="250"/>
        <v>42085.941516203704</v>
      </c>
    </row>
    <row r="3222" spans="1:20" ht="30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7">
        <f t="shared" si="250"/>
        <v>42806.875</v>
      </c>
    </row>
    <row r="3223" spans="1:20" ht="60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7">
        <f t="shared" si="250"/>
        <v>42190.696793981479</v>
      </c>
    </row>
    <row r="3224" spans="1:20" ht="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7">
        <f t="shared" si="250"/>
        <v>42301.895138888889</v>
      </c>
    </row>
    <row r="3225" spans="1:20" ht="30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7">
        <f t="shared" si="250"/>
        <v>42236.835370370376</v>
      </c>
    </row>
    <row r="3226" spans="1:20" ht="60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7">
        <f t="shared" si="250"/>
        <v>42745.208333333328</v>
      </c>
    </row>
    <row r="3227" spans="1:20" ht="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7">
        <f t="shared" si="250"/>
        <v>42524.875</v>
      </c>
    </row>
    <row r="3228" spans="1:20" ht="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7">
        <f t="shared" si="250"/>
        <v>42307.583472222221</v>
      </c>
    </row>
    <row r="3229" spans="1:20" ht="60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7">
        <f t="shared" si="250"/>
        <v>42752.882361111115</v>
      </c>
    </row>
    <row r="3230" spans="1:20" ht="30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7">
        <f t="shared" si="250"/>
        <v>42355.207638888889</v>
      </c>
    </row>
    <row r="3231" spans="1:20" ht="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7">
        <f t="shared" si="250"/>
        <v>41963.333310185189</v>
      </c>
    </row>
    <row r="3232" spans="1:20" ht="60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7">
        <f t="shared" si="250"/>
        <v>41913.165972222225</v>
      </c>
    </row>
    <row r="3233" spans="1:20" ht="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7">
        <f t="shared" si="250"/>
        <v>42476.943831018521</v>
      </c>
    </row>
    <row r="3234" spans="1:20" ht="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7">
        <f t="shared" si="250"/>
        <v>42494.165972222225</v>
      </c>
    </row>
    <row r="3235" spans="1:20" ht="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7">
        <f t="shared" si="250"/>
        <v>42796.805034722223</v>
      </c>
    </row>
    <row r="3236" spans="1:20" ht="60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7">
        <f t="shared" si="250"/>
        <v>42767.979861111111</v>
      </c>
    </row>
    <row r="3237" spans="1:20" ht="60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7">
        <f t="shared" si="250"/>
        <v>42552.347812499997</v>
      </c>
    </row>
    <row r="3238" spans="1:20" ht="60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7">
        <f t="shared" si="250"/>
        <v>42732.917048611111</v>
      </c>
    </row>
    <row r="3239" spans="1:20" ht="30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7">
        <f t="shared" si="250"/>
        <v>42276.165972222225</v>
      </c>
    </row>
    <row r="3240" spans="1:20" ht="60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7">
        <f t="shared" si="250"/>
        <v>42186.510393518518</v>
      </c>
    </row>
    <row r="3241" spans="1:20" ht="60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7">
        <f t="shared" si="250"/>
        <v>42302.999305555553</v>
      </c>
    </row>
    <row r="3242" spans="1:20" ht="60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7">
        <f t="shared" si="250"/>
        <v>42782.958333333328</v>
      </c>
    </row>
    <row r="3243" spans="1:20" ht="60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7">
        <f t="shared" si="250"/>
        <v>41926.290972222225</v>
      </c>
    </row>
    <row r="3244" spans="1:20" ht="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7">
        <f t="shared" si="250"/>
        <v>41901.755694444444</v>
      </c>
    </row>
    <row r="3245" spans="1:20" ht="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7">
        <f t="shared" si="250"/>
        <v>42286</v>
      </c>
    </row>
    <row r="3246" spans="1:20" ht="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7">
        <f t="shared" si="250"/>
        <v>42705.735902777778</v>
      </c>
    </row>
    <row r="3247" spans="1:20" ht="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7">
        <f t="shared" si="250"/>
        <v>42167.083333333328</v>
      </c>
    </row>
    <row r="3248" spans="1:20" ht="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7">
        <f t="shared" si="250"/>
        <v>42259.165972222225</v>
      </c>
    </row>
    <row r="3249" spans="1:20" ht="60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7">
        <f t="shared" si="250"/>
        <v>42197.434166666666</v>
      </c>
    </row>
    <row r="3250" spans="1:20" ht="30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7">
        <f t="shared" si="250"/>
        <v>42098.846724537041</v>
      </c>
    </row>
    <row r="3251" spans="1:20" ht="60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7">
        <f t="shared" si="250"/>
        <v>42175.746689814812</v>
      </c>
    </row>
    <row r="3252" spans="1:20" ht="60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7">
        <f t="shared" si="250"/>
        <v>41948.783842592595</v>
      </c>
    </row>
    <row r="3253" spans="1:20" ht="60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7">
        <f t="shared" si="250"/>
        <v>42176.731087962966</v>
      </c>
    </row>
    <row r="3254" spans="1:20" ht="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7">
        <f t="shared" si="250"/>
        <v>42620.472685185188</v>
      </c>
    </row>
    <row r="3255" spans="1:20" ht="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7">
        <f t="shared" si="250"/>
        <v>42621.15625</v>
      </c>
    </row>
    <row r="3256" spans="1:20" ht="60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7">
        <f t="shared" si="250"/>
        <v>42089.044085648144</v>
      </c>
    </row>
    <row r="3257" spans="1:20" ht="60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7">
        <f t="shared" si="250"/>
        <v>41919.768229166664</v>
      </c>
    </row>
    <row r="3258" spans="1:20" ht="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7">
        <f t="shared" si="250"/>
        <v>42166.165972222225</v>
      </c>
    </row>
    <row r="3259" spans="1:20" ht="60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7">
        <f t="shared" si="250"/>
        <v>42788.559629629628</v>
      </c>
    </row>
    <row r="3260" spans="1:20" ht="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7">
        <f t="shared" si="250"/>
        <v>42012.887280092589</v>
      </c>
    </row>
    <row r="3261" spans="1:20" ht="60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7">
        <f t="shared" si="250"/>
        <v>42644.165972222225</v>
      </c>
    </row>
    <row r="3262" spans="1:20" ht="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7">
        <f t="shared" si="250"/>
        <v>42338.714328703703</v>
      </c>
    </row>
    <row r="3263" spans="1:20" ht="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7">
        <f t="shared" si="250"/>
        <v>42201.725416666668</v>
      </c>
    </row>
    <row r="3264" spans="1:20" ht="30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7">
        <f t="shared" si="250"/>
        <v>41995.166666666672</v>
      </c>
    </row>
    <row r="3265" spans="1:20" ht="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7">
        <f t="shared" si="250"/>
        <v>42307.875</v>
      </c>
    </row>
    <row r="3266" spans="1:20" ht="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7">
        <f t="shared" si="250"/>
        <v>42032.916666666672</v>
      </c>
    </row>
    <row r="3267" spans="1:20" ht="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7">
        <f t="shared" ref="T3267:T3330" si="254">(((I3267/60)/60)/24)+DATE(1970,1,1)</f>
        <v>42341.708333333328</v>
      </c>
    </row>
    <row r="3268" spans="1:20" ht="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7">
        <f t="shared" si="254"/>
        <v>42167.875</v>
      </c>
    </row>
    <row r="3269" spans="1:20" ht="60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7">
        <f t="shared" si="254"/>
        <v>42202.757638888885</v>
      </c>
    </row>
    <row r="3270" spans="1:20" ht="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7">
        <f t="shared" si="254"/>
        <v>42606.90425925926</v>
      </c>
    </row>
    <row r="3271" spans="1:20" ht="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7">
        <f t="shared" si="254"/>
        <v>42171.458333333328</v>
      </c>
    </row>
    <row r="3272" spans="1:20" ht="60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7">
        <f t="shared" si="254"/>
        <v>42197.533159722225</v>
      </c>
    </row>
    <row r="3273" spans="1:20" ht="30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7">
        <f t="shared" si="254"/>
        <v>41945.478877314818</v>
      </c>
    </row>
    <row r="3274" spans="1:20" ht="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7">
        <f t="shared" si="254"/>
        <v>42314.541770833333</v>
      </c>
    </row>
    <row r="3275" spans="1:20" ht="60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7">
        <f t="shared" si="254"/>
        <v>42627.791666666672</v>
      </c>
    </row>
    <row r="3276" spans="1:20" ht="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7">
        <f t="shared" si="254"/>
        <v>42444.875</v>
      </c>
    </row>
    <row r="3277" spans="1:20" ht="60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7">
        <f t="shared" si="254"/>
        <v>42044.1875</v>
      </c>
    </row>
    <row r="3278" spans="1:20" ht="60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7">
        <f t="shared" si="254"/>
        <v>42461.165972222225</v>
      </c>
    </row>
    <row r="3279" spans="1:20" ht="60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7">
        <f t="shared" si="254"/>
        <v>41961.724606481483</v>
      </c>
    </row>
    <row r="3280" spans="1:20" ht="60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7">
        <f t="shared" si="254"/>
        <v>42154.848414351851</v>
      </c>
    </row>
    <row r="3281" spans="1:20" ht="60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7">
        <f t="shared" si="254"/>
        <v>42461.06086805556</v>
      </c>
    </row>
    <row r="3282" spans="1:20" ht="60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7">
        <f t="shared" si="254"/>
        <v>42156.208333333328</v>
      </c>
    </row>
    <row r="3283" spans="1:20" ht="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7">
        <f t="shared" si="254"/>
        <v>42249.019733796296</v>
      </c>
    </row>
    <row r="3284" spans="1:20" ht="60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7">
        <f t="shared" si="254"/>
        <v>42489.19430555556</v>
      </c>
    </row>
    <row r="3285" spans="1:20" ht="60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7">
        <f t="shared" si="254"/>
        <v>42410.875</v>
      </c>
    </row>
    <row r="3286" spans="1:20" ht="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7">
        <f t="shared" si="254"/>
        <v>42398.249305555553</v>
      </c>
    </row>
    <row r="3287" spans="1:20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7">
        <f t="shared" si="254"/>
        <v>42794.208333333328</v>
      </c>
    </row>
    <row r="3288" spans="1:20" ht="60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7">
        <f t="shared" si="254"/>
        <v>42597.840069444443</v>
      </c>
    </row>
    <row r="3289" spans="1:20" ht="30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7">
        <f t="shared" si="254"/>
        <v>42336.750324074077</v>
      </c>
    </row>
    <row r="3290" spans="1:20" ht="60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7">
        <f t="shared" si="254"/>
        <v>42541.958333333328</v>
      </c>
    </row>
    <row r="3291" spans="1:20" ht="60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7">
        <f t="shared" si="254"/>
        <v>42786.368078703701</v>
      </c>
    </row>
    <row r="3292" spans="1:20" ht="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7">
        <f t="shared" si="254"/>
        <v>42805.51494212963</v>
      </c>
    </row>
    <row r="3293" spans="1:20" ht="60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7">
        <f t="shared" si="254"/>
        <v>42264.165972222225</v>
      </c>
    </row>
    <row r="3294" spans="1:20" ht="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7">
        <f t="shared" si="254"/>
        <v>42342.811898148153</v>
      </c>
    </row>
    <row r="3295" spans="1:20" ht="60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7">
        <f t="shared" si="254"/>
        <v>42798.425370370373</v>
      </c>
    </row>
    <row r="3296" spans="1:20" ht="60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7">
        <f t="shared" si="254"/>
        <v>42171.541134259256</v>
      </c>
    </row>
    <row r="3297" spans="1:20" ht="60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7">
        <f t="shared" si="254"/>
        <v>42639.442465277782</v>
      </c>
    </row>
    <row r="3298" spans="1:20" ht="60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7">
        <f t="shared" si="254"/>
        <v>42330.916666666672</v>
      </c>
    </row>
    <row r="3299" spans="1:20" ht="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7">
        <f t="shared" si="254"/>
        <v>42212.957638888889</v>
      </c>
    </row>
    <row r="3300" spans="1:20" ht="60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7">
        <f t="shared" si="254"/>
        <v>42260</v>
      </c>
    </row>
    <row r="3301" spans="1:20" ht="60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7">
        <f t="shared" si="254"/>
        <v>42291.917395833334</v>
      </c>
    </row>
    <row r="3302" spans="1:20" ht="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7">
        <f t="shared" si="254"/>
        <v>42123.743773148148</v>
      </c>
    </row>
    <row r="3303" spans="1:20" ht="60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7">
        <f t="shared" si="254"/>
        <v>42583.290972222225</v>
      </c>
    </row>
    <row r="3304" spans="1:20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7">
        <f t="shared" si="254"/>
        <v>42711.35157407407</v>
      </c>
    </row>
    <row r="3305" spans="1:20" ht="60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7">
        <f t="shared" si="254"/>
        <v>42091.609768518523</v>
      </c>
    </row>
    <row r="3306" spans="1:20" ht="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7">
        <f t="shared" si="254"/>
        <v>42726.624444444446</v>
      </c>
    </row>
    <row r="3307" spans="1:20" ht="60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7">
        <f t="shared" si="254"/>
        <v>42216.855879629627</v>
      </c>
    </row>
    <row r="3308" spans="1:20" ht="60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7">
        <f t="shared" si="254"/>
        <v>42531.125</v>
      </c>
    </row>
    <row r="3309" spans="1:20" ht="60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7">
        <f t="shared" si="254"/>
        <v>42505.057164351849</v>
      </c>
    </row>
    <row r="3310" spans="1:20" ht="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7">
        <f t="shared" si="254"/>
        <v>42473.876909722225</v>
      </c>
    </row>
    <row r="3311" spans="1:20" ht="30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7">
        <f t="shared" si="254"/>
        <v>42659.650208333333</v>
      </c>
    </row>
    <row r="3312" spans="1:20" ht="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7">
        <f t="shared" si="254"/>
        <v>42283.928530092591</v>
      </c>
    </row>
    <row r="3313" spans="1:20" ht="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7">
        <f t="shared" si="254"/>
        <v>42294.29178240741</v>
      </c>
    </row>
    <row r="3314" spans="1:20" ht="60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7">
        <f t="shared" si="254"/>
        <v>42685.916666666672</v>
      </c>
    </row>
    <row r="3315" spans="1:20" ht="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7">
        <f t="shared" si="254"/>
        <v>42396.041666666672</v>
      </c>
    </row>
    <row r="3316" spans="1:20" ht="60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7">
        <f t="shared" si="254"/>
        <v>42132.836805555555</v>
      </c>
    </row>
    <row r="3317" spans="1:20" ht="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7">
        <f t="shared" si="254"/>
        <v>42496.303715277783</v>
      </c>
    </row>
    <row r="3318" spans="1:20" ht="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7">
        <f t="shared" si="254"/>
        <v>41859.57916666667</v>
      </c>
    </row>
    <row r="3319" spans="1:20" ht="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7">
        <f t="shared" si="254"/>
        <v>42529.039629629624</v>
      </c>
    </row>
    <row r="3320" spans="1:20" ht="30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7">
        <f t="shared" si="254"/>
        <v>42471.104166666672</v>
      </c>
    </row>
    <row r="3321" spans="1:20" ht="60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7">
        <f t="shared" si="254"/>
        <v>42035.585486111115</v>
      </c>
    </row>
    <row r="3322" spans="1:20" ht="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7">
        <f t="shared" si="254"/>
        <v>42543.045798611114</v>
      </c>
    </row>
    <row r="3323" spans="1:20" ht="60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7">
        <f t="shared" si="254"/>
        <v>41928.165972222225</v>
      </c>
    </row>
    <row r="3324" spans="1:20" ht="60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7">
        <f t="shared" si="254"/>
        <v>42543.163194444445</v>
      </c>
    </row>
    <row r="3325" spans="1:20" ht="60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7">
        <f t="shared" si="254"/>
        <v>42638.36583333333</v>
      </c>
    </row>
    <row r="3326" spans="1:20" ht="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7">
        <f t="shared" si="254"/>
        <v>42526.58321759259</v>
      </c>
    </row>
    <row r="3327" spans="1:20" ht="60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7">
        <f t="shared" si="254"/>
        <v>42099.743946759263</v>
      </c>
    </row>
    <row r="3328" spans="1:20" ht="60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7">
        <f t="shared" si="254"/>
        <v>42071.67251157407</v>
      </c>
    </row>
    <row r="3329" spans="1:20" ht="60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7">
        <f t="shared" si="254"/>
        <v>42498.374606481477</v>
      </c>
    </row>
    <row r="3330" spans="1:20" ht="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7">
        <f t="shared" si="254"/>
        <v>41825.041666666664</v>
      </c>
    </row>
    <row r="3331" spans="1:20" ht="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7">
        <f t="shared" ref="T3331:T3394" si="258">(((I3331/60)/60)/24)+DATE(1970,1,1)</f>
        <v>41847.958333333336</v>
      </c>
    </row>
    <row r="3332" spans="1:20" ht="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7">
        <f t="shared" si="258"/>
        <v>42095.845694444448</v>
      </c>
    </row>
    <row r="3333" spans="1:20" ht="60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7">
        <f t="shared" si="258"/>
        <v>42283.697754629626</v>
      </c>
    </row>
    <row r="3334" spans="1:20" ht="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7">
        <f t="shared" si="258"/>
        <v>41839.860300925924</v>
      </c>
    </row>
    <row r="3335" spans="1:20" ht="60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7">
        <f t="shared" si="258"/>
        <v>42170.676851851851</v>
      </c>
    </row>
    <row r="3336" spans="1:20" ht="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7">
        <f t="shared" si="258"/>
        <v>42215.521087962959</v>
      </c>
    </row>
    <row r="3337" spans="1:20" ht="60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7">
        <f t="shared" si="258"/>
        <v>41854.958333333336</v>
      </c>
    </row>
    <row r="3338" spans="1:20" ht="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7">
        <f t="shared" si="258"/>
        <v>42465.35701388889</v>
      </c>
    </row>
    <row r="3339" spans="1:20" ht="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7">
        <f t="shared" si="258"/>
        <v>41922.875</v>
      </c>
    </row>
    <row r="3340" spans="1:20" ht="30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7">
        <f t="shared" si="258"/>
        <v>42790.574999999997</v>
      </c>
    </row>
    <row r="3341" spans="1:20" ht="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7">
        <f t="shared" si="258"/>
        <v>42579.665717592594</v>
      </c>
    </row>
    <row r="3342" spans="1:20" ht="60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7">
        <f t="shared" si="258"/>
        <v>42710.974004629628</v>
      </c>
    </row>
    <row r="3343" spans="1:20" ht="60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7">
        <f t="shared" si="258"/>
        <v>42533.708333333328</v>
      </c>
    </row>
    <row r="3344" spans="1:20" ht="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7">
        <f t="shared" si="258"/>
        <v>42095.207638888889</v>
      </c>
    </row>
    <row r="3345" spans="1:20" ht="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7">
        <f t="shared" si="258"/>
        <v>42473.554166666669</v>
      </c>
    </row>
    <row r="3346" spans="1:20" ht="60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7">
        <f t="shared" si="258"/>
        <v>41881.200150462959</v>
      </c>
    </row>
    <row r="3347" spans="1:20" ht="60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7">
        <f t="shared" si="258"/>
        <v>42112.025694444441</v>
      </c>
    </row>
    <row r="3348" spans="1:20" ht="60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7">
        <f t="shared" si="258"/>
        <v>42061.024421296301</v>
      </c>
    </row>
    <row r="3349" spans="1:20" ht="60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7">
        <f t="shared" si="258"/>
        <v>42498.875</v>
      </c>
    </row>
    <row r="3350" spans="1:20" ht="60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7">
        <f t="shared" si="258"/>
        <v>42490.165972222225</v>
      </c>
    </row>
    <row r="3351" spans="1:20" ht="60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7">
        <f t="shared" si="258"/>
        <v>42534.708333333328</v>
      </c>
    </row>
    <row r="3352" spans="1:20" ht="60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7">
        <f t="shared" si="258"/>
        <v>42337.958333333328</v>
      </c>
    </row>
    <row r="3353" spans="1:20" ht="60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7">
        <f t="shared" si="258"/>
        <v>41843.458333333336</v>
      </c>
    </row>
    <row r="3354" spans="1:20" ht="60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7">
        <f t="shared" si="258"/>
        <v>42552.958333333328</v>
      </c>
    </row>
    <row r="3355" spans="1:20" ht="60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7">
        <f t="shared" si="258"/>
        <v>42492.958333333328</v>
      </c>
    </row>
    <row r="3356" spans="1:20" ht="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7">
        <f t="shared" si="258"/>
        <v>42306.167361111111</v>
      </c>
    </row>
    <row r="3357" spans="1:20" ht="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7">
        <f t="shared" si="258"/>
        <v>42500.470138888893</v>
      </c>
    </row>
    <row r="3358" spans="1:20" ht="60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7">
        <f t="shared" si="258"/>
        <v>42566.815648148149</v>
      </c>
    </row>
    <row r="3359" spans="1:20" ht="60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7">
        <f t="shared" si="258"/>
        <v>41852.417939814812</v>
      </c>
    </row>
    <row r="3360" spans="1:20" ht="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7">
        <f t="shared" si="258"/>
        <v>41962.352766203709</v>
      </c>
    </row>
    <row r="3361" spans="1:20" ht="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7">
        <f t="shared" si="258"/>
        <v>42791.057106481487</v>
      </c>
    </row>
    <row r="3362" spans="1:20" ht="30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7">
        <f t="shared" si="258"/>
        <v>42718.665972222225</v>
      </c>
    </row>
    <row r="3363" spans="1:20" ht="60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7">
        <f t="shared" si="258"/>
        <v>41883.665972222225</v>
      </c>
    </row>
    <row r="3364" spans="1:20" ht="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7">
        <f t="shared" si="258"/>
        <v>42070.204861111109</v>
      </c>
    </row>
    <row r="3365" spans="1:20" ht="60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7">
        <f t="shared" si="258"/>
        <v>41870.666666666664</v>
      </c>
    </row>
    <row r="3366" spans="1:20" ht="60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7">
        <f t="shared" si="258"/>
        <v>42444.875</v>
      </c>
    </row>
    <row r="3367" spans="1:20" ht="60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7">
        <f t="shared" si="258"/>
        <v>42351.101759259262</v>
      </c>
    </row>
    <row r="3368" spans="1:20" ht="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7">
        <f t="shared" si="258"/>
        <v>42137.067557870367</v>
      </c>
    </row>
    <row r="3369" spans="1:20" ht="60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7">
        <f t="shared" si="258"/>
        <v>42217.933958333335</v>
      </c>
    </row>
    <row r="3370" spans="1:20" ht="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7">
        <f t="shared" si="258"/>
        <v>42005.208333333328</v>
      </c>
    </row>
    <row r="3371" spans="1:20" ht="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7">
        <f t="shared" si="258"/>
        <v>42750.041435185187</v>
      </c>
    </row>
    <row r="3372" spans="1:20" ht="30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7">
        <f t="shared" si="258"/>
        <v>42721.333333333328</v>
      </c>
    </row>
    <row r="3373" spans="1:20" ht="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7">
        <f t="shared" si="258"/>
        <v>42340.874594907407</v>
      </c>
    </row>
    <row r="3374" spans="1:20" ht="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7">
        <f t="shared" si="258"/>
        <v>41876.207638888889</v>
      </c>
    </row>
    <row r="3375" spans="1:20" ht="60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7">
        <f t="shared" si="258"/>
        <v>42203.666666666672</v>
      </c>
    </row>
    <row r="3376" spans="1:20" ht="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7">
        <f t="shared" si="258"/>
        <v>42305.731666666667</v>
      </c>
    </row>
    <row r="3377" spans="1:20" ht="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7">
        <f t="shared" si="258"/>
        <v>41777.610798611109</v>
      </c>
    </row>
    <row r="3378" spans="1:20" ht="60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7">
        <f t="shared" si="258"/>
        <v>42119.659652777773</v>
      </c>
    </row>
    <row r="3379" spans="1:20" ht="60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7">
        <f t="shared" si="258"/>
        <v>42083.705555555556</v>
      </c>
    </row>
    <row r="3380" spans="1:20" ht="60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7">
        <f t="shared" si="258"/>
        <v>41882.547222222223</v>
      </c>
    </row>
    <row r="3381" spans="1:20" ht="60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7">
        <f t="shared" si="258"/>
        <v>42242.958333333328</v>
      </c>
    </row>
    <row r="3382" spans="1:20" ht="60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7">
        <f t="shared" si="258"/>
        <v>41972.995115740734</v>
      </c>
    </row>
    <row r="3383" spans="1:20" ht="60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7">
        <f t="shared" si="258"/>
        <v>42074.143321759257</v>
      </c>
    </row>
    <row r="3384" spans="1:20" ht="60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7">
        <f t="shared" si="258"/>
        <v>42583.957638888889</v>
      </c>
    </row>
    <row r="3385" spans="1:20" ht="60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7">
        <f t="shared" si="258"/>
        <v>42544.782638888893</v>
      </c>
    </row>
    <row r="3386" spans="1:20" ht="60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7">
        <f t="shared" si="258"/>
        <v>42329.125</v>
      </c>
    </row>
    <row r="3387" spans="1:20" ht="60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7">
        <f t="shared" si="258"/>
        <v>41983.8675</v>
      </c>
    </row>
    <row r="3388" spans="1:20" ht="60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7">
        <f t="shared" si="258"/>
        <v>41976.644745370373</v>
      </c>
    </row>
    <row r="3389" spans="1:20" ht="60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7">
        <f t="shared" si="258"/>
        <v>41987.762592592597</v>
      </c>
    </row>
    <row r="3390" spans="1:20" ht="60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7">
        <f t="shared" si="258"/>
        <v>42173.461122685185</v>
      </c>
    </row>
    <row r="3391" spans="1:20" ht="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7">
        <f t="shared" si="258"/>
        <v>42524.563449074078</v>
      </c>
    </row>
    <row r="3392" spans="1:20" ht="60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7">
        <f t="shared" si="258"/>
        <v>41830.774826388886</v>
      </c>
    </row>
    <row r="3393" spans="1:20" ht="60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7">
        <f t="shared" si="258"/>
        <v>41859.936111111114</v>
      </c>
    </row>
    <row r="3394" spans="1:20" ht="60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7">
        <f t="shared" si="258"/>
        <v>42496.845543981486</v>
      </c>
    </row>
    <row r="3395" spans="1:20" ht="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7">
        <f t="shared" ref="T3395:T3458" si="262">(((I3395/60)/60)/24)+DATE(1970,1,1)</f>
        <v>41949.031944444447</v>
      </c>
    </row>
    <row r="3396" spans="1:20" ht="60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7">
        <f t="shared" si="262"/>
        <v>41847.59542824074</v>
      </c>
    </row>
    <row r="3397" spans="1:20" ht="30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7">
        <f t="shared" si="262"/>
        <v>42154.756944444445</v>
      </c>
    </row>
    <row r="3398" spans="1:20" ht="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7">
        <f t="shared" si="262"/>
        <v>41791.165972222225</v>
      </c>
    </row>
    <row r="3399" spans="1:20" ht="30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7">
        <f t="shared" si="262"/>
        <v>42418.916666666672</v>
      </c>
    </row>
    <row r="3400" spans="1:20" ht="60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7">
        <f t="shared" si="262"/>
        <v>41964.708333333328</v>
      </c>
    </row>
    <row r="3401" spans="1:20" ht="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7">
        <f t="shared" si="262"/>
        <v>42056.920428240745</v>
      </c>
    </row>
    <row r="3402" spans="1:20" ht="60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7">
        <f t="shared" si="262"/>
        <v>41879.953865740739</v>
      </c>
    </row>
    <row r="3403" spans="1:20" ht="60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7">
        <f t="shared" si="262"/>
        <v>42223.723912037036</v>
      </c>
    </row>
    <row r="3404" spans="1:20" ht="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7">
        <f t="shared" si="262"/>
        <v>42320.104861111111</v>
      </c>
    </row>
    <row r="3405" spans="1:20" ht="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7">
        <f t="shared" si="262"/>
        <v>42180.462083333332</v>
      </c>
    </row>
    <row r="3406" spans="1:20" ht="60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7">
        <f t="shared" si="262"/>
        <v>42172.503495370373</v>
      </c>
    </row>
    <row r="3407" spans="1:20" ht="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7">
        <f t="shared" si="262"/>
        <v>42430.999305555553</v>
      </c>
    </row>
    <row r="3408" spans="1:20" ht="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7">
        <f t="shared" si="262"/>
        <v>41836.492777777778</v>
      </c>
    </row>
    <row r="3409" spans="1:20" ht="60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7">
        <f t="shared" si="262"/>
        <v>41826.422326388885</v>
      </c>
    </row>
    <row r="3410" spans="1:20" ht="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7">
        <f t="shared" si="262"/>
        <v>41838.991944444446</v>
      </c>
    </row>
    <row r="3411" spans="1:20" ht="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7">
        <f t="shared" si="262"/>
        <v>42582.873611111107</v>
      </c>
    </row>
    <row r="3412" spans="1:20" ht="60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7">
        <f t="shared" si="262"/>
        <v>42527.291666666672</v>
      </c>
    </row>
    <row r="3413" spans="1:20" ht="60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7">
        <f t="shared" si="262"/>
        <v>42285.022824074069</v>
      </c>
    </row>
    <row r="3414" spans="1:20" ht="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7">
        <f t="shared" si="262"/>
        <v>41909.959050925929</v>
      </c>
    </row>
    <row r="3415" spans="1:20" ht="60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7">
        <f t="shared" si="262"/>
        <v>42063.207638888889</v>
      </c>
    </row>
    <row r="3416" spans="1:20" ht="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7">
        <f t="shared" si="262"/>
        <v>42705.332638888889</v>
      </c>
    </row>
    <row r="3417" spans="1:20" ht="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7">
        <f t="shared" si="262"/>
        <v>42477.979166666672</v>
      </c>
    </row>
    <row r="3418" spans="1:20" ht="60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7">
        <f t="shared" si="262"/>
        <v>42117.770833333328</v>
      </c>
    </row>
    <row r="3419" spans="1:20" ht="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7">
        <f t="shared" si="262"/>
        <v>41938.029861111114</v>
      </c>
    </row>
    <row r="3420" spans="1:20" ht="60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7">
        <f t="shared" si="262"/>
        <v>41782.83457175926</v>
      </c>
    </row>
    <row r="3421" spans="1:20" ht="60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7">
        <f t="shared" si="262"/>
        <v>42466.895833333328</v>
      </c>
    </row>
    <row r="3422" spans="1:20" ht="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7">
        <f t="shared" si="262"/>
        <v>42414</v>
      </c>
    </row>
    <row r="3423" spans="1:20" ht="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7">
        <f t="shared" si="262"/>
        <v>42067.791238425925</v>
      </c>
    </row>
    <row r="3424" spans="1:20" ht="60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7">
        <f t="shared" si="262"/>
        <v>42352</v>
      </c>
    </row>
    <row r="3425" spans="1:20" ht="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7">
        <f t="shared" si="262"/>
        <v>42118.911354166667</v>
      </c>
    </row>
    <row r="3426" spans="1:20" ht="60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7">
        <f t="shared" si="262"/>
        <v>42040.290972222225</v>
      </c>
    </row>
    <row r="3427" spans="1:20" ht="60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7">
        <f t="shared" si="262"/>
        <v>41916.617314814815</v>
      </c>
    </row>
    <row r="3428" spans="1:20" ht="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7">
        <f t="shared" si="262"/>
        <v>41903.083333333336</v>
      </c>
    </row>
    <row r="3429" spans="1:20" ht="60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7">
        <f t="shared" si="262"/>
        <v>41822.645277777774</v>
      </c>
    </row>
    <row r="3430" spans="1:20" ht="60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7">
        <f t="shared" si="262"/>
        <v>42063.708333333328</v>
      </c>
    </row>
    <row r="3431" spans="1:20" ht="60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7">
        <f t="shared" si="262"/>
        <v>42676.021539351852</v>
      </c>
    </row>
    <row r="3432" spans="1:20" ht="60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7">
        <f t="shared" si="262"/>
        <v>41850.945613425924</v>
      </c>
    </row>
    <row r="3433" spans="1:20" ht="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7">
        <f t="shared" si="262"/>
        <v>41869.730937500004</v>
      </c>
    </row>
    <row r="3434" spans="1:20" ht="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7">
        <f t="shared" si="262"/>
        <v>42405.916666666672</v>
      </c>
    </row>
    <row r="3435" spans="1:20" ht="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7">
        <f t="shared" si="262"/>
        <v>41807.125</v>
      </c>
    </row>
    <row r="3436" spans="1:20" ht="60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7">
        <f t="shared" si="262"/>
        <v>41830.380428240744</v>
      </c>
    </row>
    <row r="3437" spans="1:20" ht="60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7">
        <f t="shared" si="262"/>
        <v>42589.125</v>
      </c>
    </row>
    <row r="3438" spans="1:20" ht="60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7">
        <f t="shared" si="262"/>
        <v>41872.686111111114</v>
      </c>
    </row>
    <row r="3439" spans="1:20" ht="60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7">
        <f t="shared" si="262"/>
        <v>42235.710879629631</v>
      </c>
    </row>
    <row r="3440" spans="1:20" ht="60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7">
        <f t="shared" si="262"/>
        <v>42126.875</v>
      </c>
    </row>
    <row r="3441" spans="1:20" ht="30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7">
        <f t="shared" si="262"/>
        <v>42388.207638888889</v>
      </c>
    </row>
    <row r="3442" spans="1:20" ht="60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7">
        <f t="shared" si="262"/>
        <v>41831.677083333336</v>
      </c>
    </row>
    <row r="3443" spans="1:20" ht="60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7">
        <f t="shared" si="262"/>
        <v>42321.845138888893</v>
      </c>
    </row>
    <row r="3444" spans="1:20" ht="60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7">
        <f t="shared" si="262"/>
        <v>42154.841111111105</v>
      </c>
    </row>
    <row r="3445" spans="1:20" ht="60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7">
        <f t="shared" si="262"/>
        <v>41891.524837962963</v>
      </c>
    </row>
    <row r="3446" spans="1:20" ht="60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7">
        <f t="shared" si="262"/>
        <v>42529.582638888889</v>
      </c>
    </row>
    <row r="3447" spans="1:20" ht="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7">
        <f t="shared" si="262"/>
        <v>42300.530509259261</v>
      </c>
    </row>
    <row r="3448" spans="1:20" ht="60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7">
        <f t="shared" si="262"/>
        <v>42040.513888888891</v>
      </c>
    </row>
    <row r="3449" spans="1:20" ht="30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7">
        <f t="shared" si="262"/>
        <v>42447.847361111111</v>
      </c>
    </row>
    <row r="3450" spans="1:20" ht="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7">
        <f t="shared" si="262"/>
        <v>41990.119085648148</v>
      </c>
    </row>
    <row r="3451" spans="1:20" ht="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7">
        <f t="shared" si="262"/>
        <v>42560.166666666672</v>
      </c>
    </row>
    <row r="3452" spans="1:20" ht="60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7">
        <f t="shared" si="262"/>
        <v>42096.662858796291</v>
      </c>
    </row>
    <row r="3453" spans="1:20" ht="60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7">
        <f t="shared" si="262"/>
        <v>42115.723692129628</v>
      </c>
    </row>
    <row r="3454" spans="1:20" ht="60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7">
        <f t="shared" si="262"/>
        <v>41843.165972222225</v>
      </c>
    </row>
    <row r="3455" spans="1:20" ht="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7">
        <f t="shared" si="262"/>
        <v>42595.97865740741</v>
      </c>
    </row>
    <row r="3456" spans="1:20" ht="60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7">
        <f t="shared" si="262"/>
        <v>41851.698599537034</v>
      </c>
    </row>
    <row r="3457" spans="1:20" ht="60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7">
        <f t="shared" si="262"/>
        <v>42656.7503125</v>
      </c>
    </row>
    <row r="3458" spans="1:20" ht="60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7">
        <f t="shared" si="262"/>
        <v>41852.290972222225</v>
      </c>
    </row>
    <row r="3459" spans="1:20" ht="30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7">
        <f t="shared" ref="T3459:T3522" si="266">(((I3459/60)/60)/24)+DATE(1970,1,1)</f>
        <v>42047.249305555553</v>
      </c>
    </row>
    <row r="3460" spans="1:20" ht="60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7">
        <f t="shared" si="266"/>
        <v>42038.185416666667</v>
      </c>
    </row>
    <row r="3461" spans="1:20" ht="60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7">
        <f t="shared" si="266"/>
        <v>42510.479861111111</v>
      </c>
    </row>
    <row r="3462" spans="1:20" ht="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7">
        <f t="shared" si="266"/>
        <v>41866.527222222219</v>
      </c>
    </row>
    <row r="3463" spans="1:20" ht="60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7">
        <f t="shared" si="266"/>
        <v>42672.125</v>
      </c>
    </row>
    <row r="3464" spans="1:20" ht="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7">
        <f t="shared" si="266"/>
        <v>42195.75</v>
      </c>
    </row>
    <row r="3465" spans="1:20" ht="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7">
        <f t="shared" si="266"/>
        <v>42654.165972222225</v>
      </c>
    </row>
    <row r="3466" spans="1:20" ht="60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7">
        <f t="shared" si="266"/>
        <v>42605.130057870367</v>
      </c>
    </row>
    <row r="3467" spans="1:20" ht="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7">
        <f t="shared" si="266"/>
        <v>42225.666666666672</v>
      </c>
    </row>
    <row r="3468" spans="1:20" ht="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7">
        <f t="shared" si="266"/>
        <v>42479.977430555555</v>
      </c>
    </row>
    <row r="3469" spans="1:20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7">
        <f t="shared" si="266"/>
        <v>42083.630000000005</v>
      </c>
    </row>
    <row r="3470" spans="1:20" ht="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7">
        <f t="shared" si="266"/>
        <v>42634.125</v>
      </c>
    </row>
    <row r="3471" spans="1:20" ht="60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7">
        <f t="shared" si="266"/>
        <v>42488.641724537039</v>
      </c>
    </row>
    <row r="3472" spans="1:20" ht="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7">
        <f t="shared" si="266"/>
        <v>42566.901388888888</v>
      </c>
    </row>
    <row r="3473" spans="1:20" ht="60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7">
        <f t="shared" si="266"/>
        <v>41882.833333333336</v>
      </c>
    </row>
    <row r="3474" spans="1:20" ht="60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7">
        <f t="shared" si="266"/>
        <v>41949.249305555553</v>
      </c>
    </row>
    <row r="3475" spans="1:20" ht="60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7">
        <f t="shared" si="266"/>
        <v>42083.852083333331</v>
      </c>
    </row>
    <row r="3476" spans="1:20" ht="60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7">
        <f t="shared" si="266"/>
        <v>42571.501516203702</v>
      </c>
    </row>
    <row r="3477" spans="1:20" ht="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7">
        <f t="shared" si="266"/>
        <v>41946</v>
      </c>
    </row>
    <row r="3478" spans="1:20" ht="60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7">
        <f t="shared" si="266"/>
        <v>41939.125</v>
      </c>
    </row>
    <row r="3479" spans="1:20" ht="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7">
        <f t="shared" si="266"/>
        <v>42141.125</v>
      </c>
    </row>
    <row r="3480" spans="1:20" ht="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7">
        <f t="shared" si="266"/>
        <v>42079.875</v>
      </c>
    </row>
    <row r="3481" spans="1:20" ht="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7">
        <f t="shared" si="266"/>
        <v>41811.855092592588</v>
      </c>
    </row>
    <row r="3482" spans="1:20" ht="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7">
        <f t="shared" si="266"/>
        <v>42195.875</v>
      </c>
    </row>
    <row r="3483" spans="1:20" ht="60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7">
        <f t="shared" si="266"/>
        <v>42006.24754629629</v>
      </c>
    </row>
    <row r="3484" spans="1:20" ht="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7">
        <f t="shared" si="266"/>
        <v>41826.771597222221</v>
      </c>
    </row>
    <row r="3485" spans="1:20" ht="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7">
        <f t="shared" si="266"/>
        <v>41823.668761574074</v>
      </c>
    </row>
    <row r="3486" spans="1:20" ht="60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7">
        <f t="shared" si="266"/>
        <v>42536.760405092587</v>
      </c>
    </row>
    <row r="3487" spans="1:20" ht="60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7">
        <f t="shared" si="266"/>
        <v>42402.693055555559</v>
      </c>
    </row>
    <row r="3488" spans="1:20" ht="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7">
        <f t="shared" si="266"/>
        <v>42158.290972222225</v>
      </c>
    </row>
    <row r="3489" spans="1:20" ht="60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7">
        <f t="shared" si="266"/>
        <v>42179.940416666665</v>
      </c>
    </row>
    <row r="3490" spans="1:20" ht="60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7">
        <f t="shared" si="266"/>
        <v>42111.666666666672</v>
      </c>
    </row>
    <row r="3491" spans="1:20" ht="60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7">
        <f t="shared" si="266"/>
        <v>41783.875</v>
      </c>
    </row>
    <row r="3492" spans="1:20" ht="60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7">
        <f t="shared" si="266"/>
        <v>42473.802361111113</v>
      </c>
    </row>
    <row r="3493" spans="1:20" ht="60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7">
        <f t="shared" si="266"/>
        <v>42142.249814814815</v>
      </c>
    </row>
    <row r="3494" spans="1:20" ht="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7">
        <f t="shared" si="266"/>
        <v>42303.009224537032</v>
      </c>
    </row>
    <row r="3495" spans="1:20" ht="60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7">
        <f t="shared" si="266"/>
        <v>41868.21597222222</v>
      </c>
    </row>
    <row r="3496" spans="1:20" ht="60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7">
        <f t="shared" si="266"/>
        <v>42700.25</v>
      </c>
    </row>
    <row r="3497" spans="1:20" ht="60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7">
        <f t="shared" si="266"/>
        <v>41944.720833333333</v>
      </c>
    </row>
    <row r="3498" spans="1:20" ht="60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7">
        <f t="shared" si="266"/>
        <v>42624.846828703703</v>
      </c>
    </row>
    <row r="3499" spans="1:20" ht="60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7">
        <f t="shared" si="266"/>
        <v>42523.916666666672</v>
      </c>
    </row>
    <row r="3500" spans="1:20" ht="60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7">
        <f t="shared" si="266"/>
        <v>42518.905555555553</v>
      </c>
    </row>
    <row r="3501" spans="1:20" ht="60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7">
        <f t="shared" si="266"/>
        <v>42186.290972222225</v>
      </c>
    </row>
    <row r="3502" spans="1:20" ht="60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7">
        <f t="shared" si="266"/>
        <v>42436.207638888889</v>
      </c>
    </row>
    <row r="3503" spans="1:20" ht="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7">
        <f t="shared" si="266"/>
        <v>42258.763831018514</v>
      </c>
    </row>
    <row r="3504" spans="1:20" ht="60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7">
        <f t="shared" si="266"/>
        <v>42445.165972222225</v>
      </c>
    </row>
    <row r="3505" spans="1:20" ht="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7">
        <f t="shared" si="266"/>
        <v>42575.478333333333</v>
      </c>
    </row>
    <row r="3506" spans="1:20" ht="60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7">
        <f t="shared" si="266"/>
        <v>42327.790405092594</v>
      </c>
    </row>
    <row r="3507" spans="1:20" ht="90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7">
        <f t="shared" si="266"/>
        <v>41772.166666666664</v>
      </c>
    </row>
    <row r="3508" spans="1:20" ht="60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7">
        <f t="shared" si="266"/>
        <v>41874.734259259261</v>
      </c>
    </row>
    <row r="3509" spans="1:20" ht="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7">
        <f t="shared" si="266"/>
        <v>42521.92288194444</v>
      </c>
    </row>
    <row r="3510" spans="1:20" ht="60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7">
        <f t="shared" si="266"/>
        <v>42500.875</v>
      </c>
    </row>
    <row r="3511" spans="1:20" ht="60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7">
        <f t="shared" si="266"/>
        <v>41964.204861111109</v>
      </c>
    </row>
    <row r="3512" spans="1:20" ht="60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7">
        <f t="shared" si="266"/>
        <v>41822.62090277778</v>
      </c>
    </row>
    <row r="3513" spans="1:20" ht="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7">
        <f t="shared" si="266"/>
        <v>41950.770833333336</v>
      </c>
    </row>
    <row r="3514" spans="1:20" ht="60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7">
        <f t="shared" si="266"/>
        <v>42117.49527777778</v>
      </c>
    </row>
    <row r="3515" spans="1:20" ht="60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7">
        <f t="shared" si="266"/>
        <v>41794.207638888889</v>
      </c>
    </row>
    <row r="3516" spans="1:20" ht="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7">
        <f t="shared" si="266"/>
        <v>42037.207638888889</v>
      </c>
    </row>
    <row r="3517" spans="1:20" ht="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7">
        <f t="shared" si="266"/>
        <v>42155.772812499999</v>
      </c>
    </row>
    <row r="3518" spans="1:20" ht="60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7">
        <f t="shared" si="266"/>
        <v>41890.125</v>
      </c>
    </row>
    <row r="3519" spans="1:20" ht="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7">
        <f t="shared" si="266"/>
        <v>41824.458333333336</v>
      </c>
    </row>
    <row r="3520" spans="1:20" ht="60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7">
        <f t="shared" si="266"/>
        <v>41914.597916666666</v>
      </c>
    </row>
    <row r="3521" spans="1:20" ht="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7">
        <f t="shared" si="266"/>
        <v>42067.598958333328</v>
      </c>
    </row>
    <row r="3522" spans="1:20" ht="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7">
        <f t="shared" si="266"/>
        <v>42253.57430555555</v>
      </c>
    </row>
    <row r="3523" spans="1:20" ht="60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7">
        <f t="shared" ref="T3523:T3586" si="270">(((I3523/60)/60)/24)+DATE(1970,1,1)</f>
        <v>41911.361342592594</v>
      </c>
    </row>
    <row r="3524" spans="1:20" ht="60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7">
        <f t="shared" si="270"/>
        <v>42262.420833333337</v>
      </c>
    </row>
    <row r="3525" spans="1:20" ht="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7">
        <f t="shared" si="270"/>
        <v>42638.958333333328</v>
      </c>
    </row>
    <row r="3526" spans="1:20" ht="60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7">
        <f t="shared" si="270"/>
        <v>41895.166666666664</v>
      </c>
    </row>
    <row r="3527" spans="1:20" ht="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7">
        <f t="shared" si="270"/>
        <v>42225.666666666672</v>
      </c>
    </row>
    <row r="3528" spans="1:20" ht="60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7">
        <f t="shared" si="270"/>
        <v>42488.249305555553</v>
      </c>
    </row>
    <row r="3529" spans="1:20" ht="60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7">
        <f t="shared" si="270"/>
        <v>42196.165972222225</v>
      </c>
    </row>
    <row r="3530" spans="1:20" ht="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7">
        <f t="shared" si="270"/>
        <v>42753.50136574074</v>
      </c>
    </row>
    <row r="3531" spans="1:20" ht="60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7">
        <f t="shared" si="270"/>
        <v>42198.041666666672</v>
      </c>
    </row>
    <row r="3532" spans="1:20" ht="60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7">
        <f t="shared" si="270"/>
        <v>42470.833333333328</v>
      </c>
    </row>
    <row r="3533" spans="1:20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7">
        <f t="shared" si="270"/>
        <v>42551.654328703706</v>
      </c>
    </row>
    <row r="3534" spans="1:20" ht="60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7">
        <f t="shared" si="270"/>
        <v>41900.165972222225</v>
      </c>
    </row>
    <row r="3535" spans="1:20" ht="60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7">
        <f t="shared" si="270"/>
        <v>42319.802858796291</v>
      </c>
    </row>
    <row r="3536" spans="1:20" ht="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7">
        <f t="shared" si="270"/>
        <v>42278.6252662037</v>
      </c>
    </row>
    <row r="3537" spans="1:20" ht="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7">
        <f t="shared" si="270"/>
        <v>42279.75</v>
      </c>
    </row>
    <row r="3538" spans="1:20" ht="60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7">
        <f t="shared" si="270"/>
        <v>42358.499305555553</v>
      </c>
    </row>
    <row r="3539" spans="1:20" ht="60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7">
        <f t="shared" si="270"/>
        <v>41960.332638888889</v>
      </c>
    </row>
    <row r="3540" spans="1:20" ht="60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7">
        <f t="shared" si="270"/>
        <v>42599.420601851853</v>
      </c>
    </row>
    <row r="3541" spans="1:20" ht="60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7">
        <f t="shared" si="270"/>
        <v>42621.756041666667</v>
      </c>
    </row>
    <row r="3542" spans="1:20" ht="60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7">
        <f t="shared" si="270"/>
        <v>42547.003368055557</v>
      </c>
    </row>
    <row r="3543" spans="1:20" ht="60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7">
        <f t="shared" si="270"/>
        <v>42247.730034722219</v>
      </c>
    </row>
    <row r="3544" spans="1:20" ht="60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7">
        <f t="shared" si="270"/>
        <v>41889.599791666667</v>
      </c>
    </row>
    <row r="3545" spans="1:20" ht="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7">
        <f t="shared" si="270"/>
        <v>42180.755312499998</v>
      </c>
    </row>
    <row r="3546" spans="1:20" ht="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7">
        <f t="shared" si="270"/>
        <v>42070.831678240742</v>
      </c>
    </row>
    <row r="3547" spans="1:20" ht="60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7">
        <f t="shared" si="270"/>
        <v>42105.807395833333</v>
      </c>
    </row>
    <row r="3548" spans="1:20" ht="60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7">
        <f t="shared" si="270"/>
        <v>42095.165972222225</v>
      </c>
    </row>
    <row r="3549" spans="1:20" ht="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7">
        <f t="shared" si="270"/>
        <v>42504.165972222225</v>
      </c>
    </row>
    <row r="3550" spans="1:20" ht="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7">
        <f t="shared" si="270"/>
        <v>42434.041666666672</v>
      </c>
    </row>
    <row r="3551" spans="1:20" ht="60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7">
        <f t="shared" si="270"/>
        <v>42251.394363425927</v>
      </c>
    </row>
    <row r="3552" spans="1:20" ht="60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7">
        <f t="shared" si="270"/>
        <v>42492.893495370372</v>
      </c>
    </row>
    <row r="3553" spans="1:20" ht="60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7">
        <f t="shared" si="270"/>
        <v>41781.921527777777</v>
      </c>
    </row>
    <row r="3554" spans="1:20" ht="60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7">
        <f t="shared" si="270"/>
        <v>41818.587083333332</v>
      </c>
    </row>
    <row r="3555" spans="1:20" ht="60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7">
        <f t="shared" si="270"/>
        <v>42228</v>
      </c>
    </row>
    <row r="3556" spans="1:20" ht="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7">
        <f t="shared" si="270"/>
        <v>42046.708333333328</v>
      </c>
    </row>
    <row r="3557" spans="1:20" ht="60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7">
        <f t="shared" si="270"/>
        <v>42691.483726851846</v>
      </c>
    </row>
    <row r="3558" spans="1:20" ht="60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7">
        <f t="shared" si="270"/>
        <v>41868.649583333332</v>
      </c>
    </row>
    <row r="3559" spans="1:20" ht="60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7">
        <f t="shared" si="270"/>
        <v>41764.276747685188</v>
      </c>
    </row>
    <row r="3560" spans="1:20" ht="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7">
        <f t="shared" si="270"/>
        <v>42181.875</v>
      </c>
    </row>
    <row r="3561" spans="1:20" ht="60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7">
        <f t="shared" si="270"/>
        <v>42216.373611111107</v>
      </c>
    </row>
    <row r="3562" spans="1:20" ht="60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7">
        <f t="shared" si="270"/>
        <v>42151.114583333328</v>
      </c>
    </row>
    <row r="3563" spans="1:20" ht="120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7">
        <f t="shared" si="270"/>
        <v>42221.774999999994</v>
      </c>
    </row>
    <row r="3564" spans="1:20" ht="60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7">
        <f t="shared" si="270"/>
        <v>42442.916666666672</v>
      </c>
    </row>
    <row r="3565" spans="1:20" ht="60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7">
        <f t="shared" si="270"/>
        <v>42583.791666666672</v>
      </c>
    </row>
    <row r="3566" spans="1:20" ht="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7">
        <f t="shared" si="270"/>
        <v>42282.666666666672</v>
      </c>
    </row>
    <row r="3567" spans="1:20" ht="60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7">
        <f t="shared" si="270"/>
        <v>42004.743148148147</v>
      </c>
    </row>
    <row r="3568" spans="1:20" ht="60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7">
        <f t="shared" si="270"/>
        <v>42027.507905092592</v>
      </c>
    </row>
    <row r="3569" spans="1:20" ht="60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7">
        <f t="shared" si="270"/>
        <v>42165.810694444444</v>
      </c>
    </row>
    <row r="3570" spans="1:20" ht="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7">
        <f t="shared" si="270"/>
        <v>41899.740671296298</v>
      </c>
    </row>
    <row r="3571" spans="1:20" ht="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7">
        <f t="shared" si="270"/>
        <v>42012.688611111109</v>
      </c>
    </row>
    <row r="3572" spans="1:20" ht="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7">
        <f t="shared" si="270"/>
        <v>42004.291666666672</v>
      </c>
    </row>
    <row r="3573" spans="1:20" ht="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7">
        <f t="shared" si="270"/>
        <v>41942.858946759261</v>
      </c>
    </row>
    <row r="3574" spans="1:20" ht="30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7">
        <f t="shared" si="270"/>
        <v>42176.570393518516</v>
      </c>
    </row>
    <row r="3575" spans="1:20" ht="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7">
        <f t="shared" si="270"/>
        <v>41951.417199074072</v>
      </c>
    </row>
    <row r="3576" spans="1:20" ht="60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7">
        <f t="shared" si="270"/>
        <v>41956.984351851846</v>
      </c>
    </row>
    <row r="3577" spans="1:20" ht="60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7">
        <f t="shared" si="270"/>
        <v>42593.165972222225</v>
      </c>
    </row>
    <row r="3578" spans="1:20" ht="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7">
        <f t="shared" si="270"/>
        <v>42709.590902777782</v>
      </c>
    </row>
    <row r="3579" spans="1:20" ht="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7">
        <f t="shared" si="270"/>
        <v>42120.26944444445</v>
      </c>
    </row>
    <row r="3580" spans="1:20" ht="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7">
        <f t="shared" si="270"/>
        <v>42490.733530092592</v>
      </c>
    </row>
    <row r="3581" spans="1:20" ht="60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7">
        <f t="shared" si="270"/>
        <v>42460.720555555556</v>
      </c>
    </row>
    <row r="3582" spans="1:20" ht="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7">
        <f t="shared" si="270"/>
        <v>42064.207638888889</v>
      </c>
    </row>
    <row r="3583" spans="1:20" ht="60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7">
        <f t="shared" si="270"/>
        <v>41850.471180555556</v>
      </c>
    </row>
    <row r="3584" spans="1:20" ht="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7">
        <f t="shared" si="270"/>
        <v>42465.095856481479</v>
      </c>
    </row>
    <row r="3585" spans="1:20" ht="60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7">
        <f t="shared" si="270"/>
        <v>42478.384317129632</v>
      </c>
    </row>
    <row r="3586" spans="1:20" ht="90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7">
        <f t="shared" si="270"/>
        <v>42198.316481481481</v>
      </c>
    </row>
    <row r="3587" spans="1:20" ht="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7">
        <f t="shared" ref="T3587:T3650" si="274">(((I3587/60)/60)/24)+DATE(1970,1,1)</f>
        <v>41994.716319444444</v>
      </c>
    </row>
    <row r="3588" spans="1:20" ht="30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7">
        <f t="shared" si="274"/>
        <v>42636.697569444441</v>
      </c>
    </row>
    <row r="3589" spans="1:20" ht="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7">
        <f t="shared" si="274"/>
        <v>42548.791666666672</v>
      </c>
    </row>
    <row r="3590" spans="1:20" ht="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7">
        <f t="shared" si="274"/>
        <v>42123.958333333328</v>
      </c>
    </row>
    <row r="3591" spans="1:20" ht="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7">
        <f t="shared" si="274"/>
        <v>42150.647534722222</v>
      </c>
    </row>
    <row r="3592" spans="1:20" ht="60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7">
        <f t="shared" si="274"/>
        <v>41932.333726851852</v>
      </c>
    </row>
    <row r="3593" spans="1:20" ht="60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7">
        <f t="shared" si="274"/>
        <v>42028.207638888889</v>
      </c>
    </row>
    <row r="3594" spans="1:20" ht="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7">
        <f t="shared" si="274"/>
        <v>42046.207638888889</v>
      </c>
    </row>
    <row r="3595" spans="1:20" ht="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7">
        <f t="shared" si="274"/>
        <v>42009.851388888885</v>
      </c>
    </row>
    <row r="3596" spans="1:20" ht="60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7">
        <f t="shared" si="274"/>
        <v>42617.066921296297</v>
      </c>
    </row>
    <row r="3597" spans="1:20" ht="30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7">
        <f t="shared" si="274"/>
        <v>42076.290972222225</v>
      </c>
    </row>
    <row r="3598" spans="1:20" ht="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7">
        <f t="shared" si="274"/>
        <v>41877.715069444443</v>
      </c>
    </row>
    <row r="3599" spans="1:20" ht="30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7">
        <f t="shared" si="274"/>
        <v>42432.249305555553</v>
      </c>
    </row>
    <row r="3600" spans="1:20" ht="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7">
        <f t="shared" si="274"/>
        <v>41885.207638888889</v>
      </c>
    </row>
    <row r="3601" spans="1:20" ht="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7">
        <f t="shared" si="274"/>
        <v>42246</v>
      </c>
    </row>
    <row r="3602" spans="1:20" ht="30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7">
        <f t="shared" si="274"/>
        <v>42656.849120370374</v>
      </c>
    </row>
    <row r="3603" spans="1:20" ht="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7">
        <f t="shared" si="274"/>
        <v>42020.99863425926</v>
      </c>
    </row>
    <row r="3604" spans="1:20" ht="60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7">
        <f t="shared" si="274"/>
        <v>42507.894432870366</v>
      </c>
    </row>
    <row r="3605" spans="1:20" ht="60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7">
        <f t="shared" si="274"/>
        <v>42313.906018518523</v>
      </c>
    </row>
    <row r="3606" spans="1:20" ht="60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7">
        <f t="shared" si="274"/>
        <v>42489.290972222225</v>
      </c>
    </row>
    <row r="3607" spans="1:20" ht="60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7">
        <f t="shared" si="274"/>
        <v>42413.793124999997</v>
      </c>
    </row>
    <row r="3608" spans="1:20" ht="60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7">
        <f t="shared" si="274"/>
        <v>42596.604826388888</v>
      </c>
    </row>
    <row r="3609" spans="1:20" ht="30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7">
        <f t="shared" si="274"/>
        <v>42353</v>
      </c>
    </row>
    <row r="3610" spans="1:20" ht="60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7">
        <f t="shared" si="274"/>
        <v>42538.583333333328</v>
      </c>
    </row>
    <row r="3611" spans="1:20" ht="60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7">
        <f t="shared" si="274"/>
        <v>42459.950057870374</v>
      </c>
    </row>
    <row r="3612" spans="1:20" ht="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7">
        <f t="shared" si="274"/>
        <v>42233.432129629626</v>
      </c>
    </row>
    <row r="3613" spans="1:20" ht="60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7">
        <f t="shared" si="274"/>
        <v>42102.370381944449</v>
      </c>
    </row>
    <row r="3614" spans="1:20" ht="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7">
        <f t="shared" si="274"/>
        <v>41799.726979166669</v>
      </c>
    </row>
    <row r="3615" spans="1:20" ht="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7">
        <f t="shared" si="274"/>
        <v>41818.58997685185</v>
      </c>
    </row>
    <row r="3616" spans="1:20" ht="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7">
        <f t="shared" si="274"/>
        <v>42174.041851851856</v>
      </c>
    </row>
    <row r="3617" spans="1:21" ht="60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7">
        <f t="shared" si="274"/>
        <v>42348.593703703707</v>
      </c>
    </row>
    <row r="3618" spans="1:21" ht="60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7">
        <f t="shared" si="274"/>
        <v>42082.908148148148</v>
      </c>
    </row>
    <row r="3619" spans="1:21" ht="60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7">
        <f t="shared" si="274"/>
        <v>42794</v>
      </c>
    </row>
    <row r="3620" spans="1:21" ht="60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7">
        <f t="shared" si="274"/>
        <v>42158.627893518518</v>
      </c>
    </row>
    <row r="3621" spans="1:21" ht="60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7">
        <f t="shared" si="274"/>
        <v>42693.916666666672</v>
      </c>
    </row>
    <row r="3622" spans="1:21" ht="60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7">
        <f t="shared" si="274"/>
        <v>42068.166666666672</v>
      </c>
    </row>
    <row r="3623" spans="1:21" ht="60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7">
        <f t="shared" si="274"/>
        <v>42643.875</v>
      </c>
    </row>
    <row r="3624" spans="1:21" ht="30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7">
        <f t="shared" si="274"/>
        <v>41910.140972222223</v>
      </c>
    </row>
    <row r="3625" spans="1:21" ht="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7">
        <f t="shared" si="274"/>
        <v>41846.291666666664</v>
      </c>
    </row>
    <row r="3626" spans="1:21" ht="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7">
        <f t="shared" si="274"/>
        <v>42605.774189814809</v>
      </c>
    </row>
    <row r="3627" spans="1:21" ht="60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7">
        <f t="shared" si="274"/>
        <v>42187.652511574073</v>
      </c>
    </row>
    <row r="3628" spans="1:21" ht="60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7">
        <f t="shared" si="274"/>
        <v>41867.667326388888</v>
      </c>
    </row>
    <row r="3629" spans="1:21" ht="60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7">
        <f t="shared" si="274"/>
        <v>42511.165972222225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7">
        <f t="shared" si="274"/>
        <v>42351.874953703707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7">
        <f t="shared" si="274"/>
        <v>42495.708333333328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7">
        <f t="shared" si="274"/>
        <v>41972.888773148152</v>
      </c>
      <c r="U3632">
        <f>YEAR(S710)</f>
        <v>2014</v>
      </c>
    </row>
    <row r="3633" spans="1:21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7">
        <f t="shared" si="274"/>
        <v>41905.165972222225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7">
        <f t="shared" si="274"/>
        <v>41966.936909722222</v>
      </c>
      <c r="U3634">
        <f>YEAR(S712)</f>
        <v>2014</v>
      </c>
    </row>
    <row r="3635" spans="1:21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7">
        <f t="shared" si="274"/>
        <v>42693.041666666672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7">
        <f t="shared" si="274"/>
        <v>42749.165972222225</v>
      </c>
    </row>
    <row r="3637" spans="1:21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7">
        <f t="shared" si="274"/>
        <v>42480.88282407407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7">
        <f t="shared" si="274"/>
        <v>42261.694780092599</v>
      </c>
    </row>
    <row r="3639" spans="1:21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7">
        <f t="shared" si="274"/>
        <v>42005.700636574074</v>
      </c>
    </row>
    <row r="3640" spans="1:21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7">
        <f t="shared" si="274"/>
        <v>42113.631157407406</v>
      </c>
    </row>
    <row r="3641" spans="1:21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7">
        <f t="shared" si="274"/>
        <v>42650.632638888885</v>
      </c>
    </row>
    <row r="3642" spans="1:21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7">
        <f t="shared" si="274"/>
        <v>42134.781597222223</v>
      </c>
    </row>
    <row r="3643" spans="1:21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7">
        <f t="shared" si="274"/>
        <v>41917.208333333336</v>
      </c>
    </row>
    <row r="3644" spans="1:21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7">
        <f t="shared" si="274"/>
        <v>42338.708333333328</v>
      </c>
    </row>
    <row r="3645" spans="1:21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7">
        <f t="shared" si="274"/>
        <v>42325.185636574075</v>
      </c>
    </row>
    <row r="3646" spans="1:21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7">
        <f t="shared" si="274"/>
        <v>42437.207638888889</v>
      </c>
    </row>
    <row r="3647" spans="1:21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7">
        <f t="shared" si="274"/>
        <v>42696.012013888889</v>
      </c>
    </row>
    <row r="3648" spans="1:21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7">
        <f t="shared" si="274"/>
        <v>42171.979166666672</v>
      </c>
    </row>
    <row r="3649" spans="1:21" ht="60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7">
        <f t="shared" si="274"/>
        <v>42643.749155092592</v>
      </c>
      <c r="U3649">
        <f>YEAR(S727)</f>
        <v>2015</v>
      </c>
    </row>
    <row r="3650" spans="1:21" ht="30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7">
        <f t="shared" si="274"/>
        <v>41917.292187500003</v>
      </c>
    </row>
    <row r="3651" spans="1:21" ht="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7">
        <f t="shared" ref="T3651:T3714" si="278">(((I3651/60)/60)/24)+DATE(1970,1,1)</f>
        <v>41806.712893518517</v>
      </c>
    </row>
    <row r="3652" spans="1:21" ht="60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7">
        <f t="shared" si="278"/>
        <v>42402.478981481487</v>
      </c>
    </row>
    <row r="3653" spans="1:21" ht="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7">
        <f t="shared" si="278"/>
        <v>41861.665972222225</v>
      </c>
    </row>
    <row r="3654" spans="1:21" ht="60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7">
        <f t="shared" si="278"/>
        <v>42607.165972222225</v>
      </c>
    </row>
    <row r="3655" spans="1:21" ht="60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7">
        <f t="shared" si="278"/>
        <v>42221.363506944443</v>
      </c>
    </row>
    <row r="3656" spans="1:21" ht="60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7">
        <f t="shared" si="278"/>
        <v>42463.708333333328</v>
      </c>
    </row>
    <row r="3657" spans="1:21" ht="60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7">
        <f t="shared" si="278"/>
        <v>42203.290972222225</v>
      </c>
    </row>
    <row r="3658" spans="1:21" ht="60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7">
        <f t="shared" si="278"/>
        <v>42767.957638888889</v>
      </c>
    </row>
    <row r="3659" spans="1:21" ht="60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7">
        <f t="shared" si="278"/>
        <v>42522.904166666667</v>
      </c>
    </row>
    <row r="3660" spans="1:21" ht="30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7">
        <f t="shared" si="278"/>
        <v>41822.165972222225</v>
      </c>
    </row>
    <row r="3661" spans="1:21" ht="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7">
        <f t="shared" si="278"/>
        <v>42082.610416666663</v>
      </c>
    </row>
    <row r="3662" spans="1:21" ht="60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7">
        <f t="shared" si="278"/>
        <v>41996.881076388891</v>
      </c>
    </row>
    <row r="3663" spans="1:21" ht="60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7">
        <f t="shared" si="278"/>
        <v>42470.166666666672</v>
      </c>
    </row>
    <row r="3664" spans="1:21" ht="60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7">
        <f t="shared" si="278"/>
        <v>42094.178402777776</v>
      </c>
    </row>
    <row r="3665" spans="1:20" ht="60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7">
        <f t="shared" si="278"/>
        <v>42725.493402777778</v>
      </c>
    </row>
    <row r="3666" spans="1:20" ht="60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7">
        <f t="shared" si="278"/>
        <v>42537.248715277776</v>
      </c>
    </row>
    <row r="3667" spans="1:20" ht="60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7">
        <f t="shared" si="278"/>
        <v>42305.829166666663</v>
      </c>
    </row>
    <row r="3668" spans="1:20" ht="30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7">
        <f t="shared" si="278"/>
        <v>41844.291666666664</v>
      </c>
    </row>
    <row r="3669" spans="1:20" ht="60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7">
        <f t="shared" si="278"/>
        <v>42203.970127314817</v>
      </c>
    </row>
    <row r="3670" spans="1:20" ht="60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7">
        <f t="shared" si="278"/>
        <v>42208.772916666669</v>
      </c>
    </row>
    <row r="3671" spans="1:20" ht="60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7">
        <f t="shared" si="278"/>
        <v>42166.675196759257</v>
      </c>
    </row>
    <row r="3672" spans="1:20" ht="60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7">
        <f t="shared" si="278"/>
        <v>42155.958333333328</v>
      </c>
    </row>
    <row r="3673" spans="1:20" ht="60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7">
        <f t="shared" si="278"/>
        <v>41841.165972222225</v>
      </c>
    </row>
    <row r="3674" spans="1:20" ht="60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7">
        <f t="shared" si="278"/>
        <v>41908.946574074071</v>
      </c>
    </row>
    <row r="3675" spans="1:20" ht="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7">
        <f t="shared" si="278"/>
        <v>41948.536111111112</v>
      </c>
    </row>
    <row r="3676" spans="1:20" ht="60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7">
        <f t="shared" si="278"/>
        <v>42616.873020833329</v>
      </c>
    </row>
    <row r="3677" spans="1:20" ht="60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7">
        <f t="shared" si="278"/>
        <v>42505.958333333328</v>
      </c>
    </row>
    <row r="3678" spans="1:20" ht="60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7">
        <f t="shared" si="278"/>
        <v>41894.815787037034</v>
      </c>
    </row>
    <row r="3679" spans="1:20" ht="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7">
        <f t="shared" si="278"/>
        <v>41823.165972222225</v>
      </c>
    </row>
    <row r="3680" spans="1:20" ht="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7">
        <f t="shared" si="278"/>
        <v>42155.531226851846</v>
      </c>
    </row>
    <row r="3681" spans="1:20" ht="60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7">
        <f t="shared" si="278"/>
        <v>41821.207638888889</v>
      </c>
    </row>
    <row r="3682" spans="1:20" ht="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7">
        <f t="shared" si="278"/>
        <v>42648.454097222217</v>
      </c>
    </row>
    <row r="3683" spans="1:20" ht="60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7">
        <f t="shared" si="278"/>
        <v>42384.651504629626</v>
      </c>
    </row>
    <row r="3684" spans="1:20" ht="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7">
        <f t="shared" si="278"/>
        <v>41806.290972222225</v>
      </c>
    </row>
    <row r="3685" spans="1:20" ht="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7">
        <f t="shared" si="278"/>
        <v>42663.116851851853</v>
      </c>
    </row>
    <row r="3686" spans="1:20" ht="60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7">
        <f t="shared" si="278"/>
        <v>42249.180393518516</v>
      </c>
    </row>
    <row r="3687" spans="1:20" ht="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7">
        <f t="shared" si="278"/>
        <v>41778.875</v>
      </c>
    </row>
    <row r="3688" spans="1:20" ht="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7">
        <f t="shared" si="278"/>
        <v>42245.165972222225</v>
      </c>
    </row>
    <row r="3689" spans="1:20" ht="60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7">
        <f t="shared" si="278"/>
        <v>41817.218229166669</v>
      </c>
    </row>
    <row r="3690" spans="1:20" ht="60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7">
        <f t="shared" si="278"/>
        <v>41859.787083333329</v>
      </c>
    </row>
    <row r="3691" spans="1:20" ht="60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7">
        <f t="shared" si="278"/>
        <v>42176.934027777781</v>
      </c>
    </row>
    <row r="3692" spans="1:20" ht="60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7">
        <f t="shared" si="278"/>
        <v>41970.639849537038</v>
      </c>
    </row>
    <row r="3693" spans="1:20" ht="30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7">
        <f t="shared" si="278"/>
        <v>42065.207638888889</v>
      </c>
    </row>
    <row r="3694" spans="1:20" ht="30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7">
        <f t="shared" si="278"/>
        <v>41901</v>
      </c>
    </row>
    <row r="3695" spans="1:20" ht="60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7">
        <f t="shared" si="278"/>
        <v>42338.9375</v>
      </c>
    </row>
    <row r="3696" spans="1:20" ht="60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7">
        <f t="shared" si="278"/>
        <v>42527.083333333328</v>
      </c>
    </row>
    <row r="3697" spans="1:20" ht="60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7">
        <f t="shared" si="278"/>
        <v>42015.870486111111</v>
      </c>
    </row>
    <row r="3698" spans="1:20" ht="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7">
        <f t="shared" si="278"/>
        <v>42048.617083333331</v>
      </c>
    </row>
    <row r="3699" spans="1:20" ht="60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7">
        <f t="shared" si="278"/>
        <v>42500.465833333335</v>
      </c>
    </row>
    <row r="3700" spans="1:20" ht="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7">
        <f t="shared" si="278"/>
        <v>42431.806562500002</v>
      </c>
    </row>
    <row r="3701" spans="1:20" ht="60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7">
        <f t="shared" si="278"/>
        <v>41927.602037037039</v>
      </c>
    </row>
    <row r="3702" spans="1:20" ht="30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7">
        <f t="shared" si="278"/>
        <v>41912.666666666664</v>
      </c>
    </row>
    <row r="3703" spans="1:20" ht="60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7">
        <f t="shared" si="278"/>
        <v>42159.541585648149</v>
      </c>
    </row>
    <row r="3704" spans="1:20" ht="60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7">
        <f t="shared" si="278"/>
        <v>42561.957638888889</v>
      </c>
    </row>
    <row r="3705" spans="1:20" ht="60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7">
        <f t="shared" si="278"/>
        <v>42595.290972222225</v>
      </c>
    </row>
    <row r="3706" spans="1:20" ht="60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7">
        <f t="shared" si="278"/>
        <v>42521.689745370371</v>
      </c>
    </row>
    <row r="3707" spans="1:20" ht="60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7">
        <f t="shared" si="278"/>
        <v>41813.75</v>
      </c>
    </row>
    <row r="3708" spans="1:20" ht="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7">
        <f t="shared" si="278"/>
        <v>41894.913761574076</v>
      </c>
    </row>
    <row r="3709" spans="1:20" ht="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7">
        <f t="shared" si="278"/>
        <v>42573.226388888885</v>
      </c>
    </row>
    <row r="3710" spans="1:20" ht="60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7">
        <f t="shared" si="278"/>
        <v>41824.142199074071</v>
      </c>
    </row>
    <row r="3711" spans="1:20" ht="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7">
        <f t="shared" si="278"/>
        <v>41815.707708333335</v>
      </c>
    </row>
    <row r="3712" spans="1:20" ht="30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7">
        <f t="shared" si="278"/>
        <v>42097.576249999998</v>
      </c>
    </row>
    <row r="3713" spans="1:20" ht="30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7">
        <f t="shared" si="278"/>
        <v>41805.666666666664</v>
      </c>
    </row>
    <row r="3714" spans="1:20" ht="60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7">
        <f t="shared" si="278"/>
        <v>42155.290972222225</v>
      </c>
    </row>
    <row r="3715" spans="1:20" ht="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7">
        <f t="shared" ref="T3715:T3778" si="282">(((I3715/60)/60)/24)+DATE(1970,1,1)</f>
        <v>42525.738032407404</v>
      </c>
    </row>
    <row r="3716" spans="1:20" ht="60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7">
        <f t="shared" si="282"/>
        <v>42150.165972222225</v>
      </c>
    </row>
    <row r="3717" spans="1:20" ht="60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7">
        <f t="shared" si="282"/>
        <v>42094.536111111112</v>
      </c>
    </row>
    <row r="3718" spans="1:20" ht="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7">
        <f t="shared" si="282"/>
        <v>42390.887835648144</v>
      </c>
    </row>
    <row r="3719" spans="1:20" ht="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7">
        <f t="shared" si="282"/>
        <v>42133.866307870368</v>
      </c>
    </row>
    <row r="3720" spans="1:20" ht="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7">
        <f t="shared" si="282"/>
        <v>42062.716145833328</v>
      </c>
    </row>
    <row r="3721" spans="1:20" ht="30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7">
        <f t="shared" si="282"/>
        <v>42177.729930555557</v>
      </c>
    </row>
    <row r="3722" spans="1:20" ht="30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7">
        <f t="shared" si="282"/>
        <v>42187.993125000001</v>
      </c>
    </row>
    <row r="3723" spans="1:20" ht="60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7">
        <f t="shared" si="282"/>
        <v>41948.977824074071</v>
      </c>
    </row>
    <row r="3724" spans="1:20" ht="60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7">
        <f t="shared" si="282"/>
        <v>42411.957638888889</v>
      </c>
    </row>
    <row r="3725" spans="1:20" ht="30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7">
        <f t="shared" si="282"/>
        <v>41973.794699074075</v>
      </c>
    </row>
    <row r="3726" spans="1:20" ht="60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7">
        <f t="shared" si="282"/>
        <v>42494.958333333328</v>
      </c>
    </row>
    <row r="3727" spans="1:20" ht="60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7">
        <f t="shared" si="282"/>
        <v>42418.895833333328</v>
      </c>
    </row>
    <row r="3728" spans="1:20" ht="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7">
        <f t="shared" si="282"/>
        <v>42489.875</v>
      </c>
    </row>
    <row r="3729" spans="1:20" ht="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7">
        <f t="shared" si="282"/>
        <v>42663.204861111109</v>
      </c>
    </row>
    <row r="3730" spans="1:20" ht="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7">
        <f t="shared" si="282"/>
        <v>42235.171018518522</v>
      </c>
    </row>
    <row r="3731" spans="1:20" ht="60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7">
        <f t="shared" si="282"/>
        <v>42086.16333333333</v>
      </c>
    </row>
    <row r="3732" spans="1:20" ht="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7">
        <f t="shared" si="282"/>
        <v>42233.677766203706</v>
      </c>
    </row>
    <row r="3733" spans="1:20" ht="60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7">
        <f t="shared" si="282"/>
        <v>42014.140972222223</v>
      </c>
    </row>
    <row r="3734" spans="1:20" ht="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7">
        <f t="shared" si="282"/>
        <v>42028.5</v>
      </c>
    </row>
    <row r="3735" spans="1:20" ht="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7">
        <f t="shared" si="282"/>
        <v>42112.9375</v>
      </c>
    </row>
    <row r="3736" spans="1:20" ht="60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7">
        <f t="shared" si="282"/>
        <v>42149.901574074072</v>
      </c>
    </row>
    <row r="3737" spans="1:20" ht="30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7">
        <f t="shared" si="282"/>
        <v>42152.693159722221</v>
      </c>
    </row>
    <row r="3738" spans="1:20" ht="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7">
        <f t="shared" si="282"/>
        <v>42086.75</v>
      </c>
    </row>
    <row r="3739" spans="1:20" ht="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7">
        <f t="shared" si="282"/>
        <v>42320.290972222225</v>
      </c>
    </row>
    <row r="3740" spans="1:20" ht="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7">
        <f t="shared" si="282"/>
        <v>41835.916666666664</v>
      </c>
    </row>
    <row r="3741" spans="1:20" ht="60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7">
        <f t="shared" si="282"/>
        <v>42568.449861111112</v>
      </c>
    </row>
    <row r="3742" spans="1:20" ht="60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7">
        <f t="shared" si="282"/>
        <v>41863.079143518517</v>
      </c>
    </row>
    <row r="3743" spans="1:20" ht="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7">
        <f t="shared" si="282"/>
        <v>42355.920717592591</v>
      </c>
    </row>
    <row r="3744" spans="1:20" ht="60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7">
        <f t="shared" si="282"/>
        <v>41888.214629629627</v>
      </c>
    </row>
    <row r="3745" spans="1:21" ht="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7">
        <f t="shared" si="282"/>
        <v>41823.710231481484</v>
      </c>
    </row>
    <row r="3746" spans="1:21" ht="60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7">
        <f t="shared" si="282"/>
        <v>41825.165972222225</v>
      </c>
    </row>
    <row r="3747" spans="1:21" ht="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7">
        <f t="shared" si="282"/>
        <v>41861.697939814818</v>
      </c>
    </row>
    <row r="3748" spans="1:21" ht="30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7">
        <f t="shared" si="282"/>
        <v>42651.389340277776</v>
      </c>
    </row>
    <row r="3749" spans="1:21" ht="30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7">
        <f t="shared" si="282"/>
        <v>42190.957638888889</v>
      </c>
    </row>
    <row r="3750" spans="1:21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7">
        <f t="shared" si="282"/>
        <v>42416.249305555553</v>
      </c>
    </row>
    <row r="3751" spans="1:21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7">
        <f t="shared" si="282"/>
        <v>42489.165972222225</v>
      </c>
    </row>
    <row r="3752" spans="1:21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7">
        <f t="shared" si="282"/>
        <v>42045.332638888889</v>
      </c>
    </row>
    <row r="3753" spans="1:21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7">
        <f t="shared" si="282"/>
        <v>42462.993900462956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7">
        <f t="shared" si="282"/>
        <v>42659.875</v>
      </c>
      <c r="U3754">
        <f>YEAR(S832)</f>
        <v>2013</v>
      </c>
    </row>
    <row r="3755" spans="1:21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7">
        <f t="shared" si="282"/>
        <v>42158</v>
      </c>
    </row>
    <row r="3756" spans="1:21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7">
        <f t="shared" si="282"/>
        <v>41846.207638888889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7">
        <f t="shared" si="282"/>
        <v>42475.866979166662</v>
      </c>
      <c r="U3757">
        <f>YEAR(S835)</f>
        <v>2014</v>
      </c>
    </row>
    <row r="3758" spans="1:21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7">
        <f t="shared" si="282"/>
        <v>41801.814791666664</v>
      </c>
    </row>
    <row r="3759" spans="1:21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7">
        <f t="shared" si="282"/>
        <v>41974.850868055553</v>
      </c>
    </row>
    <row r="3760" spans="1:21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7">
        <f t="shared" si="282"/>
        <v>41778.208333333336</v>
      </c>
    </row>
    <row r="3761" spans="1:21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7">
        <f t="shared" si="282"/>
        <v>42242.108252314814</v>
      </c>
    </row>
    <row r="3762" spans="1:21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7">
        <f t="shared" si="282"/>
        <v>41764.525300925925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7">
        <f t="shared" si="282"/>
        <v>42226.958333333328</v>
      </c>
      <c r="U3763">
        <f t="shared" ref="U3763:U3764" si="283">YEAR(S841)</f>
        <v>2012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7">
        <f t="shared" si="282"/>
        <v>42218.813530092593</v>
      </c>
      <c r="U3764">
        <f t="shared" si="283"/>
        <v>2016</v>
      </c>
    </row>
    <row r="3765" spans="1:21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7">
        <f t="shared" si="282"/>
        <v>42095.708634259259</v>
      </c>
    </row>
    <row r="3766" spans="1:21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7">
        <f t="shared" si="282"/>
        <v>42519.024999999994</v>
      </c>
    </row>
    <row r="3767" spans="1:21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7">
        <f t="shared" si="282"/>
        <v>41850.776412037041</v>
      </c>
    </row>
    <row r="3768" spans="1:21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7">
        <f t="shared" si="282"/>
        <v>41823.167187500003</v>
      </c>
    </row>
    <row r="3769" spans="1:21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7">
        <f t="shared" si="282"/>
        <v>42064.207638888889</v>
      </c>
    </row>
    <row r="3770" spans="1:21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7">
        <f t="shared" si="282"/>
        <v>41802.727893518517</v>
      </c>
    </row>
    <row r="3771" spans="1:21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7">
        <f t="shared" si="282"/>
        <v>42475.598136574074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7">
        <f t="shared" si="282"/>
        <v>42168.930671296301</v>
      </c>
      <c r="U3772">
        <f>YEAR(S850)</f>
        <v>2015</v>
      </c>
    </row>
    <row r="3773" spans="1:21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7">
        <f t="shared" si="282"/>
        <v>42508</v>
      </c>
    </row>
    <row r="3774" spans="1:21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7">
        <f t="shared" si="282"/>
        <v>42703.25</v>
      </c>
    </row>
    <row r="3775" spans="1:21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7">
        <f t="shared" si="282"/>
        <v>42689.088888888888</v>
      </c>
    </row>
    <row r="3776" spans="1:21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7">
        <f t="shared" si="282"/>
        <v>42103.792303240742</v>
      </c>
    </row>
    <row r="3777" spans="1:21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7">
        <f t="shared" si="282"/>
        <v>42103.166666666672</v>
      </c>
    </row>
    <row r="3778" spans="1:21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7">
        <f t="shared" si="282"/>
        <v>41852.041666666664</v>
      </c>
    </row>
    <row r="3779" spans="1:21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7">
        <f t="shared" ref="T3779:T3842" si="287">(((I3779/60)/60)/24)+DATE(1970,1,1)</f>
        <v>41909.166666666664</v>
      </c>
    </row>
    <row r="3780" spans="1:21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7">
        <f t="shared" si="287"/>
        <v>42049.819212962961</v>
      </c>
    </row>
    <row r="3781" spans="1:21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7">
        <f t="shared" si="287"/>
        <v>42455.693750000006</v>
      </c>
    </row>
    <row r="3782" spans="1:21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7">
        <f t="shared" si="287"/>
        <v>42198.837499999994</v>
      </c>
    </row>
    <row r="3783" spans="1:21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7">
        <f t="shared" si="287"/>
        <v>41890.882928240739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7">
        <f t="shared" si="287"/>
        <v>42575.958333333328</v>
      </c>
      <c r="U3784">
        <f>YEAR(S862)</f>
        <v>2013</v>
      </c>
    </row>
    <row r="3785" spans="1:21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7">
        <f t="shared" si="287"/>
        <v>42444.666666666672</v>
      </c>
    </row>
    <row r="3786" spans="1:21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7">
        <f t="shared" si="287"/>
        <v>42561.980694444443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7">
        <f t="shared" si="287"/>
        <v>42584.418749999997</v>
      </c>
      <c r="U3787">
        <f>YEAR(S865)</f>
        <v>2012</v>
      </c>
    </row>
    <row r="3788" spans="1:21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7">
        <f t="shared" si="287"/>
        <v>42517.037905092591</v>
      </c>
    </row>
    <row r="3789" spans="1:21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7">
        <f t="shared" si="287"/>
        <v>42196.165972222225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7">
        <f t="shared" si="287"/>
        <v>42361.679166666669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7">
        <f t="shared" si="287"/>
        <v>42170.798819444448</v>
      </c>
      <c r="U3791">
        <f>YEAR(S869)</f>
        <v>2009</v>
      </c>
    </row>
    <row r="3792" spans="1:21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7">
        <f t="shared" si="287"/>
        <v>42696.708599537036</v>
      </c>
    </row>
    <row r="3793" spans="1:21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7">
        <f t="shared" si="287"/>
        <v>41826.692037037035</v>
      </c>
    </row>
    <row r="3794" spans="1:21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7">
        <f t="shared" si="287"/>
        <v>42200.447013888886</v>
      </c>
    </row>
    <row r="3795" spans="1:21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7">
        <f t="shared" si="287"/>
        <v>41989.938993055555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7">
        <f t="shared" si="287"/>
        <v>42162.58048611111</v>
      </c>
      <c r="U3796">
        <f t="shared" ref="U3796:U3797" si="288">YEAR(S874)</f>
        <v>2011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7">
        <f t="shared" si="287"/>
        <v>42244.9375</v>
      </c>
      <c r="U3797">
        <f t="shared" si="288"/>
        <v>2012</v>
      </c>
    </row>
    <row r="3798" spans="1:21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7">
        <f t="shared" si="287"/>
        <v>42749.029583333337</v>
      </c>
    </row>
    <row r="3799" spans="1:21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7">
        <f t="shared" si="287"/>
        <v>42114.881539351853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7">
        <f t="shared" si="287"/>
        <v>41861.722777777781</v>
      </c>
    </row>
    <row r="3801" spans="1:21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7">
        <f t="shared" si="287"/>
        <v>42440.93105324074</v>
      </c>
    </row>
    <row r="3802" spans="1:21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7">
        <f t="shared" si="287"/>
        <v>42015.207638888889</v>
      </c>
    </row>
    <row r="3803" spans="1:21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7">
        <f t="shared" si="287"/>
        <v>42006.676111111112</v>
      </c>
    </row>
    <row r="3804" spans="1:21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7">
        <f t="shared" si="287"/>
        <v>42299.126226851848</v>
      </c>
    </row>
    <row r="3805" spans="1:21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7">
        <f t="shared" si="287"/>
        <v>42433.971851851849</v>
      </c>
    </row>
    <row r="3806" spans="1:21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7">
        <f t="shared" si="287"/>
        <v>42582.291666666672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7">
        <f t="shared" si="287"/>
        <v>41909.887037037035</v>
      </c>
    </row>
    <row r="3808" spans="1:21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7">
        <f t="shared" si="287"/>
        <v>41819.259039351848</v>
      </c>
    </row>
    <row r="3809" spans="1:20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7">
        <f t="shared" si="287"/>
        <v>42097.909016203703</v>
      </c>
    </row>
    <row r="3810" spans="1:20" ht="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7">
        <f t="shared" si="287"/>
        <v>42119.412256944444</v>
      </c>
    </row>
    <row r="3811" spans="1:20" ht="60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7">
        <f t="shared" si="287"/>
        <v>41850.958333333336</v>
      </c>
    </row>
    <row r="3812" spans="1:20" ht="60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7">
        <f t="shared" si="287"/>
        <v>42084.807384259257</v>
      </c>
    </row>
    <row r="3813" spans="1:20" ht="60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7">
        <f t="shared" si="287"/>
        <v>42521.458333333328</v>
      </c>
    </row>
    <row r="3814" spans="1:20" ht="60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7">
        <f t="shared" si="287"/>
        <v>42156.165972222225</v>
      </c>
    </row>
    <row r="3815" spans="1:20" ht="60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7">
        <f t="shared" si="287"/>
        <v>42535.904861111107</v>
      </c>
    </row>
    <row r="3816" spans="1:20" ht="60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7">
        <f t="shared" si="287"/>
        <v>42095.165972222225</v>
      </c>
    </row>
    <row r="3817" spans="1:20" ht="30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7">
        <f t="shared" si="287"/>
        <v>42236.958333333328</v>
      </c>
    </row>
    <row r="3818" spans="1:20" ht="60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7">
        <f t="shared" si="287"/>
        <v>41837.690081018518</v>
      </c>
    </row>
    <row r="3819" spans="1:20" ht="60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7">
        <f t="shared" si="287"/>
        <v>42301.165972222225</v>
      </c>
    </row>
    <row r="3820" spans="1:20" ht="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7">
        <f t="shared" si="287"/>
        <v>42075.800717592589</v>
      </c>
    </row>
    <row r="3821" spans="1:20" ht="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7">
        <f t="shared" si="287"/>
        <v>42202.876388888893</v>
      </c>
    </row>
    <row r="3822" spans="1:20" ht="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7">
        <f t="shared" si="287"/>
        <v>42190.651817129634</v>
      </c>
    </row>
    <row r="3823" spans="1:20" ht="60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7">
        <f t="shared" si="287"/>
        <v>42373.180636574078</v>
      </c>
    </row>
    <row r="3824" spans="1:20" ht="60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7">
        <f t="shared" si="287"/>
        <v>42388.957638888889</v>
      </c>
    </row>
    <row r="3825" spans="1:20" ht="60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7">
        <f t="shared" si="287"/>
        <v>42205.165972222225</v>
      </c>
    </row>
    <row r="3826" spans="1:20" ht="60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7">
        <f t="shared" si="287"/>
        <v>42583.570138888885</v>
      </c>
    </row>
    <row r="3827" spans="1:20" ht="60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7">
        <f t="shared" si="287"/>
        <v>42172.069606481484</v>
      </c>
    </row>
    <row r="3828" spans="1:20" ht="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7">
        <f t="shared" si="287"/>
        <v>42131.423541666663</v>
      </c>
    </row>
    <row r="3829" spans="1:20" ht="60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7">
        <f t="shared" si="287"/>
        <v>42090</v>
      </c>
    </row>
    <row r="3830" spans="1:20" ht="60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7">
        <f t="shared" si="287"/>
        <v>42004.569293981483</v>
      </c>
    </row>
    <row r="3831" spans="1:20" ht="60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7">
        <f t="shared" si="287"/>
        <v>42613.865405092598</v>
      </c>
    </row>
    <row r="3832" spans="1:20" ht="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7">
        <f t="shared" si="287"/>
        <v>42517.740868055553</v>
      </c>
    </row>
    <row r="3833" spans="1:20" ht="60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7">
        <f t="shared" si="287"/>
        <v>41948.890567129631</v>
      </c>
    </row>
    <row r="3834" spans="1:20" ht="60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7">
        <f t="shared" si="287"/>
        <v>42420.114988425921</v>
      </c>
    </row>
    <row r="3835" spans="1:20" ht="60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7">
        <f t="shared" si="287"/>
        <v>41974.797916666663</v>
      </c>
    </row>
    <row r="3836" spans="1:20" ht="60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7">
        <f t="shared" si="287"/>
        <v>42173.445219907408</v>
      </c>
    </row>
    <row r="3837" spans="1:20" ht="60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7">
        <f t="shared" si="287"/>
        <v>42481.94222222222</v>
      </c>
    </row>
    <row r="3838" spans="1:20" ht="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7">
        <f t="shared" si="287"/>
        <v>42585.172916666663</v>
      </c>
    </row>
    <row r="3839" spans="1:20" ht="30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7">
        <f t="shared" si="287"/>
        <v>42188.765717592592</v>
      </c>
    </row>
    <row r="3840" spans="1:20" ht="60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7">
        <f t="shared" si="287"/>
        <v>42146.710752314815</v>
      </c>
    </row>
    <row r="3841" spans="1:20" ht="60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7">
        <f t="shared" si="287"/>
        <v>42215.142638888887</v>
      </c>
    </row>
    <row r="3842" spans="1:20" ht="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7">
        <f t="shared" si="287"/>
        <v>42457.660057870366</v>
      </c>
    </row>
    <row r="3843" spans="1:20" ht="60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7">
        <f t="shared" ref="T3843:T3906" si="292">(((I3843/60)/60)/24)+DATE(1970,1,1)</f>
        <v>41840.785729166666</v>
      </c>
    </row>
    <row r="3844" spans="1:20" ht="60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7">
        <f t="shared" si="292"/>
        <v>41770.493657407409</v>
      </c>
    </row>
    <row r="3845" spans="1:20" ht="60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7">
        <f t="shared" si="292"/>
        <v>41791.072500000002</v>
      </c>
    </row>
    <row r="3846" spans="1:20" ht="60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7">
        <f t="shared" si="292"/>
        <v>41793.290972222225</v>
      </c>
    </row>
    <row r="3847" spans="1:20" ht="60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7">
        <f t="shared" si="292"/>
        <v>42278.627013888887</v>
      </c>
    </row>
    <row r="3848" spans="1:20" ht="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7">
        <f t="shared" si="292"/>
        <v>41916.290972222225</v>
      </c>
    </row>
    <row r="3849" spans="1:20" ht="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7">
        <f t="shared" si="292"/>
        <v>42204.224432870367</v>
      </c>
    </row>
    <row r="3850" spans="1:20" ht="60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7">
        <f t="shared" si="292"/>
        <v>42295.817002314812</v>
      </c>
    </row>
    <row r="3851" spans="1:20" ht="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7">
        <f t="shared" si="292"/>
        <v>42166.767175925925</v>
      </c>
    </row>
    <row r="3852" spans="1:20" ht="30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7">
        <f t="shared" si="292"/>
        <v>42005.124340277776</v>
      </c>
    </row>
    <row r="3853" spans="1:20" ht="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7">
        <f t="shared" si="292"/>
        <v>42202.439571759256</v>
      </c>
    </row>
    <row r="3854" spans="1:20" ht="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7">
        <f t="shared" si="292"/>
        <v>42090.149027777778</v>
      </c>
    </row>
    <row r="3855" spans="1:20" ht="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7">
        <f t="shared" si="292"/>
        <v>41883.84002314815</v>
      </c>
    </row>
    <row r="3856" spans="1:20" ht="30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7">
        <f t="shared" si="292"/>
        <v>42133.884930555556</v>
      </c>
    </row>
    <row r="3857" spans="1:21" ht="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7">
        <f t="shared" si="292"/>
        <v>42089.929062499999</v>
      </c>
    </row>
    <row r="3858" spans="1:21" ht="60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7">
        <f t="shared" si="292"/>
        <v>42071.701423611114</v>
      </c>
    </row>
    <row r="3859" spans="1:21" ht="60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7">
        <f t="shared" si="292"/>
        <v>41852.716666666667</v>
      </c>
    </row>
    <row r="3860" spans="1:21" ht="60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7">
        <f t="shared" si="292"/>
        <v>42146.875</v>
      </c>
    </row>
    <row r="3861" spans="1:21" ht="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7">
        <f t="shared" si="292"/>
        <v>41815.875</v>
      </c>
    </row>
    <row r="3862" spans="1:21" ht="60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7">
        <f t="shared" si="292"/>
        <v>41863.660995370366</v>
      </c>
    </row>
    <row r="3863" spans="1:2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7">
        <f t="shared" si="292"/>
        <v>41955.907638888893</v>
      </c>
    </row>
    <row r="3864" spans="1:21" ht="30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7">
        <f t="shared" si="292"/>
        <v>42625.707638888889</v>
      </c>
    </row>
    <row r="3865" spans="1:21" ht="60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7">
        <f t="shared" si="292"/>
        <v>42313.674826388888</v>
      </c>
    </row>
    <row r="3866" spans="1:21" ht="60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7">
        <f t="shared" si="292"/>
        <v>42325.933495370366</v>
      </c>
    </row>
    <row r="3867" spans="1:21" ht="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7">
        <f t="shared" si="292"/>
        <v>41881.229166666664</v>
      </c>
    </row>
    <row r="3868" spans="1:21" ht="30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7">
        <f t="shared" si="292"/>
        <v>42452.145138888889</v>
      </c>
    </row>
    <row r="3869" spans="1:21" ht="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7">
        <f t="shared" si="292"/>
        <v>42539.814108796301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7">
        <f t="shared" si="292"/>
        <v>41890.659780092588</v>
      </c>
      <c r="U3870">
        <f>YEAR(S948)</f>
        <v>2016</v>
      </c>
    </row>
    <row r="3871" spans="1:21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7">
        <f t="shared" si="292"/>
        <v>42077.132638888885</v>
      </c>
    </row>
    <row r="3872" spans="1:21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7">
        <f t="shared" si="292"/>
        <v>41823.17219907407</v>
      </c>
    </row>
    <row r="3873" spans="1:21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7">
        <f t="shared" si="292"/>
        <v>42823.739004629635</v>
      </c>
    </row>
    <row r="3874" spans="1:21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7">
        <f t="shared" si="292"/>
        <v>42230.145787037036</v>
      </c>
    </row>
    <row r="3875" spans="1:21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7">
        <f t="shared" si="292"/>
        <v>42285.696006944447</v>
      </c>
    </row>
    <row r="3876" spans="1:21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7">
        <f t="shared" si="292"/>
        <v>42028.041666666672</v>
      </c>
    </row>
    <row r="3877" spans="1:21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7">
        <f t="shared" si="292"/>
        <v>42616.416666666672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7">
        <f t="shared" si="292"/>
        <v>42402.624166666668</v>
      </c>
      <c r="U3878">
        <f>YEAR(S956)</f>
        <v>2015</v>
      </c>
    </row>
    <row r="3879" spans="1:21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7">
        <f t="shared" si="292"/>
        <v>42712.67768518519</v>
      </c>
    </row>
    <row r="3880" spans="1:21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7">
        <f t="shared" si="292"/>
        <v>42185.165972222225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7">
        <f t="shared" si="292"/>
        <v>42029.861064814817</v>
      </c>
      <c r="U3881">
        <f t="shared" ref="U3881:U3882" si="293">YEAR(S959)</f>
        <v>2016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7">
        <f t="shared" si="292"/>
        <v>41850.958333333336</v>
      </c>
      <c r="U3882">
        <f t="shared" si="293"/>
        <v>2015</v>
      </c>
    </row>
    <row r="3883" spans="1:21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7">
        <f t="shared" si="292"/>
        <v>42786.018506944441</v>
      </c>
    </row>
    <row r="3884" spans="1:21" ht="60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7">
        <f t="shared" si="292"/>
        <v>42400.960416666669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7">
        <f t="shared" si="292"/>
        <v>41884.602650462963</v>
      </c>
      <c r="U3885">
        <f>YEAR(S963)</f>
        <v>2017</v>
      </c>
    </row>
    <row r="3886" spans="1:21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7">
        <f t="shared" si="292"/>
        <v>42090.749907407408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7">
        <f t="shared" si="292"/>
        <v>42499.951284722221</v>
      </c>
    </row>
    <row r="3888" spans="1:2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7">
        <f t="shared" si="292"/>
        <v>41984.228032407409</v>
      </c>
    </row>
    <row r="3889" spans="1:20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7">
        <f t="shared" si="292"/>
        <v>42125.916666666672</v>
      </c>
    </row>
    <row r="3890" spans="1:20" ht="60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7">
        <f t="shared" si="292"/>
        <v>42792.545810185184</v>
      </c>
    </row>
    <row r="3891" spans="1:20" ht="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7">
        <f t="shared" si="292"/>
        <v>42008.976388888885</v>
      </c>
    </row>
    <row r="3892" spans="1:20" ht="60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7">
        <f t="shared" si="292"/>
        <v>42231.758611111116</v>
      </c>
    </row>
    <row r="3893" spans="1:20" ht="30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7">
        <f t="shared" si="292"/>
        <v>42086.207638888889</v>
      </c>
    </row>
    <row r="3894" spans="1:20" ht="60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7">
        <f t="shared" si="292"/>
        <v>41875.291666666664</v>
      </c>
    </row>
    <row r="3895" spans="1:20" ht="60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7">
        <f t="shared" si="292"/>
        <v>41821.25</v>
      </c>
    </row>
    <row r="3896" spans="1:20" ht="60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7">
        <f t="shared" si="292"/>
        <v>42710.207638888889</v>
      </c>
    </row>
    <row r="3897" spans="1:20" ht="60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7">
        <f t="shared" si="292"/>
        <v>42063.250208333338</v>
      </c>
    </row>
    <row r="3898" spans="1:20" ht="60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7">
        <f t="shared" si="292"/>
        <v>41807.191875000004</v>
      </c>
    </row>
    <row r="3899" spans="1:20" ht="60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7">
        <f t="shared" si="292"/>
        <v>42012.87364583333</v>
      </c>
    </row>
    <row r="3900" spans="1:20" ht="60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7">
        <f t="shared" si="292"/>
        <v>42233.666666666672</v>
      </c>
    </row>
    <row r="3901" spans="1:20" ht="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7">
        <f t="shared" si="292"/>
        <v>41863.775011574071</v>
      </c>
    </row>
    <row r="3902" spans="1:20" ht="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7">
        <f t="shared" si="292"/>
        <v>42166.092488425929</v>
      </c>
    </row>
    <row r="3903" spans="1:20" ht="60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7">
        <f t="shared" si="292"/>
        <v>42357.826377314821</v>
      </c>
    </row>
    <row r="3904" spans="1:20" ht="60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7">
        <f t="shared" si="292"/>
        <v>42688.509745370371</v>
      </c>
    </row>
    <row r="3905" spans="1:20" ht="60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7">
        <f t="shared" si="292"/>
        <v>42230.818055555559</v>
      </c>
    </row>
    <row r="3906" spans="1:20" ht="30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7">
        <f t="shared" si="292"/>
        <v>42109.211111111115</v>
      </c>
    </row>
    <row r="3907" spans="1:20" ht="60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7">
        <f t="shared" ref="T3907:T3970" si="297">(((I3907/60)/60)/24)+DATE(1970,1,1)</f>
        <v>42166.958333333328</v>
      </c>
    </row>
    <row r="3908" spans="1:20" ht="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7">
        <f t="shared" si="297"/>
        <v>42181.559027777781</v>
      </c>
    </row>
    <row r="3909" spans="1:20" ht="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7">
        <f t="shared" si="297"/>
        <v>41938.838888888888</v>
      </c>
    </row>
    <row r="3910" spans="1:20" ht="60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7">
        <f t="shared" si="297"/>
        <v>41849.135370370372</v>
      </c>
    </row>
    <row r="3911" spans="1:20" ht="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7">
        <f t="shared" si="297"/>
        <v>41893.359282407408</v>
      </c>
    </row>
    <row r="3912" spans="1:20" ht="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7">
        <f t="shared" si="297"/>
        <v>42254.756909722222</v>
      </c>
    </row>
    <row r="3913" spans="1:20" ht="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7">
        <f t="shared" si="297"/>
        <v>41969.853900462964</v>
      </c>
    </row>
    <row r="3914" spans="1:20" ht="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7">
        <f t="shared" si="297"/>
        <v>42119.190972222219</v>
      </c>
    </row>
    <row r="3915" spans="1:20" ht="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7">
        <f t="shared" si="297"/>
        <v>42338.252881944441</v>
      </c>
    </row>
    <row r="3916" spans="1:20" ht="60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7">
        <f t="shared" si="297"/>
        <v>42134.957638888889</v>
      </c>
    </row>
    <row r="3917" spans="1:20" ht="60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7">
        <f t="shared" si="297"/>
        <v>42522.98505787037</v>
      </c>
    </row>
    <row r="3918" spans="1:20" ht="60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7">
        <f t="shared" si="297"/>
        <v>42524.471666666665</v>
      </c>
    </row>
    <row r="3919" spans="1:20" ht="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7">
        <f t="shared" si="297"/>
        <v>41893.527326388888</v>
      </c>
    </row>
    <row r="3920" spans="1:20" ht="60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7">
        <f t="shared" si="297"/>
        <v>41855.666666666664</v>
      </c>
    </row>
    <row r="3921" spans="1:20" ht="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7">
        <f t="shared" si="297"/>
        <v>42387</v>
      </c>
    </row>
    <row r="3922" spans="1:20" ht="60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7">
        <f t="shared" si="297"/>
        <v>42687.428935185191</v>
      </c>
    </row>
    <row r="3923" spans="1:20" ht="60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7">
        <f t="shared" si="297"/>
        <v>41938.75</v>
      </c>
    </row>
    <row r="3924" spans="1:20" ht="60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7">
        <f t="shared" si="297"/>
        <v>42065.958333333328</v>
      </c>
    </row>
    <row r="3925" spans="1:20" ht="60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7">
        <f t="shared" si="297"/>
        <v>42103.979988425926</v>
      </c>
    </row>
    <row r="3926" spans="1:20" ht="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7">
        <f t="shared" si="297"/>
        <v>41816.959745370368</v>
      </c>
    </row>
    <row r="3927" spans="1:20" ht="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7">
        <f t="shared" si="297"/>
        <v>41850.870821759258</v>
      </c>
    </row>
    <row r="3928" spans="1:20" ht="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7">
        <f t="shared" si="297"/>
        <v>42000.085046296299</v>
      </c>
    </row>
    <row r="3929" spans="1:20" ht="60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7">
        <f t="shared" si="297"/>
        <v>41860.267407407409</v>
      </c>
    </row>
    <row r="3930" spans="1:20" ht="60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7">
        <f t="shared" si="297"/>
        <v>42293.207638888889</v>
      </c>
    </row>
    <row r="3931" spans="1:20" ht="60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7">
        <f t="shared" si="297"/>
        <v>42631.827141203699</v>
      </c>
    </row>
    <row r="3932" spans="1:20" ht="60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7">
        <f t="shared" si="297"/>
        <v>42461.25</v>
      </c>
    </row>
    <row r="3933" spans="1:20" ht="60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7">
        <f t="shared" si="297"/>
        <v>42253.151701388888</v>
      </c>
    </row>
    <row r="3934" spans="1:20" ht="60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7">
        <f t="shared" si="297"/>
        <v>42445.126898148148</v>
      </c>
    </row>
    <row r="3935" spans="1:20" ht="60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7">
        <f t="shared" si="297"/>
        <v>42568.029861111107</v>
      </c>
    </row>
    <row r="3936" spans="1:20" ht="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7">
        <f t="shared" si="297"/>
        <v>42278.541666666672</v>
      </c>
    </row>
    <row r="3937" spans="1:20" ht="60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7">
        <f t="shared" si="297"/>
        <v>42281.656782407401</v>
      </c>
    </row>
    <row r="3938" spans="1:20" ht="60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7">
        <f t="shared" si="297"/>
        <v>42705.304629629631</v>
      </c>
    </row>
    <row r="3939" spans="1:20" ht="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7">
        <f t="shared" si="297"/>
        <v>42562.631481481483</v>
      </c>
    </row>
    <row r="3940" spans="1:20" ht="60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7">
        <f t="shared" si="297"/>
        <v>42182.905717592599</v>
      </c>
    </row>
    <row r="3941" spans="1:20" ht="60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7">
        <f t="shared" si="297"/>
        <v>41919.1875</v>
      </c>
    </row>
    <row r="3942" spans="1:20" ht="60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7">
        <f t="shared" si="297"/>
        <v>42006.492488425924</v>
      </c>
    </row>
    <row r="3943" spans="1:20" ht="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7">
        <f t="shared" si="297"/>
        <v>41968.041666666672</v>
      </c>
    </row>
    <row r="3944" spans="1:20" ht="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7">
        <f t="shared" si="297"/>
        <v>42171.904097222221</v>
      </c>
    </row>
    <row r="3945" spans="1:20" ht="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7">
        <f t="shared" si="297"/>
        <v>42310.701388888891</v>
      </c>
    </row>
    <row r="3946" spans="1:20" ht="60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7">
        <f t="shared" si="297"/>
        <v>42243.662905092591</v>
      </c>
    </row>
    <row r="3947" spans="1:20" ht="60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7">
        <f t="shared" si="297"/>
        <v>42139.801712962959</v>
      </c>
    </row>
    <row r="3948" spans="1:20" ht="30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7">
        <f t="shared" si="297"/>
        <v>42063.333333333328</v>
      </c>
    </row>
    <row r="3949" spans="1:20" ht="60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7">
        <f t="shared" si="297"/>
        <v>42645.142870370371</v>
      </c>
    </row>
    <row r="3950" spans="1:20" ht="60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7">
        <f t="shared" si="297"/>
        <v>41889.325497685182</v>
      </c>
    </row>
    <row r="3951" spans="1:20" ht="60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7">
        <f t="shared" si="297"/>
        <v>42046.120613425926</v>
      </c>
    </row>
    <row r="3952" spans="1:20" ht="60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7">
        <f t="shared" si="297"/>
        <v>42468.774305555555</v>
      </c>
    </row>
    <row r="3953" spans="1:20" ht="60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7">
        <f t="shared" si="297"/>
        <v>42493.784050925926</v>
      </c>
    </row>
    <row r="3954" spans="1:20" ht="60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7">
        <f t="shared" si="297"/>
        <v>42303.790393518517</v>
      </c>
    </row>
    <row r="3955" spans="1:20" ht="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7">
        <f t="shared" si="297"/>
        <v>42580.978472222225</v>
      </c>
    </row>
    <row r="3956" spans="1:20" ht="60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7">
        <f t="shared" si="297"/>
        <v>41834.651203703703</v>
      </c>
    </row>
    <row r="3957" spans="1:20" ht="60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7">
        <f t="shared" si="297"/>
        <v>42336.890520833331</v>
      </c>
    </row>
    <row r="3958" spans="1:20" ht="60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7">
        <f t="shared" si="297"/>
        <v>42485.013888888891</v>
      </c>
    </row>
    <row r="3959" spans="1:20" ht="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7">
        <f t="shared" si="297"/>
        <v>42559.976319444439</v>
      </c>
    </row>
    <row r="3960" spans="1:20" ht="60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7">
        <f t="shared" si="297"/>
        <v>41853.583333333336</v>
      </c>
    </row>
    <row r="3961" spans="1:20" ht="60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7">
        <f t="shared" si="297"/>
        <v>41910.788842592592</v>
      </c>
    </row>
    <row r="3962" spans="1:20" ht="60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7">
        <f t="shared" si="297"/>
        <v>42372.845555555556</v>
      </c>
    </row>
    <row r="3963" spans="1:20" ht="60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7">
        <f t="shared" si="297"/>
        <v>41767.891319444447</v>
      </c>
    </row>
    <row r="3964" spans="1:20" ht="60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7">
        <f t="shared" si="297"/>
        <v>42336.621458333335</v>
      </c>
    </row>
    <row r="3965" spans="1:20" ht="60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7">
        <f t="shared" si="297"/>
        <v>42326.195798611108</v>
      </c>
    </row>
    <row r="3966" spans="1:20" ht="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7">
        <f t="shared" si="297"/>
        <v>42113.680393518516</v>
      </c>
    </row>
    <row r="3967" spans="1:20" ht="60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7">
        <f t="shared" si="297"/>
        <v>42474.194212962961</v>
      </c>
    </row>
    <row r="3968" spans="1:20" ht="60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7">
        <f t="shared" si="297"/>
        <v>41844.124305555553</v>
      </c>
    </row>
    <row r="3969" spans="1:20" ht="60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7">
        <f t="shared" si="297"/>
        <v>42800.290590277778</v>
      </c>
    </row>
    <row r="3970" spans="1:20" ht="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7">
        <f t="shared" si="297"/>
        <v>42512.815659722226</v>
      </c>
    </row>
    <row r="3971" spans="1:20" ht="60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7">
        <f t="shared" ref="T3971:T4034" si="301">(((I3971/60)/60)/24)+DATE(1970,1,1)</f>
        <v>42611.163194444445</v>
      </c>
    </row>
    <row r="3972" spans="1:20" ht="60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7">
        <f t="shared" si="301"/>
        <v>42477.863553240735</v>
      </c>
    </row>
    <row r="3973" spans="1:20" ht="60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7">
        <f t="shared" si="301"/>
        <v>41841.536180555559</v>
      </c>
    </row>
    <row r="3974" spans="1:20" ht="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7">
        <f t="shared" si="301"/>
        <v>42041.067523148144</v>
      </c>
    </row>
    <row r="3975" spans="1:20" ht="60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7">
        <f t="shared" si="301"/>
        <v>42499.166666666672</v>
      </c>
    </row>
    <row r="3976" spans="1:20" ht="60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7">
        <f t="shared" si="301"/>
        <v>42523.546851851846</v>
      </c>
    </row>
    <row r="3977" spans="1:20" ht="60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7">
        <f t="shared" si="301"/>
        <v>42564.866875</v>
      </c>
    </row>
    <row r="3978" spans="1:20" ht="60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7">
        <f t="shared" si="301"/>
        <v>41852.291666666664</v>
      </c>
    </row>
    <row r="3979" spans="1:20" ht="60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7">
        <f t="shared" si="301"/>
        <v>42573.788564814815</v>
      </c>
    </row>
    <row r="3980" spans="1:20" ht="60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7">
        <f t="shared" si="301"/>
        <v>42035.642974537041</v>
      </c>
    </row>
    <row r="3981" spans="1:20" ht="60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7">
        <f t="shared" si="301"/>
        <v>42092.833333333328</v>
      </c>
    </row>
    <row r="3982" spans="1:20" ht="60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7">
        <f t="shared" si="301"/>
        <v>41825.598923611113</v>
      </c>
    </row>
    <row r="3983" spans="1:20" ht="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7">
        <f t="shared" si="301"/>
        <v>42568.179965277777</v>
      </c>
    </row>
    <row r="3984" spans="1:20" ht="60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7">
        <f t="shared" si="301"/>
        <v>42192.809953703705</v>
      </c>
    </row>
    <row r="3985" spans="1:20" ht="60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7">
        <f t="shared" si="301"/>
        <v>41779.290972222225</v>
      </c>
    </row>
    <row r="3986" spans="1:20" ht="60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7">
        <f t="shared" si="301"/>
        <v>41951</v>
      </c>
    </row>
    <row r="3987" spans="1:20" ht="60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7">
        <f t="shared" si="301"/>
        <v>42420.878472222219</v>
      </c>
    </row>
    <row r="3988" spans="1:20" ht="60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7">
        <f t="shared" si="301"/>
        <v>42496.544444444444</v>
      </c>
    </row>
    <row r="3989" spans="1:20" ht="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7">
        <f t="shared" si="301"/>
        <v>41775.92465277778</v>
      </c>
    </row>
    <row r="3990" spans="1:20" ht="30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7">
        <f t="shared" si="301"/>
        <v>42245.08116898148</v>
      </c>
    </row>
    <row r="3991" spans="1:20" ht="60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7">
        <f t="shared" si="301"/>
        <v>42316.791446759264</v>
      </c>
    </row>
    <row r="3992" spans="1:20" ht="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7">
        <f t="shared" si="301"/>
        <v>42431.672372685185</v>
      </c>
    </row>
    <row r="3993" spans="1:20" ht="30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7">
        <f t="shared" si="301"/>
        <v>42155.644467592589</v>
      </c>
    </row>
    <row r="3994" spans="1:20" ht="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7">
        <f t="shared" si="301"/>
        <v>42349.982164351852</v>
      </c>
    </row>
    <row r="3995" spans="1:20" ht="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7">
        <f t="shared" si="301"/>
        <v>42137.864722222221</v>
      </c>
    </row>
    <row r="3996" spans="1:20" ht="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7">
        <f t="shared" si="301"/>
        <v>41839.389930555553</v>
      </c>
    </row>
    <row r="3997" spans="1:20" ht="60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7">
        <f t="shared" si="301"/>
        <v>42049.477083333331</v>
      </c>
    </row>
    <row r="3998" spans="1:20" ht="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7">
        <f t="shared" si="301"/>
        <v>41963.669444444444</v>
      </c>
    </row>
    <row r="3999" spans="1:20" ht="60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7">
        <f t="shared" si="301"/>
        <v>42099.349780092598</v>
      </c>
    </row>
    <row r="4000" spans="1:20" ht="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7">
        <f t="shared" si="301"/>
        <v>42091.921597222223</v>
      </c>
    </row>
    <row r="4001" spans="1:20" ht="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7">
        <f t="shared" si="301"/>
        <v>41882.827650462961</v>
      </c>
    </row>
    <row r="4002" spans="1:20" ht="30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7">
        <f t="shared" si="301"/>
        <v>42497.603680555556</v>
      </c>
    </row>
    <row r="4003" spans="1:20" ht="60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7">
        <f t="shared" si="301"/>
        <v>42795.791666666672</v>
      </c>
    </row>
    <row r="4004" spans="1:20" ht="60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7">
        <f t="shared" si="301"/>
        <v>41909.043530092589</v>
      </c>
    </row>
    <row r="4005" spans="1:20" ht="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7">
        <f t="shared" si="301"/>
        <v>42050.587349537032</v>
      </c>
    </row>
    <row r="4006" spans="1:20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7">
        <f t="shared" si="301"/>
        <v>41920.16269675926</v>
      </c>
    </row>
    <row r="4007" spans="1:20" ht="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7">
        <f t="shared" si="301"/>
        <v>41932.807696759257</v>
      </c>
    </row>
    <row r="4008" spans="1:20" ht="60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7">
        <f t="shared" si="301"/>
        <v>42416.772997685184</v>
      </c>
    </row>
    <row r="4009" spans="1:20" ht="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7">
        <f t="shared" si="301"/>
        <v>41877.686111111114</v>
      </c>
    </row>
    <row r="4010" spans="1:20" ht="60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7">
        <f t="shared" si="301"/>
        <v>42207.964201388888</v>
      </c>
    </row>
    <row r="4011" spans="1:20" ht="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7">
        <f t="shared" si="301"/>
        <v>41891.700925925928</v>
      </c>
    </row>
    <row r="4012" spans="1:20" ht="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7">
        <f t="shared" si="301"/>
        <v>41938.770439814813</v>
      </c>
    </row>
    <row r="4013" spans="1:20" ht="60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7">
        <f t="shared" si="301"/>
        <v>42032.54488425926</v>
      </c>
    </row>
    <row r="4014" spans="1:20" ht="60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7">
        <f t="shared" si="301"/>
        <v>42126.544548611113</v>
      </c>
    </row>
    <row r="4015" spans="1:20" ht="60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7">
        <f t="shared" si="301"/>
        <v>42051.301192129627</v>
      </c>
    </row>
    <row r="4016" spans="1:20" ht="60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7">
        <f t="shared" si="301"/>
        <v>42434.246168981481</v>
      </c>
    </row>
    <row r="4017" spans="1:20" ht="60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7">
        <f t="shared" si="301"/>
        <v>42204.780821759254</v>
      </c>
    </row>
    <row r="4018" spans="1:20" ht="60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7">
        <f t="shared" si="301"/>
        <v>41899.872685185182</v>
      </c>
    </row>
    <row r="4019" spans="1:20" ht="60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7">
        <f t="shared" si="301"/>
        <v>41886.672152777777</v>
      </c>
    </row>
    <row r="4020" spans="1:20" ht="30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7">
        <f t="shared" si="301"/>
        <v>42650.91097222222</v>
      </c>
    </row>
    <row r="4021" spans="1:20" ht="60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7">
        <f t="shared" si="301"/>
        <v>42475.686111111107</v>
      </c>
    </row>
    <row r="4022" spans="1:20" ht="60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7">
        <f t="shared" si="301"/>
        <v>42087.149293981478</v>
      </c>
    </row>
    <row r="4023" spans="1:20" ht="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7">
        <f t="shared" si="301"/>
        <v>41938.911550925928</v>
      </c>
    </row>
    <row r="4024" spans="1:20" ht="30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7">
        <f t="shared" si="301"/>
        <v>42036.120833333334</v>
      </c>
    </row>
    <row r="4025" spans="1:20" ht="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7">
        <f t="shared" si="301"/>
        <v>42453.957905092597</v>
      </c>
    </row>
    <row r="4026" spans="1:20" ht="60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7">
        <f t="shared" si="301"/>
        <v>42247.670104166667</v>
      </c>
    </row>
    <row r="4027" spans="1:20" ht="60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7">
        <f t="shared" si="301"/>
        <v>42211.237685185188</v>
      </c>
    </row>
    <row r="4028" spans="1:20" ht="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7">
        <f t="shared" si="301"/>
        <v>42342.697210648148</v>
      </c>
    </row>
    <row r="4029" spans="1:20" ht="60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7">
        <f t="shared" si="301"/>
        <v>42789.041666666672</v>
      </c>
    </row>
    <row r="4030" spans="1:20" ht="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7">
        <f t="shared" si="301"/>
        <v>41795.938657407409</v>
      </c>
    </row>
    <row r="4031" spans="1:20" ht="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7">
        <f t="shared" si="301"/>
        <v>42352.025115740747</v>
      </c>
    </row>
    <row r="4032" spans="1:20" ht="60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7">
        <f t="shared" si="301"/>
        <v>42403.784027777772</v>
      </c>
    </row>
    <row r="4033" spans="1:20" ht="60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7">
        <f t="shared" si="301"/>
        <v>41991.626898148148</v>
      </c>
    </row>
    <row r="4034" spans="1:20" ht="60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7">
        <f t="shared" si="301"/>
        <v>42353.85087962963</v>
      </c>
    </row>
    <row r="4035" spans="1:20" ht="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7">
        <f t="shared" ref="T4035:T4098" si="305">(((I4035/60)/60)/24)+DATE(1970,1,1)</f>
        <v>42645.375</v>
      </c>
    </row>
    <row r="4036" spans="1:20" ht="60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7">
        <f t="shared" si="305"/>
        <v>42097.905671296292</v>
      </c>
    </row>
    <row r="4037" spans="1:20" ht="30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7">
        <f t="shared" si="305"/>
        <v>41933.882951388885</v>
      </c>
    </row>
    <row r="4038" spans="1:20" ht="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7">
        <f t="shared" si="305"/>
        <v>41821.9375</v>
      </c>
    </row>
    <row r="4039" spans="1:20" ht="60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7">
        <f t="shared" si="305"/>
        <v>42514.600694444445</v>
      </c>
    </row>
    <row r="4040" spans="1:20" ht="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7">
        <f t="shared" si="305"/>
        <v>41929.798726851855</v>
      </c>
    </row>
    <row r="4041" spans="1:20" ht="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7">
        <f t="shared" si="305"/>
        <v>42339.249305555553</v>
      </c>
    </row>
    <row r="4042" spans="1:20" ht="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7">
        <f t="shared" si="305"/>
        <v>42203.125</v>
      </c>
    </row>
    <row r="4043" spans="1:20" ht="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7">
        <f t="shared" si="305"/>
        <v>42619.474004629628</v>
      </c>
    </row>
    <row r="4044" spans="1:20" ht="60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7">
        <f t="shared" si="305"/>
        <v>42024.802777777775</v>
      </c>
    </row>
    <row r="4045" spans="1:20" ht="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7">
        <f t="shared" si="305"/>
        <v>41963.957465277781</v>
      </c>
    </row>
    <row r="4046" spans="1:20" ht="60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7">
        <f t="shared" si="305"/>
        <v>42104.208333333328</v>
      </c>
    </row>
    <row r="4047" spans="1:20" ht="60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7">
        <f t="shared" si="305"/>
        <v>41872.201261574075</v>
      </c>
    </row>
    <row r="4048" spans="1:20" ht="60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7">
        <f t="shared" si="305"/>
        <v>41934.650578703702</v>
      </c>
    </row>
    <row r="4049" spans="1:20" ht="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7">
        <f t="shared" si="305"/>
        <v>42015.041666666672</v>
      </c>
    </row>
    <row r="4050" spans="1:20" ht="60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7">
        <f t="shared" si="305"/>
        <v>42471.467442129629</v>
      </c>
    </row>
    <row r="4051" spans="1:20" ht="60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7">
        <f t="shared" si="305"/>
        <v>42199.958506944444</v>
      </c>
    </row>
    <row r="4052" spans="1:20" ht="60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7">
        <f t="shared" si="305"/>
        <v>41935.636469907404</v>
      </c>
    </row>
    <row r="4053" spans="1:20" ht="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7">
        <f t="shared" si="305"/>
        <v>41768.286805555559</v>
      </c>
    </row>
    <row r="4054" spans="1:20" ht="60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7">
        <f t="shared" si="305"/>
        <v>41925.878657407404</v>
      </c>
    </row>
    <row r="4055" spans="1:20" ht="60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7">
        <f t="shared" si="305"/>
        <v>41958.833333333328</v>
      </c>
    </row>
    <row r="4056" spans="1:20" ht="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7">
        <f t="shared" si="305"/>
        <v>42644.166666666672</v>
      </c>
    </row>
    <row r="4057" spans="1:20" ht="60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7">
        <f t="shared" si="305"/>
        <v>41809.648506944446</v>
      </c>
    </row>
    <row r="4058" spans="1:20" ht="60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7">
        <f t="shared" si="305"/>
        <v>42554.832638888889</v>
      </c>
    </row>
    <row r="4059" spans="1:20" ht="60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7">
        <f t="shared" si="305"/>
        <v>42333.958333333328</v>
      </c>
    </row>
    <row r="4060" spans="1:20" ht="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7">
        <f t="shared" si="305"/>
        <v>42461.165972222225</v>
      </c>
    </row>
    <row r="4061" spans="1:20" ht="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7">
        <f t="shared" si="305"/>
        <v>41898.125</v>
      </c>
    </row>
    <row r="4062" spans="1:20" ht="60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7">
        <f t="shared" si="305"/>
        <v>41813.666666666664</v>
      </c>
    </row>
    <row r="4063" spans="1:20" ht="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7">
        <f t="shared" si="305"/>
        <v>42481.099803240737</v>
      </c>
    </row>
    <row r="4064" spans="1:20" ht="60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7">
        <f t="shared" si="305"/>
        <v>42553.739212962959</v>
      </c>
    </row>
    <row r="4065" spans="1:20" ht="60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7">
        <f t="shared" si="305"/>
        <v>41817.681527777779</v>
      </c>
    </row>
    <row r="4066" spans="1:20" ht="60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7">
        <f t="shared" si="305"/>
        <v>42123.588263888887</v>
      </c>
    </row>
    <row r="4067" spans="1:20" ht="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7">
        <f t="shared" si="305"/>
        <v>41863.951516203706</v>
      </c>
    </row>
    <row r="4068" spans="1:20" ht="60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7">
        <f t="shared" si="305"/>
        <v>42509.039212962962</v>
      </c>
    </row>
    <row r="4069" spans="1:20" ht="60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7">
        <f t="shared" si="305"/>
        <v>42275.117476851854</v>
      </c>
    </row>
    <row r="4070" spans="1:20" ht="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7">
        <f t="shared" si="305"/>
        <v>42748.961805555555</v>
      </c>
    </row>
    <row r="4071" spans="1:20" ht="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7">
        <f t="shared" si="305"/>
        <v>42063.5</v>
      </c>
    </row>
    <row r="4072" spans="1:20" ht="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7">
        <f t="shared" si="305"/>
        <v>42064.125</v>
      </c>
    </row>
    <row r="4073" spans="1:20" ht="60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7">
        <f t="shared" si="305"/>
        <v>42730.804756944446</v>
      </c>
    </row>
    <row r="4074" spans="1:20" ht="60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7">
        <f t="shared" si="305"/>
        <v>41872.77443287037</v>
      </c>
    </row>
    <row r="4075" spans="1:20" ht="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7">
        <f t="shared" si="305"/>
        <v>42133.166666666672</v>
      </c>
    </row>
    <row r="4076" spans="1:20" ht="60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7">
        <f t="shared" si="305"/>
        <v>42313.594618055555</v>
      </c>
    </row>
    <row r="4077" spans="1:20" ht="60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7">
        <f t="shared" si="305"/>
        <v>41820.727777777778</v>
      </c>
    </row>
    <row r="4078" spans="1:20" ht="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7">
        <f t="shared" si="305"/>
        <v>41933.82708333333</v>
      </c>
    </row>
    <row r="4079" spans="1:20" ht="60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7">
        <f t="shared" si="305"/>
        <v>42725.7105787037</v>
      </c>
    </row>
    <row r="4080" spans="1:20" ht="60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7">
        <f t="shared" si="305"/>
        <v>42762.787523148145</v>
      </c>
    </row>
    <row r="4081" spans="1:20" ht="60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7">
        <f t="shared" si="305"/>
        <v>42540.938900462963</v>
      </c>
    </row>
    <row r="4082" spans="1:20" ht="60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7">
        <f t="shared" si="305"/>
        <v>42535.787500000006</v>
      </c>
    </row>
    <row r="4083" spans="1:20" ht="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7">
        <f t="shared" si="305"/>
        <v>42071.539641203708</v>
      </c>
    </row>
    <row r="4084" spans="1:20" ht="60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7">
        <f t="shared" si="305"/>
        <v>42322.958333333328</v>
      </c>
    </row>
    <row r="4085" spans="1:20" ht="60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7">
        <f t="shared" si="305"/>
        <v>42383.761759259258</v>
      </c>
    </row>
    <row r="4086" spans="1:20" ht="60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7">
        <f t="shared" si="305"/>
        <v>42652.436412037037</v>
      </c>
    </row>
    <row r="4087" spans="1:20" ht="60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7">
        <f t="shared" si="305"/>
        <v>42087.165972222225</v>
      </c>
    </row>
    <row r="4088" spans="1:20" ht="60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7">
        <f t="shared" si="305"/>
        <v>42329.166666666672</v>
      </c>
    </row>
    <row r="4089" spans="1:20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7">
        <f t="shared" si="305"/>
        <v>42568.742893518516</v>
      </c>
    </row>
    <row r="4090" spans="1:20" ht="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7">
        <f t="shared" si="305"/>
        <v>42020.434722222228</v>
      </c>
    </row>
    <row r="4091" spans="1:20" ht="60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7">
        <f t="shared" si="305"/>
        <v>42155.732638888891</v>
      </c>
    </row>
    <row r="4092" spans="1:20" ht="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7">
        <f t="shared" si="305"/>
        <v>42223.625</v>
      </c>
    </row>
    <row r="4093" spans="1:20" ht="60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7">
        <f t="shared" si="305"/>
        <v>42020.506377314814</v>
      </c>
    </row>
    <row r="4094" spans="1:20" ht="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7">
        <f t="shared" si="305"/>
        <v>42099.153321759266</v>
      </c>
    </row>
    <row r="4095" spans="1:20" ht="60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7">
        <f t="shared" si="305"/>
        <v>42238.815891203703</v>
      </c>
    </row>
    <row r="4096" spans="1:20" ht="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7">
        <f t="shared" si="305"/>
        <v>41934.207638888889</v>
      </c>
    </row>
    <row r="4097" spans="1:20" ht="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7">
        <f t="shared" si="305"/>
        <v>42723.031828703708</v>
      </c>
    </row>
    <row r="4098" spans="1:20" ht="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7">
        <f t="shared" si="305"/>
        <v>42794.368749999994</v>
      </c>
    </row>
    <row r="4099" spans="1:20" ht="60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7">
        <f t="shared" ref="T4099:T4115" si="309">(((I4099/60)/60)/24)+DATE(1970,1,1)</f>
        <v>42400.996527777781</v>
      </c>
    </row>
    <row r="4100" spans="1:20" ht="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7">
        <f t="shared" si="309"/>
        <v>42525.722187499996</v>
      </c>
    </row>
    <row r="4101" spans="1:20" ht="60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7">
        <f t="shared" si="309"/>
        <v>42615.850381944445</v>
      </c>
    </row>
    <row r="4102" spans="1:20" ht="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7">
        <f t="shared" si="309"/>
        <v>41937.124884259261</v>
      </c>
    </row>
    <row r="4103" spans="1:20" ht="60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7">
        <f t="shared" si="309"/>
        <v>42760.903726851851</v>
      </c>
    </row>
    <row r="4104" spans="1:20" ht="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7">
        <f t="shared" si="309"/>
        <v>42505.848067129627</v>
      </c>
    </row>
    <row r="4105" spans="1:20" ht="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7">
        <f t="shared" si="309"/>
        <v>42242.772222222222</v>
      </c>
    </row>
    <row r="4106" spans="1:20" ht="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7">
        <f t="shared" si="309"/>
        <v>42670.278171296297</v>
      </c>
    </row>
    <row r="4107" spans="1:20" ht="60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7">
        <f t="shared" si="309"/>
        <v>42730.010520833333</v>
      </c>
    </row>
    <row r="4108" spans="1:20" ht="60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7">
        <f t="shared" si="309"/>
        <v>42096.041666666672</v>
      </c>
    </row>
    <row r="4109" spans="1:20" ht="60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7">
        <f t="shared" si="309"/>
        <v>41906.916678240741</v>
      </c>
    </row>
    <row r="4110" spans="1:20" ht="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7">
        <f t="shared" si="309"/>
        <v>42797.208333333328</v>
      </c>
    </row>
    <row r="4111" spans="1:20" ht="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7">
        <f t="shared" si="309"/>
        <v>42337.581064814818</v>
      </c>
    </row>
    <row r="4112" spans="1:20" ht="60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7">
        <f t="shared" si="309"/>
        <v>42572.626747685179</v>
      </c>
    </row>
    <row r="4113" spans="1:20" ht="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7">
        <f t="shared" si="309"/>
        <v>42059.135879629626</v>
      </c>
    </row>
    <row r="4114" spans="1:20" ht="60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7">
        <f t="shared" si="309"/>
        <v>42428</v>
      </c>
    </row>
    <row r="4115" spans="1:20" ht="60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7">
        <f t="shared" si="309"/>
        <v>42377.273611111115</v>
      </c>
    </row>
  </sheetData>
  <sortState xmlns:xlrd2="http://schemas.microsoft.com/office/spreadsheetml/2017/richdata2" ref="O2:O4117">
    <sortCondition descending="1" ref="O2:O4117"/>
  </sortState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"successful"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9509-A84B-459B-990E-A92A67FC8EE6}">
  <dimension ref="A1:Q35"/>
  <sheetViews>
    <sheetView topLeftCell="A4" workbookViewId="0">
      <selection activeCell="B2" sqref="B2"/>
    </sheetView>
  </sheetViews>
  <sheetFormatPr defaultRowHeight="15"/>
  <cols>
    <col min="1" max="1" width="18.140625" style="22" bestFit="1" customWidth="1"/>
    <col min="2" max="2" width="18.42578125" customWidth="1"/>
    <col min="3" max="3" width="14.28515625" bestFit="1" customWidth="1"/>
    <col min="4" max="4" width="17.85546875" customWidth="1"/>
    <col min="5" max="5" width="21.140625" customWidth="1"/>
    <col min="6" max="6" width="20.85546875" bestFit="1" customWidth="1"/>
    <col min="7" max="7" width="17" bestFit="1" customWidth="1"/>
    <col min="8" max="8" width="19.85546875" bestFit="1" customWidth="1"/>
    <col min="14" max="14" width="18.140625" bestFit="1" customWidth="1"/>
    <col min="15" max="15" width="27.7109375" bestFit="1" customWidth="1"/>
    <col min="16" max="16" width="23.85546875" bestFit="1" customWidth="1"/>
    <col min="17" max="17" width="26.7109375" bestFit="1" customWidth="1"/>
    <col min="18" max="26" width="12" bestFit="1" customWidth="1"/>
    <col min="27" max="27" width="23.85546875" bestFit="1" customWidth="1"/>
    <col min="28" max="28" width="12" bestFit="1" customWidth="1"/>
    <col min="29" max="29" width="6.28515625" bestFit="1" customWidth="1"/>
    <col min="30" max="38" width="12" bestFit="1" customWidth="1"/>
    <col min="39" max="39" width="26.7109375" bestFit="1" customWidth="1"/>
    <col min="40" max="50" width="12" bestFit="1" customWidth="1"/>
    <col min="51" max="51" width="32.7109375" bestFit="1" customWidth="1"/>
    <col min="52" max="52" width="28.85546875" bestFit="1" customWidth="1"/>
    <col min="53" max="53" width="31.7109375" bestFit="1" customWidth="1"/>
  </cols>
  <sheetData>
    <row r="1" spans="1:8">
      <c r="A1" s="25" t="s">
        <v>8382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</row>
    <row r="2" spans="1:8">
      <c r="A2" s="22" t="s">
        <v>8420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 s="23">
        <f t="shared" ref="E2:E13" si="0">SUM(B2,C2,D2)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>
      <c r="A3" s="22" t="s">
        <v>8406</v>
      </c>
      <c r="B3">
        <f>COUNTIFS(Kickstarter!D:D,"&gt;=1000",Kickstarter!D:D,"&lt;=4999",Kickstarter!F:F,"successful")</f>
        <v>932</v>
      </c>
      <c r="C3">
        <f>COUNTIFS(Kickstarter!F:F,"failed",Kickstarter!D:D,"&gt;=1000",Kickstarter!D:D,"&lt;4999")</f>
        <v>420</v>
      </c>
      <c r="D3">
        <f>COUNTIFS(Kickstarter!F:F,"canceled",Kickstarter!D:D,"&gt;=1000",Kickstarter!D:D,"&lt;=4999")</f>
        <v>60</v>
      </c>
      <c r="E3" s="23">
        <f t="shared" si="0"/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>D3/E3</f>
        <v>4.2492917847025496E-2</v>
      </c>
    </row>
    <row r="4" spans="1:8">
      <c r="A4" s="22" t="s">
        <v>8407</v>
      </c>
      <c r="B4">
        <f>COUNTIFS(Kickstarter!D:D,"&gt;=5000",Kickstarter!F:F,"successful",Kickstarter!D:D,"&lt;=9999")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 s="23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ref="H4:H13" si="3">D4/E4</f>
        <v>7.2625698324022353E-2</v>
      </c>
    </row>
    <row r="5" spans="1:8">
      <c r="A5" s="22" t="s">
        <v>8408</v>
      </c>
      <c r="B5">
        <f>COUNTIFS(Kickstarter!D:D,"&gt;=10000",Kickstarter!D:D,"&lt;=14999",Kickstarter!F:F,"successful")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 s="23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>
      <c r="A6" s="22" t="s">
        <v>8409</v>
      </c>
      <c r="B6">
        <f>COUNTIFS(Kickstarter!D:D,"&gt;=15000",Kickstarter!D:D,"&lt;=19999",Kickstarter!F:F,"successful")</f>
        <v>94</v>
      </c>
      <c r="C6">
        <f>COUNTIFS(Kickstarter!F:F,"failed",Kickstarter!D:D,"&gt;=15000",Kickstarter!D:D,"&lt;=19999")</f>
        <v>90</v>
      </c>
      <c r="D6">
        <f>COUNTIFS(Kickstarter!F:F,"canceled",Kickstarter!D:D,"&gt;=15000",Kickstarter!D:D,"&lt;=19999")</f>
        <v>17</v>
      </c>
      <c r="E6" s="23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>
      <c r="A7" s="22" t="s">
        <v>8410</v>
      </c>
      <c r="B7">
        <f>COUNTIFS(Kickstarter!D:D,"&gt;=20000",Kickstarter!D:D,"&lt;=24999",Kickstarter!F:F,"successful")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 s="23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>
      <c r="A8" s="22" t="s">
        <v>8411</v>
      </c>
      <c r="B8">
        <f>COUNTIFS(Kickstarter!D:D,"&gt;=25000",Kickstarter!D:D,"&lt;=29999",Kickstarter!F:F,"successful")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 s="23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>
      <c r="A9" s="22" t="s">
        <v>8412</v>
      </c>
      <c r="B9">
        <f>COUNTIFS(Kickstarter!D:D,"&gt;=30000",Kickstarter!D:D,"&lt;=34999",Kickstarter!F:F,"successful")</f>
        <v>32</v>
      </c>
      <c r="C9">
        <f>COUNTIFS(Kickstarter!F:F,"failed",Kickstarter!D:D,"&gt;=30000",Kickstarter!D:D,"&lt;=34999")</f>
        <v>37</v>
      </c>
      <c r="D9">
        <f>COUNTIFS(Kickstarter!F:F,"canceled",Kickstarter!D:D,"&gt;=30000",Kickstarter!D:D,"&lt;=34999")</f>
        <v>13</v>
      </c>
      <c r="E9" s="23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>
      <c r="A10" s="22" t="s">
        <v>8413</v>
      </c>
      <c r="B10">
        <f>COUNTIFS(Kickstarter!D:D,"&gt;=35000",Kickstarter!D:D,"&lt;=39999",Kickstarter!F:F,"successful")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 s="23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>
      <c r="A11" s="22" t="s">
        <v>8415</v>
      </c>
      <c r="B11">
        <f>COUNTIFS(Kickstarter!D:D,"&gt;=40000",Kickstarter!D:D,"&lt;=44999",Kickstarter!F:F,"successful")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 s="23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>
      <c r="A12" s="22" t="s">
        <v>8416</v>
      </c>
      <c r="B12">
        <f>COUNTIFS(Kickstarter!D:D,"&gt;=45000",Kickstarter!D:D,"&lt;=49999",Kickstarter!F:F,"successful")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 s="23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>
      <c r="A13" s="22" t="s">
        <v>8414</v>
      </c>
      <c r="B13">
        <f>COUNTIFS(Kickstarter!D:D,"&gt;=50000",Kickstarter!F:F,"successful")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 s="2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  <row r="14" spans="1:8">
      <c r="E14" s="23">
        <f>SUM(E2,E3,E4,E5,E6,E7,E8,E9,E10,E11,E12,E13)</f>
        <v>4064</v>
      </c>
    </row>
    <row r="22" spans="14:17">
      <c r="N22" s="12" t="s">
        <v>8362</v>
      </c>
      <c r="O22" t="s">
        <v>8417</v>
      </c>
      <c r="P22" t="s">
        <v>8418</v>
      </c>
      <c r="Q22" t="s">
        <v>8419</v>
      </c>
    </row>
    <row r="23" spans="14:17">
      <c r="N23" s="13" t="s">
        <v>8420</v>
      </c>
      <c r="O23" s="14">
        <v>0.71081677704194257</v>
      </c>
      <c r="P23" s="14">
        <v>0.24944812362030905</v>
      </c>
      <c r="Q23" s="14">
        <v>3.9735099337748346E-2</v>
      </c>
    </row>
    <row r="24" spans="14:17">
      <c r="N24" s="13" t="s">
        <v>8406</v>
      </c>
      <c r="O24" s="14">
        <v>0.66005665722379603</v>
      </c>
      <c r="P24" s="14">
        <v>0.29745042492917845</v>
      </c>
      <c r="Q24" s="14">
        <v>4.2492917847025496E-2</v>
      </c>
    </row>
    <row r="25" spans="14:17">
      <c r="N25" s="13" t="s">
        <v>8407</v>
      </c>
      <c r="O25" s="14">
        <v>0.53212290502793291</v>
      </c>
      <c r="P25" s="14">
        <v>0.39525139664804471</v>
      </c>
      <c r="Q25" s="14">
        <v>7.2625698324022353E-2</v>
      </c>
    </row>
    <row r="26" spans="14:17">
      <c r="N26" s="13" t="s">
        <v>8408</v>
      </c>
      <c r="O26" s="14">
        <v>0.47727272727272729</v>
      </c>
      <c r="P26" s="14">
        <v>0.40909090909090912</v>
      </c>
      <c r="Q26" s="14">
        <v>0.11363636363636363</v>
      </c>
    </row>
    <row r="27" spans="14:17">
      <c r="N27" s="13" t="s">
        <v>8409</v>
      </c>
      <c r="O27" s="14">
        <v>0.46766169154228854</v>
      </c>
      <c r="P27" s="14">
        <v>0.44776119402985076</v>
      </c>
      <c r="Q27" s="14">
        <v>8.45771144278607E-2</v>
      </c>
    </row>
    <row r="28" spans="14:17">
      <c r="N28" s="13" t="s">
        <v>8410</v>
      </c>
      <c r="O28" s="14">
        <v>0.41891891891891891</v>
      </c>
      <c r="P28" s="14">
        <v>0.48648648648648651</v>
      </c>
      <c r="Q28" s="14">
        <v>9.45945945945946E-2</v>
      </c>
    </row>
    <row r="29" spans="14:17">
      <c r="N29" s="13" t="s">
        <v>8411</v>
      </c>
      <c r="O29" s="14">
        <v>0.40145985401459855</v>
      </c>
      <c r="P29" s="14">
        <v>0.46715328467153283</v>
      </c>
      <c r="Q29" s="14">
        <v>0.13138686131386862</v>
      </c>
    </row>
    <row r="30" spans="14:17">
      <c r="N30" s="13" t="s">
        <v>8412</v>
      </c>
      <c r="O30" s="14">
        <v>0.3902439024390244</v>
      </c>
      <c r="P30" s="14">
        <v>0.45121951219512196</v>
      </c>
      <c r="Q30" s="14">
        <v>0.15853658536585366</v>
      </c>
    </row>
    <row r="31" spans="14:17">
      <c r="N31" s="13" t="s">
        <v>8413</v>
      </c>
      <c r="O31" s="14">
        <v>0.47272727272727272</v>
      </c>
      <c r="P31" s="14">
        <v>0.4</v>
      </c>
      <c r="Q31" s="14">
        <v>0.12727272727272726</v>
      </c>
    </row>
    <row r="32" spans="14:17">
      <c r="N32" s="13" t="s">
        <v>8415</v>
      </c>
      <c r="O32" s="14">
        <v>0.48837209302325579</v>
      </c>
      <c r="P32" s="14">
        <v>0.37209302325581395</v>
      </c>
      <c r="Q32" s="14">
        <v>0.13953488372093023</v>
      </c>
    </row>
    <row r="33" spans="14:17">
      <c r="N33" s="13" t="s">
        <v>8416</v>
      </c>
      <c r="O33" s="14">
        <v>0.2857142857142857</v>
      </c>
      <c r="P33" s="14">
        <v>0.52380952380952384</v>
      </c>
      <c r="Q33" s="14">
        <v>0.19047619047619047</v>
      </c>
    </row>
    <row r="34" spans="14:17">
      <c r="N34" s="13" t="s">
        <v>8414</v>
      </c>
      <c r="O34" s="14">
        <v>0.19369369369369369</v>
      </c>
      <c r="P34" s="14">
        <v>0.58108108108108103</v>
      </c>
      <c r="Q34" s="14">
        <v>0.22522522522522523</v>
      </c>
    </row>
    <row r="35" spans="14:17">
      <c r="N35" s="13" t="s">
        <v>8361</v>
      </c>
      <c r="O35" s="14">
        <v>5.4990607786397367</v>
      </c>
      <c r="P35" s="14">
        <v>5.0808449598178518</v>
      </c>
      <c r="Q35" s="14">
        <v>1.4200942615424106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474E0-E962-429C-B2A8-A743067F9FEC}">
  <dimension ref="A1:F6"/>
  <sheetViews>
    <sheetView workbookViewId="0">
      <selection activeCell="H36" sqref="H3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B0365-B556-4B2C-B60B-B1E993BED05E}">
  <dimension ref="A1:E7"/>
  <sheetViews>
    <sheetView workbookViewId="0">
      <selection activeCell="A2" sqref="A2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C808-2098-4FB5-87AE-80286C820E1A}">
  <dimension ref="A2:E19"/>
  <sheetViews>
    <sheetView workbookViewId="0">
      <selection activeCell="F57" sqref="F5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>
      <c r="A2" s="12" t="s">
        <v>8358</v>
      </c>
      <c r="B2" t="s">
        <v>8315</v>
      </c>
    </row>
    <row r="3" spans="1:5">
      <c r="A3" s="12" t="s">
        <v>8379</v>
      </c>
      <c r="B3" t="s">
        <v>8364</v>
      </c>
    </row>
    <row r="5" spans="1:5">
      <c r="A5" s="12" t="s">
        <v>8363</v>
      </c>
      <c r="B5" s="12" t="s">
        <v>8360</v>
      </c>
    </row>
    <row r="6" spans="1:5">
      <c r="A6" s="12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>
      <c r="A7" s="19" t="s">
        <v>8373</v>
      </c>
      <c r="B7" s="14">
        <v>7</v>
      </c>
      <c r="C7" s="14">
        <v>33</v>
      </c>
      <c r="D7" s="14">
        <v>56</v>
      </c>
      <c r="E7" s="14">
        <v>96</v>
      </c>
    </row>
    <row r="8" spans="1:5">
      <c r="A8" s="19" t="s">
        <v>8374</v>
      </c>
      <c r="B8" s="14">
        <v>3</v>
      </c>
      <c r="C8" s="14">
        <v>39</v>
      </c>
      <c r="D8" s="14">
        <v>71</v>
      </c>
      <c r="E8" s="14">
        <v>113</v>
      </c>
    </row>
    <row r="9" spans="1:5">
      <c r="A9" s="19" t="s">
        <v>8375</v>
      </c>
      <c r="B9" s="14">
        <v>3</v>
      </c>
      <c r="C9" s="14">
        <v>33</v>
      </c>
      <c r="D9" s="14">
        <v>56</v>
      </c>
      <c r="E9" s="14">
        <v>92</v>
      </c>
    </row>
    <row r="10" spans="1:5">
      <c r="A10" s="19" t="s">
        <v>8376</v>
      </c>
      <c r="B10" s="14">
        <v>2</v>
      </c>
      <c r="C10" s="14">
        <v>40</v>
      </c>
      <c r="D10" s="14">
        <v>71</v>
      </c>
      <c r="E10" s="14">
        <v>113</v>
      </c>
    </row>
    <row r="11" spans="1:5">
      <c r="A11" s="19" t="s">
        <v>8367</v>
      </c>
      <c r="B11" s="14">
        <v>3</v>
      </c>
      <c r="C11" s="14">
        <v>52</v>
      </c>
      <c r="D11" s="14">
        <v>111</v>
      </c>
      <c r="E11" s="14">
        <v>166</v>
      </c>
    </row>
    <row r="12" spans="1:5">
      <c r="A12" s="19" t="s">
        <v>8377</v>
      </c>
      <c r="B12" s="14">
        <v>4</v>
      </c>
      <c r="C12" s="14">
        <v>49</v>
      </c>
      <c r="D12" s="14">
        <v>100</v>
      </c>
      <c r="E12" s="14">
        <v>153</v>
      </c>
    </row>
    <row r="13" spans="1:5">
      <c r="A13" s="19" t="s">
        <v>8368</v>
      </c>
      <c r="B13" s="14">
        <v>1</v>
      </c>
      <c r="C13" s="14">
        <v>50</v>
      </c>
      <c r="D13" s="14">
        <v>87</v>
      </c>
      <c r="E13" s="14">
        <v>138</v>
      </c>
    </row>
    <row r="14" spans="1:5">
      <c r="A14" s="19" t="s">
        <v>8369</v>
      </c>
      <c r="B14" s="14">
        <v>4</v>
      </c>
      <c r="C14" s="14">
        <v>47</v>
      </c>
      <c r="D14" s="14">
        <v>72</v>
      </c>
      <c r="E14" s="14">
        <v>123</v>
      </c>
    </row>
    <row r="15" spans="1:5">
      <c r="A15" s="19" t="s">
        <v>8370</v>
      </c>
      <c r="B15" s="14">
        <v>4</v>
      </c>
      <c r="C15" s="14">
        <v>34</v>
      </c>
      <c r="D15" s="14">
        <v>59</v>
      </c>
      <c r="E15" s="14">
        <v>97</v>
      </c>
    </row>
    <row r="16" spans="1:5">
      <c r="A16" s="19" t="s">
        <v>8371</v>
      </c>
      <c r="B16" s="14"/>
      <c r="C16" s="14">
        <v>50</v>
      </c>
      <c r="D16" s="14">
        <v>65</v>
      </c>
      <c r="E16" s="14">
        <v>115</v>
      </c>
    </row>
    <row r="17" spans="1:5">
      <c r="A17" s="19" t="s">
        <v>8372</v>
      </c>
      <c r="B17" s="14">
        <v>3</v>
      </c>
      <c r="C17" s="14">
        <v>31</v>
      </c>
      <c r="D17" s="14">
        <v>54</v>
      </c>
      <c r="E17" s="14">
        <v>88</v>
      </c>
    </row>
    <row r="18" spans="1:5">
      <c r="A18" s="19" t="s">
        <v>8378</v>
      </c>
      <c r="B18" s="14">
        <v>3</v>
      </c>
      <c r="C18" s="14">
        <v>35</v>
      </c>
      <c r="D18" s="14">
        <v>37</v>
      </c>
      <c r="E18" s="14">
        <v>75</v>
      </c>
    </row>
    <row r="19" spans="1:5">
      <c r="A19" s="19" t="s">
        <v>8361</v>
      </c>
      <c r="B19" s="14">
        <v>37</v>
      </c>
      <c r="C19" s="14">
        <v>493</v>
      </c>
      <c r="D19" s="14">
        <v>839</v>
      </c>
      <c r="E19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3747-B46D-464B-82E9-7D7FDB0B6640}">
  <dimension ref="A1:F6"/>
  <sheetViews>
    <sheetView workbookViewId="0">
      <selection activeCell="B12" sqref="B12"/>
    </sheetView>
  </sheetViews>
  <sheetFormatPr defaultRowHeight="15"/>
  <cols>
    <col min="1" max="1" width="37.140625" customWidth="1"/>
    <col min="2" max="2" width="125" customWidth="1"/>
    <col min="5" max="5" width="17" customWidth="1"/>
    <col min="6" max="6" width="18.5703125" customWidth="1"/>
  </cols>
  <sheetData>
    <row r="1" spans="1:6">
      <c r="A1" s="20" t="s">
        <v>8381</v>
      </c>
      <c r="B1" s="20" t="s">
        <v>8380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4FD3-BAF1-4ADC-8642-4AC3E23AD756}">
  <dimension ref="A1:C14"/>
  <sheetViews>
    <sheetView tabSelected="1" workbookViewId="0">
      <selection activeCell="C15" sqref="C15"/>
    </sheetView>
  </sheetViews>
  <sheetFormatPr defaultRowHeight="15"/>
  <cols>
    <col min="1" max="1" width="28.42578125" bestFit="1" customWidth="1"/>
    <col min="2" max="2" width="12.5703125" style="7" customWidth="1"/>
    <col min="3" max="3" width="11.28515625" style="7" bestFit="1" customWidth="1"/>
  </cols>
  <sheetData>
    <row r="1" spans="1:3">
      <c r="B1" s="7" t="s">
        <v>8386</v>
      </c>
      <c r="C1" s="7" t="s">
        <v>8387</v>
      </c>
    </row>
    <row r="2" spans="1:3">
      <c r="A2" t="s">
        <v>8385</v>
      </c>
      <c r="B2" s="21" t="e">
        <f>AVERAGE(#REF!)</f>
        <v>#REF!</v>
      </c>
      <c r="C2" s="21" t="e">
        <f>AVERAGE(#REF!)</f>
        <v>#REF!</v>
      </c>
    </row>
    <row r="3" spans="1:3">
      <c r="A3" t="s">
        <v>8388</v>
      </c>
      <c r="B3" s="21" t="e">
        <f>MEDIAN(#REF!)</f>
        <v>#REF!</v>
      </c>
      <c r="C3" s="21" t="e">
        <f>MEDIAN(#REF!)</f>
        <v>#REF!</v>
      </c>
    </row>
    <row r="4" spans="1:3">
      <c r="A4" t="s">
        <v>8391</v>
      </c>
      <c r="B4" s="7" t="e">
        <f>_xlfn.STDEV.P(#REF!)</f>
        <v>#REF!</v>
      </c>
      <c r="C4" s="7" t="e">
        <f>_xlfn.STDEV.P(#REF!)</f>
        <v>#REF!</v>
      </c>
    </row>
    <row r="5" spans="1:3">
      <c r="A5" t="s">
        <v>8392</v>
      </c>
      <c r="B5" t="e">
        <f>_xlfn.QUARTILE.EXC(#REF!, 3)</f>
        <v>#REF!</v>
      </c>
      <c r="C5" t="e">
        <f>_xlfn.QUARTILE.EXC(#REF!, 3)</f>
        <v>#REF!</v>
      </c>
    </row>
    <row r="6" spans="1:3">
      <c r="A6" t="s">
        <v>8393</v>
      </c>
      <c r="B6" t="e">
        <f>_xlfn.QUARTILE.EXC(#REF!, 1)</f>
        <v>#REF!</v>
      </c>
      <c r="C6" t="e">
        <f>_xlfn.QUARTILE.EXC(#REF!, 1)</f>
        <v>#REF!</v>
      </c>
    </row>
    <row r="7" spans="1:3">
      <c r="A7" t="s">
        <v>8394</v>
      </c>
      <c r="B7" s="7" t="e">
        <f>B5-B6</f>
        <v>#REF!</v>
      </c>
      <c r="C7" s="7" t="e">
        <f>C5-C6</f>
        <v>#REF!</v>
      </c>
    </row>
    <row r="9" spans="1:3">
      <c r="A9" t="s">
        <v>8389</v>
      </c>
      <c r="B9" s="7" t="e">
        <f>AVERAGE(#REF!)</f>
        <v>#REF!</v>
      </c>
      <c r="C9" s="7" t="e">
        <f>AVERAGE(#REF!)</f>
        <v>#REF!</v>
      </c>
    </row>
    <row r="10" spans="1:3">
      <c r="A10" t="s">
        <v>8390</v>
      </c>
      <c r="B10" s="7" t="e">
        <f>MEDIAN(#REF!)</f>
        <v>#REF!</v>
      </c>
      <c r="C10" s="7" t="e">
        <f>MEDIAN(#REF!)</f>
        <v>#REF!</v>
      </c>
    </row>
    <row r="11" spans="1:3">
      <c r="A11" t="s">
        <v>8395</v>
      </c>
      <c r="B11" s="7" t="e">
        <f>_xlfn.STDEV.P(#REF!)</f>
        <v>#REF!</v>
      </c>
      <c r="C11" s="7" t="e">
        <f>_xlfn.STDEV.P(#REF!)</f>
        <v>#REF!</v>
      </c>
    </row>
    <row r="12" spans="1:3">
      <c r="A12" t="s">
        <v>8396</v>
      </c>
      <c r="B12" s="7" t="e">
        <f>_xlfn.QUARTILE.EXC(#REF!, 3)</f>
        <v>#REF!</v>
      </c>
      <c r="C12" s="7" t="e">
        <f>_xlfn.QUARTILE.EXC(#REF!, 3)</f>
        <v>#REF!</v>
      </c>
    </row>
    <row r="13" spans="1:3">
      <c r="A13" t="s">
        <v>8397</v>
      </c>
      <c r="B13" s="7" t="e">
        <f>_xlfn.QUARTILE.EXC(#REF!, 1)</f>
        <v>#REF!</v>
      </c>
      <c r="C13" s="7" t="e">
        <f>_xlfn.QUARTILE.EXC(#REF!, 1)</f>
        <v>#REF!</v>
      </c>
    </row>
    <row r="14" spans="1:3">
      <c r="A14" t="s">
        <v>8398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Sub-Category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Pomeroy</cp:lastModifiedBy>
  <dcterms:created xsi:type="dcterms:W3CDTF">2017-04-20T15:17:24Z</dcterms:created>
  <dcterms:modified xsi:type="dcterms:W3CDTF">2020-09-28T04:02:57Z</dcterms:modified>
</cp:coreProperties>
</file>