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3.png" ContentType="image/png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БАКАЛАВР" sheetId="1" state="visible" r:id="rId2"/>
  </sheets>
  <definedNames>
    <definedName function="false" hidden="false" localSheetId="0" name="_xlnm.Print_Area" vbProcedure="false">БАКАЛАВР!$A$1:$K$76</definedName>
    <definedName function="false" hidden="false" localSheetId="0" name="_xlnm.Print_Titles" vbProcedure="false">БАКАЛАВР!$14:$14</definedName>
    <definedName function="false" hidden="false" localSheetId="0" name="_xlnm.Print_Area" vbProcedure="false">БАКАЛАВР!$A$1:$K$76</definedName>
    <definedName function="false" hidden="false" localSheetId="0" name="_xlnm.Print_Area_0" vbProcedure="false">БАКАЛАВР!$A$1:$K$76</definedName>
    <definedName function="false" hidden="false" localSheetId="0" name="_xlnm.Print_Titles" vbProcedure="false">БАКАЛАВР!$14:$14</definedName>
    <definedName function="false" hidden="false" localSheetId="0" name="_xlnm.Print_Titles_0" vbProcedure="false">БАКАЛАВР!$14:$14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<sst xmlns="http://schemas.openxmlformats.org/spreadsheetml/2006/main" count="214" uniqueCount="99">
  <si>
    <t xml:space="preserve">ІНДИВІДУАЛЬНИЙ НАВЧАЛЬНИЙ ПЛАН</t>
  </si>
  <si>
    <t xml:space="preserve">Прізвище</t>
  </si>
  <si>
    <t xml:space="preserve">Дроботенко</t>
  </si>
  <si>
    <t xml:space="preserve">ім’я, по батькові :</t>
  </si>
  <si>
    <t xml:space="preserve">Карина</t>
  </si>
  <si>
    <t xml:space="preserve">факультет :</t>
  </si>
  <si>
    <t xml:space="preserve">Економічної інформатики</t>
  </si>
  <si>
    <t xml:space="preserve">рік вступу :</t>
  </si>
  <si>
    <t xml:space="preserve">контактна інформація :</t>
  </si>
  <si>
    <t xml:space="preserve">0967864487</t>
  </si>
  <si>
    <t xml:space="preserve">thecherrtyblossomkat@yandex.ru</t>
  </si>
  <si>
    <t xml:space="preserve">НАПРЯМ ПІДГОТОВКИ :</t>
  </si>
  <si>
    <t xml:space="preserve">6050101 КОМП'ЮТЕРНІ НАУКИ</t>
  </si>
  <si>
    <t xml:space="preserve">Група</t>
  </si>
  <si>
    <t xml:space="preserve">6.04.04.14.01</t>
  </si>
  <si>
    <t xml:space="preserve">№</t>
  </si>
  <si>
    <t xml:space="preserve">Назва навчальної складової                                                                            освітньо-професійної програми</t>
  </si>
  <si>
    <t xml:space="preserve">Кількість кредитів ЄКТС</t>
  </si>
  <si>
    <t xml:space="preserve">Форма підсумкового контролю</t>
  </si>
  <si>
    <t xml:space="preserve">Мова навчання</t>
  </si>
  <si>
    <t xml:space="preserve">1 КУРС</t>
  </si>
  <si>
    <t xml:space="preserve">І СЕМЕСТР</t>
  </si>
  <si>
    <t xml:space="preserve">ІІ СЕМЕСТР</t>
  </si>
  <si>
    <t xml:space="preserve">НОРМАТИВНА СКЛАДОВА ОСВІТНЬО-ПРОФЕСІЙНОЇ ПРОГРАМИ</t>
  </si>
  <si>
    <r>
      <rPr>
        <b val="true"/>
        <sz val="14"/>
        <rFont val="Arial Narrow"/>
        <family val="2"/>
        <charset val="204"/>
      </rPr>
      <t>Навчальна практика </t>
    </r>
    <r>
      <rPr>
        <i val="true"/>
        <sz val="14"/>
        <rFont val="Arial Narrow"/>
        <family val="2"/>
        <charset val="204"/>
      </rPr>
      <t>"Університетська освіта"</t>
    </r>
  </si>
  <si>
    <t xml:space="preserve">Диф. залік</t>
  </si>
  <si>
    <t xml:space="preserve">Оцінка</t>
  </si>
  <si>
    <t xml:space="preserve">Іноземна мова</t>
  </si>
  <si>
    <t xml:space="preserve">Екзамен</t>
  </si>
  <si>
    <r>
      <rPr>
        <b val="true"/>
        <sz val="14"/>
        <rFont val="Arial Narrow"/>
        <family val="2"/>
        <charset val="204"/>
      </rPr>
      <t>Українська мова </t>
    </r>
    <r>
      <rPr>
        <i val="true"/>
        <sz val="14"/>
        <rFont val="Arial Narrow"/>
        <family val="2"/>
        <charset val="204"/>
      </rPr>
      <t>(за професійним спрямуванням)</t>
    </r>
  </si>
  <si>
    <t xml:space="preserve">Соціально-економічна історія України</t>
  </si>
  <si>
    <t xml:space="preserve">Математичний аналіз</t>
  </si>
  <si>
    <t xml:space="preserve">Вступ до комп'ютерних наук</t>
  </si>
  <si>
    <t xml:space="preserve">Лінійна алгебра та аналітична геометрія</t>
  </si>
  <si>
    <t xml:space="preserve">Фізика, електротехніка та електроніка</t>
  </si>
  <si>
    <t xml:space="preserve">Алгоритми та структури даних</t>
  </si>
  <si>
    <t xml:space="preserve">Комп'ютерна графіка та візуалізація</t>
  </si>
  <si>
    <t xml:space="preserve">Програмування</t>
  </si>
  <si>
    <r>
      <rPr>
        <b val="true"/>
        <sz val="14"/>
        <rFont val="Arial Narrow"/>
        <family val="2"/>
        <charset val="204"/>
      </rPr>
      <t>Тренінг-курс </t>
    </r>
    <r>
      <rPr>
        <sz val="14"/>
        <rFont val="Arial Narrow"/>
        <family val="2"/>
        <charset val="204"/>
      </rPr>
      <t>"БЕЗПЕКА ЖИТТЄДІЯЛЬНОСТІ"</t>
    </r>
  </si>
  <si>
    <t xml:space="preserve">2 КУРС</t>
  </si>
  <si>
    <t xml:space="preserve">ІІІ СЕМЕСТР</t>
  </si>
  <si>
    <t xml:space="preserve">VІ СЕМЕСТР</t>
  </si>
  <si>
    <t xml:space="preserve">Філософія</t>
  </si>
  <si>
    <t xml:space="preserve">рос.</t>
  </si>
  <si>
    <t xml:space="preserve">Теорія ймовірностей, ймовірнісні процеси та математична статистика</t>
  </si>
  <si>
    <t xml:space="preserve">Дискретна математика</t>
  </si>
  <si>
    <t xml:space="preserve">Операційні системи</t>
  </si>
  <si>
    <t xml:space="preserve">Основи об'єктно-орієнтованого програмування</t>
  </si>
  <si>
    <t xml:space="preserve">Системний аналіз та проектування інформаційних систем</t>
  </si>
  <si>
    <t xml:space="preserve">Бази даних</t>
  </si>
  <si>
    <t xml:space="preserve">Комп'ютерна схемотехніка та архітектура комп'ютера</t>
  </si>
  <si>
    <t xml:space="preserve">Бази даних КП</t>
  </si>
  <si>
    <t xml:space="preserve">Курсовий проект</t>
  </si>
  <si>
    <t xml:space="preserve">Теорія інформації і кодування </t>
  </si>
  <si>
    <t xml:space="preserve">НАВЧАЛЬНА ДИСЦИПЛІНА ПОГЛИБЛЕНОГО ВИВЧЕННЯ ІНОЗЕМНИХ МОВ</t>
  </si>
  <si>
    <t xml:space="preserve">Іноземна мова за проф. спрямуванням</t>
  </si>
  <si>
    <t xml:space="preserve">Англ</t>
  </si>
  <si>
    <t xml:space="preserve">МАЙНОР 1 або ВІЛЬНИЙ МАЙНОР 1</t>
  </si>
  <si>
    <t xml:space="preserve">МАЙНОР 2 або ВІЛЬНИЙ МАЙНОР 2</t>
  </si>
  <si>
    <t xml:space="preserve">http://www.hneu.edu.ua/Elective_component_of_educational_and_professional_programs</t>
  </si>
  <si>
    <t xml:space="preserve">(перелік навчальних дисциплін для вибору представлені на офіційному сайті Університету</t>
  </si>
  <si>
    <t xml:space="preserve">3 КУРС</t>
  </si>
  <si>
    <t xml:space="preserve">V СЕМЕСТР</t>
  </si>
  <si>
    <t xml:space="preserve">Моделювання систем та методи оптимізацій</t>
  </si>
  <si>
    <t xml:space="preserve">Теорія прийняття рішень</t>
  </si>
  <si>
    <t xml:space="preserve">Веб-технології та веб-дизайн</t>
  </si>
  <si>
    <t xml:space="preserve">Технології розробки та тестування програмного забезпечення</t>
  </si>
  <si>
    <t xml:space="preserve">Моделювання інформаційних систем</t>
  </si>
  <si>
    <t xml:space="preserve">Технології розробки та тестування програмного забезпечення КП</t>
  </si>
  <si>
    <t xml:space="preserve">ЗВІТ</t>
  </si>
  <si>
    <t xml:space="preserve">Комп'ютерні мережі</t>
  </si>
  <si>
    <t xml:space="preserve">НАВЧАЛЬНА ДИСЦИПЛІНА ПІДПРИЄМНИЦЬКОГО СПРЯМУВАННЯ</t>
  </si>
  <si>
    <t xml:space="preserve">Технологічна практика</t>
  </si>
  <si>
    <t xml:space="preserve">Основи управління ІТ-підприємствами</t>
  </si>
  <si>
    <t xml:space="preserve">Тренінг з основ управління IT-проектами</t>
  </si>
  <si>
    <t xml:space="preserve">НАВЧАЛЬНА ДИСЦИПЛІНА СОЦІАЛЬНО-ЕКОНОМІЧНОГО СПРЯМУВАННЯ</t>
  </si>
  <si>
    <t xml:space="preserve">ВИБІР МЕЙДЖОРА: </t>
  </si>
  <si>
    <t xml:space="preserve">Економіка інженерії</t>
  </si>
  <si>
    <t xml:space="preserve">МАЙНОР 3 або ВІЛЬНИЙ МАЙНОР 3</t>
  </si>
  <si>
    <t xml:space="preserve">МАЙНОР 4 або ВІЛЬНИЙ МАЙНОР 4</t>
  </si>
  <si>
    <t xml:space="preserve">4 КУРС</t>
  </si>
  <si>
    <t xml:space="preserve">VIІ СЕМЕСТР</t>
  </si>
  <si>
    <t xml:space="preserve">VIІІ СЕМЕСТР</t>
  </si>
  <si>
    <t xml:space="preserve">Розподілені та паралельні обчислення</t>
  </si>
  <si>
    <t xml:space="preserve">укр.</t>
  </si>
  <si>
    <r>
      <rPr>
        <b val="true"/>
        <sz val="14"/>
        <rFont val="Arial Narrow"/>
        <family val="2"/>
        <charset val="204"/>
      </rP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</si>
  <si>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 xml:space="preserve">Захист інформації</t>
  </si>
  <si>
    <t xml:space="preserve">Комплексний тренінг</t>
  </si>
  <si>
    <t xml:space="preserve">Системи штучного інтелекту</t>
  </si>
  <si>
    <t xml:space="preserve">Переддипломна практика</t>
  </si>
  <si>
    <t xml:space="preserve">НАВЧАЛЬНА ДИСЦИПЛІНА ПРАВОВОГО СПРЯМУВАННЯ</t>
  </si>
  <si>
    <t xml:space="preserve">Державний екзамен з іноземної мови</t>
  </si>
  <si>
    <t xml:space="preserve">Держ. Екзамен</t>
  </si>
  <si>
    <t xml:space="preserve">Інтелектуальна власність </t>
  </si>
  <si>
    <t xml:space="preserve">Підготовка та захист дипломного проекту</t>
  </si>
  <si>
    <t xml:space="preserve">Дипломний проект</t>
  </si>
  <si>
    <t xml:space="preserve">МЕЙДЖОР:</t>
  </si>
  <si>
    <t xml:space="preserve">Декан факультету</t>
  </si>
  <si>
    <t xml:space="preserve">Г. П. КОЦ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</si>
</sst>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DD&quot;, &quot;MMMM\ DD&quot;, &quot;YYYY"/>
  </numFmts>
  <fonts count="3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204"/>
    </font>
    <font>
      <b val="true"/>
      <i val="true"/>
      <sz val="11"/>
      <color rgb="FF000000"/>
      <name val="Arial Narrow"/>
      <family val="2"/>
      <charset val="204"/>
    </font>
    <font>
      <b val="true"/>
      <sz val="48"/>
      <color rgb="FF002060"/>
      <name val="Arial Narrow"/>
      <family val="2"/>
      <charset val="204"/>
    </font>
    <font>
      <b val="true"/>
      <sz val="20"/>
      <color rgb="FF44546A"/>
      <name val="Arial Narrow"/>
      <family val="2"/>
      <charset val="204"/>
    </font>
    <font>
      <b val="true"/>
      <sz val="24"/>
      <color rgb="FF000000"/>
      <name val="Arial Narrow"/>
      <family val="2"/>
      <charset val="204"/>
    </font>
    <font>
      <b val="true"/>
      <sz val="20"/>
      <color rgb="FF000000"/>
      <name val="Arial Narrow"/>
      <family val="2"/>
      <charset val="204"/>
    </font>
    <font>
      <sz val="12"/>
      <color rgb="FF44546A"/>
      <name val="Arial Narrow"/>
      <family val="2"/>
      <charset val="204"/>
    </font>
    <font>
      <b val="true"/>
      <sz val="18"/>
      <color rgb="FF000000"/>
      <name val="Arial Narrow"/>
      <family val="2"/>
      <charset val="204"/>
    </font>
    <font>
      <b val="true"/>
      <sz val="12"/>
      <color rgb="FF000000"/>
      <name val="Arial Narrow"/>
      <family val="2"/>
      <charset val="204"/>
    </font>
    <font>
      <b val="true"/>
      <sz val="14"/>
      <color rgb="FF000000"/>
      <name val="Arial Narrow"/>
      <family val="2"/>
      <charset val="204"/>
    </font>
    <font>
      <b val="true"/>
      <sz val="11"/>
      <color rgb="FF000000"/>
      <name val="Arial Narrow"/>
      <family val="2"/>
      <charset val="204"/>
    </font>
    <font>
      <sz val="14"/>
      <color rgb="FF000000"/>
      <name val="Arial Narrow"/>
      <family val="2"/>
      <charset val="204"/>
    </font>
    <font>
      <b val="true"/>
      <sz val="14"/>
      <color rgb="FF44546A"/>
      <name val="Arial Narrow"/>
      <family val="2"/>
      <charset val="204"/>
    </font>
    <font>
      <b val="true"/>
      <sz val="18"/>
      <color rgb="FF44546A"/>
      <name val="Arial Narrow"/>
      <family val="2"/>
      <charset val="204"/>
    </font>
    <font>
      <b val="true"/>
      <sz val="14"/>
      <name val="Arial Narrow"/>
      <family val="2"/>
      <charset val="204"/>
    </font>
    <font>
      <i val="true"/>
      <sz val="14"/>
      <name val="Arial Narrow"/>
      <family val="2"/>
      <charset val="204"/>
    </font>
    <font>
      <i val="true"/>
      <sz val="14"/>
      <color rgb="FF000000"/>
      <name val="Arial Narrow"/>
      <family val="2"/>
      <charset val="204"/>
    </font>
    <font>
      <sz val="14"/>
      <name val="Arial Narrow"/>
      <family val="2"/>
      <charset val="204"/>
    </font>
    <font>
      <b val="true"/>
      <i val="true"/>
      <sz val="14"/>
      <color rgb="FF000000"/>
      <name val="Arial Narrow"/>
      <family val="2"/>
      <charset val="204"/>
    </font>
    <font>
      <u val="single"/>
      <sz val="11"/>
      <color rgb="FF0563C1"/>
      <name val="Calibri"/>
      <family val="2"/>
      <charset val="204"/>
    </font>
    <font>
      <sz val="12"/>
      <color rgb="FF000000"/>
      <name val="Arial Narrow"/>
      <family val="2"/>
      <charset val="204"/>
    </font>
    <font>
      <sz val="18"/>
      <color rgb="FF000000"/>
      <name val="Arial Narrow"/>
      <family val="2"/>
      <charset val="204"/>
    </font>
    <font>
      <b val="true"/>
      <i val="true"/>
      <sz val="18"/>
      <color rgb="FF000000"/>
      <name val="Arial Narrow"/>
      <family val="2"/>
      <charset val="204"/>
    </font>
    <font>
      <b val="true"/>
      <sz val="28"/>
      <color rgb="FFA88008"/>
      <name val="Arial Narrow"/>
      <family val="2"/>
    </font>
    <font>
      <b val="true"/>
      <sz val="20"/>
      <color rgb="FFA88008"/>
      <name val="Arial Narrow"/>
      <family val="2"/>
    </font>
    <font>
      <sz val="20"/>
      <color rgb="FF000000"/>
      <name val="Arial Narrow"/>
      <family val="2"/>
    </font>
    <font>
      <sz val="3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9D9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2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2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7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88008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2060"/>
      <rgbColor rgb="FF339966"/>
      <rgbColor rgb="FF0033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10</xdr:col>
      <xdr:colOff>728640</xdr:colOff>
      <xdr:row>1</xdr:row>
      <xdr:rowOff>285480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0"/>
          <a:ext cx="15244560" cy="136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362160</xdr:colOff>
      <xdr:row>0</xdr:row>
      <xdr:rowOff>23760</xdr:rowOff>
    </xdr:from>
    <xdr:to>
      <xdr:col>1</xdr:col>
      <xdr:colOff>1612800</xdr:colOff>
      <xdr:row>1</xdr:row>
      <xdr:rowOff>262080</xdr:rowOff>
    </xdr:to>
    <xdr:pic>
      <xdr:nvPicPr>
        <xdr:cNvPr id="1" name="Рисунок 3" descr=""/>
        <xdr:cNvPicPr/>
      </xdr:nvPicPr>
      <xdr:blipFill>
        <a:blip r:embed="rId2"/>
        <a:stretch/>
      </xdr:blipFill>
      <xdr:spPr>
        <a:xfrm>
          <a:off x="362160" y="23760"/>
          <a:ext cx="1726560" cy="131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1937160</xdr:colOff>
      <xdr:row>0</xdr:row>
      <xdr:rowOff>264240</xdr:rowOff>
    </xdr:from>
    <xdr:to>
      <xdr:col>10</xdr:col>
      <xdr:colOff>127080</xdr:colOff>
      <xdr:row>1</xdr:row>
      <xdr:rowOff>62640</xdr:rowOff>
    </xdr:to>
    <xdr:sp>
      <xdr:nvSpPr>
        <xdr:cNvPr id="2" name="CustomShape 1"/>
        <xdr:cNvSpPr/>
      </xdr:nvSpPr>
      <xdr:spPr>
        <a:xfrm>
          <a:off x="2413080" y="264240"/>
          <a:ext cx="12229920" cy="87444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28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ХАРКІВСЬКИЙ НАЦІОНАЛЬНИЙ ЕКОНОМІЧНИЙ УНІВЕРСИТЕТ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28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ІМЕНІ СЕМЕНА КУЗНЕЦЯ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20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 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20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 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 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2382120</xdr:colOff>
      <xdr:row>4</xdr:row>
      <xdr:rowOff>238680</xdr:rowOff>
    </xdr:from>
    <xdr:to>
      <xdr:col>9</xdr:col>
      <xdr:colOff>678600</xdr:colOff>
      <xdr:row>11</xdr:row>
      <xdr:rowOff>3960</xdr:rowOff>
    </xdr:to>
    <xdr:sp>
      <xdr:nvSpPr>
        <xdr:cNvPr id="3" name="CustomShape 1"/>
        <xdr:cNvSpPr/>
      </xdr:nvSpPr>
      <xdr:spPr>
        <a:xfrm>
          <a:off x="10649520" y="2391120"/>
          <a:ext cx="3325680" cy="249912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3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ФОТО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2334240</xdr:colOff>
      <xdr:row>4</xdr:row>
      <xdr:rowOff>226800</xdr:rowOff>
    </xdr:from>
    <xdr:to>
      <xdr:col>9</xdr:col>
      <xdr:colOff>690120</xdr:colOff>
      <xdr:row>11</xdr:row>
      <xdr:rowOff>29160</xdr:rowOff>
    </xdr:to>
    <xdr:pic>
      <xdr:nvPicPr>
        <xdr:cNvPr id="4" name="Рисунок 35" descr=""/>
        <xdr:cNvPicPr/>
      </xdr:nvPicPr>
      <xdr:blipFill>
        <a:blip r:embed="rId3"/>
        <a:srcRect l="32541" t="14487" r="32528" b="10471"/>
        <a:stretch/>
      </xdr:blipFill>
      <xdr:spPr>
        <a:xfrm>
          <a:off x="10601640" y="2379240"/>
          <a:ext cx="3385080" cy="2536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echerrtyblossomkat@yandex.ru" TargetMode="External"/><Relationship Id="rId2" Type="http://schemas.openxmlformats.org/officeDocument/2006/relationships/hyperlink" Target="http://www.hneu.edu.ua/Elective_component_of_educational_and_professional_programs" TargetMode="External"/><Relationship Id="rId3" Type="http://schemas.openxmlformats.org/officeDocument/2006/relationships/hyperlink" Target="http://www.hneu.edu.ua/Elective_component_of_educational_and_professional_programs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false" rightToLeft="false" tabSelected="true" showOutlineSymbols="true" defaultGridColor="true" view="pageBreakPreview" topLeftCell="A4" colorId="64" zoomScale="55" zoomScaleNormal="90" zoomScalePageLayoutView="55" workbookViewId="0">
      <selection pane="topLeft" activeCell="A13" activeCellId="0" sqref="A13"/>
    </sheetView>
  </sheetViews>
  <sheetFormatPr defaultRowHeight="16.5"/>
  <cols>
    <col collapsed="false" hidden="false" max="1" min="1" style="1" width="5.35627530364372"/>
    <col collapsed="false" hidden="false" max="2" min="2" style="1" width="46.3805668016194"/>
    <col collapsed="false" hidden="false" max="3" min="3" style="1" width="10.1781376518219"/>
    <col collapsed="false" hidden="false" max="4" min="4" style="1" width="13.7125506072874"/>
    <col collapsed="false" hidden="false" max="5" min="5" style="1" width="11.1417004048583"/>
    <col collapsed="false" hidden="false" max="6" min="6" style="1" width="0.8582995951417"/>
    <col collapsed="false" hidden="false" max="7" min="7" style="2" width="5.35627530364372"/>
    <col collapsed="false" hidden="false" max="8" min="8" style="1" width="46.3805668016194"/>
    <col collapsed="false" hidden="false" max="9" min="9" style="1" width="10.1781376518219"/>
    <col collapsed="false" hidden="false" max="10" min="10" style="1" width="13.7125506072874"/>
    <col collapsed="false" hidden="false" max="11" min="11" style="1" width="11.1417004048583"/>
    <col collapsed="false" hidden="false" max="12" min="12" style="1" width="0.643724696356275"/>
    <col collapsed="false" hidden="false" max="14" min="13" style="1" width="30.4210526315789"/>
    <col collapsed="false" hidden="false" max="15" min="15" style="1" width="54.3076923076923"/>
    <col collapsed="false" hidden="false" max="16" min="16" style="1" width="49.4898785425101"/>
    <col collapsed="false" hidden="false" max="1025" min="17" style="1" width="17.6761133603239"/>
  </cols>
  <sheetData>
    <row r="1" customFormat="false" ht="84.7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4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6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54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.2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3" hidden="false" customHeight="true" outlineLevel="0" collapsed="false">
      <c r="A6" s="0"/>
      <c r="B6" s="4" t="s">
        <v>1</v>
      </c>
      <c r="C6" s="5" t="s">
        <v>2</v>
      </c>
      <c r="D6" s="5"/>
      <c r="E6" s="5"/>
      <c r="F6" s="5"/>
      <c r="G6" s="5"/>
      <c r="H6" s="5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7.75" hidden="false" customHeight="true" outlineLevel="0" collapsed="false">
      <c r="A7" s="0"/>
      <c r="B7" s="6" t="s">
        <v>3</v>
      </c>
      <c r="C7" s="5" t="s">
        <v>4</v>
      </c>
      <c r="D7" s="5"/>
      <c r="E7" s="5"/>
      <c r="F7" s="5"/>
      <c r="G7" s="5"/>
      <c r="H7" s="5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7.5" hidden="false" customHeight="true" outlineLevel="0" collapsed="false">
      <c r="A8" s="0"/>
      <c r="B8" s="4" t="s">
        <v>5</v>
      </c>
      <c r="C8" s="7" t="s">
        <v>6</v>
      </c>
      <c r="D8" s="7"/>
      <c r="E8" s="7"/>
      <c r="F8" s="7"/>
      <c r="G8" s="7"/>
      <c r="H8" s="7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0" hidden="false" customHeight="true" outlineLevel="0" collapsed="false">
      <c r="A9" s="0"/>
      <c r="B9" s="4" t="s">
        <v>7</v>
      </c>
      <c r="C9" s="7" t="n">
        <v>2015</v>
      </c>
      <c r="D9" s="7"/>
      <c r="E9" s="7"/>
      <c r="F9" s="7"/>
      <c r="G9" s="7"/>
      <c r="H9" s="7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7.5" hidden="false" customHeight="true" outlineLevel="0" collapsed="false">
      <c r="B10" s="4" t="s">
        <v>8</v>
      </c>
      <c r="C10" s="9" t="s">
        <v>9</v>
      </c>
      <c r="D10" s="9"/>
      <c r="E10" s="9"/>
      <c r="F10" s="9"/>
      <c r="G10" s="9"/>
      <c r="H10" s="9"/>
    </row>
    <row r="11" customFormat="false" ht="26.25" hidden="false" customHeight="true" outlineLevel="0" collapsed="false">
      <c r="A11" s="0"/>
      <c r="B11" s="10"/>
      <c r="C11" s="9" t="s">
        <v>10</v>
      </c>
      <c r="D11" s="9"/>
      <c r="E11" s="9"/>
      <c r="F11" s="9"/>
      <c r="G11" s="9"/>
      <c r="H11" s="9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9.25" hidden="false" customHeight="true" outlineLevel="0" collapsed="false">
      <c r="A12" s="11" t="s">
        <v>11</v>
      </c>
      <c r="B12" s="11"/>
      <c r="C12" s="5" t="s">
        <v>12</v>
      </c>
      <c r="D12" s="5"/>
      <c r="E12" s="5"/>
      <c r="F12" s="5"/>
      <c r="G12" s="5"/>
      <c r="H12" s="5"/>
      <c r="I12" s="5"/>
      <c r="J12" s="5"/>
      <c r="K12" s="12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40.9" hidden="false" customHeight="true" outlineLevel="0" collapsed="false">
      <c r="A13" s="0"/>
      <c r="B13" s="13" t="s">
        <v>13</v>
      </c>
      <c r="C13" s="14" t="s">
        <v>14</v>
      </c>
      <c r="D13" s="14"/>
      <c r="E13" s="14"/>
      <c r="F13" s="14"/>
      <c r="G13" s="14"/>
      <c r="H13" s="14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8" customFormat="true" ht="52.5" hidden="false" customHeight="true" outlineLevel="0" collapsed="false">
      <c r="A14" s="15" t="s">
        <v>15</v>
      </c>
      <c r="B14" s="16" t="s">
        <v>16</v>
      </c>
      <c r="C14" s="17" t="s">
        <v>17</v>
      </c>
      <c r="D14" s="17" t="s">
        <v>18</v>
      </c>
      <c r="E14" s="15" t="s">
        <v>19</v>
      </c>
      <c r="G14" s="15" t="s">
        <v>15</v>
      </c>
      <c r="H14" s="16" t="s">
        <v>16</v>
      </c>
      <c r="I14" s="17" t="s">
        <v>17</v>
      </c>
      <c r="J14" s="17" t="s">
        <v>18</v>
      </c>
      <c r="K14" s="15" t="s">
        <v>19</v>
      </c>
    </row>
    <row r="15" customFormat="false" ht="4.5" hidden="false" customHeight="true" outlineLevel="0" collapsed="false">
      <c r="A15" s="19"/>
      <c r="B15" s="20"/>
      <c r="C15" s="21"/>
      <c r="D15" s="21"/>
      <c r="E15" s="19"/>
      <c r="F15" s="18"/>
      <c r="G15" s="19"/>
      <c r="H15" s="20"/>
      <c r="I15" s="21"/>
      <c r="J15" s="21"/>
      <c r="K15" s="19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5.5" hidden="false" customHeight="true" outlineLevel="0" collapsed="false">
      <c r="A16" s="22" t="s">
        <v>20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1" hidden="false" customHeight="true" outlineLevel="0" collapsed="false">
      <c r="A17" s="23" t="s">
        <v>21</v>
      </c>
      <c r="B17" s="23"/>
      <c r="C17" s="23"/>
      <c r="D17" s="23"/>
      <c r="E17" s="23"/>
      <c r="F17" s="0"/>
      <c r="G17" s="24" t="s">
        <v>22</v>
      </c>
      <c r="H17" s="24"/>
      <c r="I17" s="24"/>
      <c r="J17" s="24"/>
      <c r="K17" s="24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0" hidden="false" customHeight="true" outlineLevel="0" collapsed="false">
      <c r="A18" s="25" t="s">
        <v>23</v>
      </c>
      <c r="B18" s="25"/>
      <c r="C18" s="25"/>
      <c r="D18" s="25"/>
      <c r="E18" s="25"/>
      <c r="F18" s="26"/>
      <c r="G18" s="27" t="s">
        <v>23</v>
      </c>
      <c r="H18" s="27"/>
      <c r="I18" s="27"/>
      <c r="J18" s="27"/>
      <c r="K18" s="27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.75" hidden="false" customHeight="true" outlineLevel="0" collapsed="false">
      <c r="A19" s="28" t="n">
        <f aca="false">IF(B19=0,0,1)</f>
        <v>1</v>
      </c>
      <c r="B19" s="29" t="s">
        <v>24</v>
      </c>
      <c r="C19" s="30" t="n">
        <v>1</v>
      </c>
      <c r="D19" s="31" t="s">
        <v>25</v>
      </c>
      <c r="E19" s="32" t="s">
        <v>26</v>
      </c>
      <c r="F19" s="0"/>
      <c r="G19" s="31" t="n">
        <f aca="false">IF(H19=0,0,1)</f>
        <v>1</v>
      </c>
      <c r="H19" s="29" t="s">
        <v>27</v>
      </c>
      <c r="I19" s="30" t="n">
        <v>5</v>
      </c>
      <c r="J19" s="31" t="s">
        <v>28</v>
      </c>
      <c r="K19" s="33" t="s">
        <v>26</v>
      </c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3.75" hidden="false" customHeight="true" outlineLevel="0" collapsed="false">
      <c r="A20" s="28" t="n">
        <f aca="false">IF(B20=0,0,A19+1)</f>
        <v>2</v>
      </c>
      <c r="B20" s="29" t="s">
        <v>29</v>
      </c>
      <c r="C20" s="30" t="n">
        <v>5</v>
      </c>
      <c r="D20" s="31" t="s">
        <v>28</v>
      </c>
      <c r="E20" s="32" t="s">
        <v>26</v>
      </c>
      <c r="F20" s="0"/>
      <c r="G20" s="31" t="n">
        <f aca="false">IF(H20=0,0,G19+1)</f>
        <v>2</v>
      </c>
      <c r="H20" s="29" t="s">
        <v>30</v>
      </c>
      <c r="I20" s="30" t="n">
        <v>5</v>
      </c>
      <c r="J20" s="31" t="s">
        <v>28</v>
      </c>
      <c r="K20" s="33" t="s">
        <v>26</v>
      </c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3.75" hidden="false" customHeight="true" outlineLevel="0" collapsed="false">
      <c r="A21" s="28" t="n">
        <f aca="false">IF(B21=0,0,A20+1)</f>
        <v>3</v>
      </c>
      <c r="B21" s="29" t="s">
        <v>27</v>
      </c>
      <c r="C21" s="30" t="n">
        <v>4</v>
      </c>
      <c r="D21" s="31" t="s">
        <v>25</v>
      </c>
      <c r="E21" s="32" t="s">
        <v>26</v>
      </c>
      <c r="F21" s="0"/>
      <c r="G21" s="31" t="n">
        <f aca="false">IF(H21=0,0,G20+1)</f>
        <v>3</v>
      </c>
      <c r="H21" s="29" t="s">
        <v>31</v>
      </c>
      <c r="I21" s="30" t="n">
        <v>5</v>
      </c>
      <c r="J21" s="31" t="s">
        <v>28</v>
      </c>
      <c r="K21" s="33" t="s">
        <v>26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3.75" hidden="false" customHeight="true" outlineLevel="0" collapsed="false">
      <c r="A22" s="28" t="n">
        <f aca="false">IF(B22=0,0,A21+1)</f>
        <v>4</v>
      </c>
      <c r="B22" s="29" t="s">
        <v>32</v>
      </c>
      <c r="C22" s="30" t="n">
        <v>4</v>
      </c>
      <c r="D22" s="31" t="s">
        <v>25</v>
      </c>
      <c r="E22" s="32" t="s">
        <v>26</v>
      </c>
      <c r="F22" s="0"/>
      <c r="G22" s="31" t="n">
        <f aca="false">IF(H22=0,0,G21+1)</f>
        <v>4</v>
      </c>
      <c r="H22" s="29" t="s">
        <v>33</v>
      </c>
      <c r="I22" s="30" t="n">
        <v>5</v>
      </c>
      <c r="J22" s="31" t="s">
        <v>28</v>
      </c>
      <c r="K22" s="33" t="s">
        <v>26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3.75" hidden="false" customHeight="true" outlineLevel="0" collapsed="false">
      <c r="A23" s="28" t="n">
        <f aca="false">IF(B23=0,0,A22+1)</f>
        <v>5</v>
      </c>
      <c r="B23" s="29" t="s">
        <v>34</v>
      </c>
      <c r="C23" s="30" t="n">
        <v>7</v>
      </c>
      <c r="D23" s="31" t="s">
        <v>28</v>
      </c>
      <c r="E23" s="32" t="s">
        <v>26</v>
      </c>
      <c r="F23" s="0"/>
      <c r="G23" s="31" t="n">
        <f aca="false">IF(H23=0,0,G22+1)</f>
        <v>5</v>
      </c>
      <c r="H23" s="29" t="s">
        <v>35</v>
      </c>
      <c r="I23" s="30" t="n">
        <v>2</v>
      </c>
      <c r="J23" s="31" t="s">
        <v>25</v>
      </c>
      <c r="K23" s="33" t="s">
        <v>26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3.75" hidden="false" customHeight="true" outlineLevel="0" collapsed="false">
      <c r="A24" s="28" t="n">
        <v>6</v>
      </c>
      <c r="B24" s="34" t="s">
        <v>31</v>
      </c>
      <c r="C24" s="30" t="n">
        <v>4</v>
      </c>
      <c r="D24" s="31" t="s">
        <v>25</v>
      </c>
      <c r="E24" s="32" t="s">
        <v>26</v>
      </c>
      <c r="F24" s="0"/>
      <c r="G24" s="31" t="n">
        <v>6</v>
      </c>
      <c r="H24" s="29" t="s">
        <v>36</v>
      </c>
      <c r="I24" s="30" t="n">
        <v>2</v>
      </c>
      <c r="J24" s="31" t="s">
        <v>25</v>
      </c>
      <c r="K24" s="33" t="s">
        <v>26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3.75" hidden="false" customHeight="true" outlineLevel="0" collapsed="false">
      <c r="A25" s="28" t="n">
        <v>7</v>
      </c>
      <c r="B25" s="34" t="s">
        <v>37</v>
      </c>
      <c r="C25" s="30" t="n">
        <v>5</v>
      </c>
      <c r="D25" s="31" t="s">
        <v>28</v>
      </c>
      <c r="E25" s="32" t="s">
        <v>26</v>
      </c>
      <c r="F25" s="0"/>
      <c r="G25" s="31" t="n">
        <v>7</v>
      </c>
      <c r="H25" s="29" t="s">
        <v>36</v>
      </c>
      <c r="I25" s="30" t="n">
        <v>4</v>
      </c>
      <c r="J25" s="31" t="s">
        <v>25</v>
      </c>
      <c r="K25" s="33" t="s">
        <v>26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3.75" hidden="false" customHeight="true" outlineLevel="0" collapsed="false">
      <c r="A26" s="23"/>
      <c r="B26" s="23"/>
      <c r="C26" s="23"/>
      <c r="D26" s="23"/>
      <c r="E26" s="23"/>
      <c r="F26" s="0"/>
      <c r="G26" s="31" t="n">
        <v>8</v>
      </c>
      <c r="H26" s="29" t="s">
        <v>38</v>
      </c>
      <c r="I26" s="30" t="n">
        <v>2</v>
      </c>
      <c r="J26" s="31" t="s">
        <v>25</v>
      </c>
      <c r="K26" s="33" t="s">
        <v>26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.75" hidden="false" customHeight="true" outlineLevel="0" collapsed="false">
      <c r="A27" s="35" t="n">
        <f aca="false">IF(B27=0,0,#REF!+1)</f>
        <v>0</v>
      </c>
      <c r="B27" s="36"/>
      <c r="C27" s="20"/>
      <c r="D27" s="0"/>
      <c r="E27" s="0"/>
      <c r="F27" s="0"/>
      <c r="G27" s="18" t="n">
        <f aca="false">IF(H27=0,0,#REF!+1)</f>
        <v>0</v>
      </c>
      <c r="H27" s="36"/>
      <c r="I27" s="20"/>
      <c r="J27" s="0"/>
      <c r="K27" s="37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43" customFormat="true" ht="28.5" hidden="false" customHeight="true" outlineLevel="0" collapsed="false">
      <c r="A28" s="38"/>
      <c r="B28" s="39" t="str">
        <f aca="false">CONCATENATE("ВСЬОГО ЗА ",A17)</f>
        <v>ВСЬОГО ЗА І СЕМЕСТР</v>
      </c>
      <c r="C28" s="40" t="n">
        <f aca="false">SUM(C17:C26)</f>
        <v>30</v>
      </c>
      <c r="D28" s="41"/>
      <c r="E28" s="41"/>
      <c r="F28" s="41"/>
      <c r="G28" s="41"/>
      <c r="H28" s="39" t="str">
        <f aca="false">CONCATENATE("ВСЬОГО ЗА ",G17)</f>
        <v>ВСЬОГО ЗА ІІ СЕМЕСТР</v>
      </c>
      <c r="I28" s="40" t="n">
        <f aca="false">SUM(I17:I26)</f>
        <v>30</v>
      </c>
      <c r="J28" s="41"/>
      <c r="K28" s="42"/>
    </row>
    <row r="29" s="18" customFormat="true" ht="6.75" hidden="false" customHeight="true" outlineLevel="0" collapsed="false">
      <c r="A29" s="19"/>
      <c r="B29" s="20"/>
      <c r="C29" s="21"/>
      <c r="D29" s="21"/>
      <c r="E29" s="19"/>
      <c r="G29" s="19"/>
      <c r="H29" s="20"/>
      <c r="I29" s="21"/>
      <c r="J29" s="21"/>
      <c r="K29" s="19"/>
    </row>
    <row r="30" customFormat="false" ht="25.5" hidden="false" customHeight="true" outlineLevel="0" collapsed="false">
      <c r="A30" s="22" t="s">
        <v>39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1" hidden="false" customHeight="true" outlineLevel="0" collapsed="false">
      <c r="A31" s="23" t="s">
        <v>40</v>
      </c>
      <c r="B31" s="23"/>
      <c r="C31" s="23"/>
      <c r="D31" s="23"/>
      <c r="E31" s="23"/>
      <c r="F31" s="0"/>
      <c r="G31" s="24" t="s">
        <v>41</v>
      </c>
      <c r="H31" s="24"/>
      <c r="I31" s="24"/>
      <c r="J31" s="24"/>
      <c r="K31" s="24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0" hidden="false" customHeight="true" outlineLevel="0" collapsed="false">
      <c r="A32" s="25" t="s">
        <v>23</v>
      </c>
      <c r="B32" s="25"/>
      <c r="C32" s="25"/>
      <c r="D32" s="25"/>
      <c r="E32" s="25"/>
      <c r="F32" s="26"/>
      <c r="G32" s="27" t="s">
        <v>23</v>
      </c>
      <c r="H32" s="27"/>
      <c r="I32" s="27"/>
      <c r="J32" s="27"/>
      <c r="K32" s="27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3.75" hidden="false" customHeight="true" outlineLevel="0" collapsed="false">
      <c r="A33" s="28" t="n">
        <f aca="false">IF(B33=0,0,1)</f>
        <v>1</v>
      </c>
      <c r="B33" s="29" t="s">
        <v>42</v>
      </c>
      <c r="C33" s="30" t="n">
        <v>5</v>
      </c>
      <c r="D33" s="31" t="s">
        <v>28</v>
      </c>
      <c r="E33" s="32" t="s">
        <v>43</v>
      </c>
      <c r="F33" s="0"/>
      <c r="G33" s="31" t="n">
        <f aca="false">IF(H33=0,0,1)</f>
        <v>1</v>
      </c>
      <c r="H33" s="29" t="s">
        <v>44</v>
      </c>
      <c r="I33" s="30" t="n">
        <v>5</v>
      </c>
      <c r="J33" s="31" t="s">
        <v>28</v>
      </c>
      <c r="K33" s="32" t="s">
        <v>43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3.75" hidden="false" customHeight="true" outlineLevel="0" collapsed="false">
      <c r="A34" s="28" t="n">
        <f aca="false">IF(B34=0,0,A33+1)</f>
        <v>2</v>
      </c>
      <c r="B34" s="29" t="s">
        <v>45</v>
      </c>
      <c r="C34" s="30" t="n">
        <v>4</v>
      </c>
      <c r="D34" s="31" t="s">
        <v>25</v>
      </c>
      <c r="E34" s="32" t="s">
        <v>43</v>
      </c>
      <c r="F34" s="0"/>
      <c r="G34" s="31" t="n">
        <f aca="false">IF(H34=0,0,G33+1)</f>
        <v>2</v>
      </c>
      <c r="H34" s="29" t="s">
        <v>46</v>
      </c>
      <c r="I34" s="30" t="n">
        <v>4</v>
      </c>
      <c r="J34" s="31" t="s">
        <v>25</v>
      </c>
      <c r="K34" s="32" t="s">
        <v>43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33.75" hidden="false" customHeight="true" outlineLevel="0" collapsed="false">
      <c r="A35" s="28" t="n">
        <f aca="false">IF(B35=0,0,A34+1)</f>
        <v>3</v>
      </c>
      <c r="B35" s="29" t="s">
        <v>47</v>
      </c>
      <c r="C35" s="30" t="n">
        <v>5</v>
      </c>
      <c r="D35" s="31" t="s">
        <v>28</v>
      </c>
      <c r="E35" s="32" t="s">
        <v>43</v>
      </c>
      <c r="F35" s="0"/>
      <c r="G35" s="31" t="n">
        <f aca="false">IF(H35=0,0,G34+1)</f>
        <v>3</v>
      </c>
      <c r="H35" s="29" t="s">
        <v>48</v>
      </c>
      <c r="I35" s="30" t="n">
        <v>5</v>
      </c>
      <c r="J35" s="31" t="s">
        <v>28</v>
      </c>
      <c r="K35" s="32" t="s">
        <v>43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3.75" hidden="false" customHeight="true" outlineLevel="0" collapsed="false">
      <c r="A36" s="28" t="n">
        <f aca="false">IF(B36=0,0,A35+1)</f>
        <v>4</v>
      </c>
      <c r="B36" s="29" t="s">
        <v>35</v>
      </c>
      <c r="C36" s="30" t="n">
        <v>7</v>
      </c>
      <c r="D36" s="31" t="s">
        <v>28</v>
      </c>
      <c r="E36" s="32" t="s">
        <v>43</v>
      </c>
      <c r="F36" s="0"/>
      <c r="G36" s="31" t="n">
        <f aca="false">IF(H36=0,0,G35+1)</f>
        <v>4</v>
      </c>
      <c r="H36" s="29" t="s">
        <v>49</v>
      </c>
      <c r="I36" s="30" t="n">
        <v>5</v>
      </c>
      <c r="J36" s="31" t="s">
        <v>28</v>
      </c>
      <c r="K36" s="32" t="s">
        <v>43</v>
      </c>
      <c r="L36" s="44"/>
      <c r="M36" s="44"/>
      <c r="N36" s="44"/>
      <c r="O36" s="44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33.75" hidden="false" customHeight="true" outlineLevel="0" collapsed="false">
      <c r="A37" s="28" t="n">
        <f aca="false">IF(B37=0,0,A36+1)</f>
        <v>5</v>
      </c>
      <c r="B37" s="29" t="s">
        <v>50</v>
      </c>
      <c r="C37" s="30" t="n">
        <v>4</v>
      </c>
      <c r="D37" s="31" t="s">
        <v>25</v>
      </c>
      <c r="E37" s="32" t="s">
        <v>43</v>
      </c>
      <c r="F37" s="0"/>
      <c r="G37" s="31" t="n">
        <v>5</v>
      </c>
      <c r="H37" s="29" t="s">
        <v>51</v>
      </c>
      <c r="I37" s="30" t="n">
        <v>1</v>
      </c>
      <c r="J37" s="31" t="s">
        <v>52</v>
      </c>
      <c r="K37" s="32" t="s">
        <v>43</v>
      </c>
      <c r="L37" s="44"/>
      <c r="M37" s="44"/>
      <c r="N37" s="44"/>
      <c r="O37" s="44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33.75" hidden="false" customHeight="true" outlineLevel="0" collapsed="false">
      <c r="A38" s="0"/>
      <c r="B38" s="0"/>
      <c r="C38" s="0"/>
      <c r="D38" s="0"/>
      <c r="E38" s="0"/>
      <c r="F38" s="0"/>
      <c r="G38" s="31" t="n">
        <v>6</v>
      </c>
      <c r="H38" s="29" t="s">
        <v>53</v>
      </c>
      <c r="I38" s="30" t="n">
        <v>5</v>
      </c>
      <c r="J38" s="31" t="s">
        <v>25</v>
      </c>
      <c r="K38" s="32" t="s">
        <v>43</v>
      </c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0" hidden="false" customHeight="true" outlineLevel="0" collapsed="false">
      <c r="A39" s="25" t="s">
        <v>54</v>
      </c>
      <c r="B39" s="25"/>
      <c r="C39" s="25"/>
      <c r="D39" s="25"/>
      <c r="E39" s="25"/>
      <c r="F39" s="26"/>
      <c r="G39" s="27" t="s">
        <v>54</v>
      </c>
      <c r="H39" s="27"/>
      <c r="I39" s="27"/>
      <c r="J39" s="27"/>
      <c r="K39" s="27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3.75" hidden="false" customHeight="true" outlineLevel="0" collapsed="false">
      <c r="A40" s="45" t="n">
        <f aca="false">IF(B40=0,0,MAX(A33:A37)+1)</f>
        <v>6</v>
      </c>
      <c r="B40" s="46" t="s">
        <v>55</v>
      </c>
      <c r="C40" s="47" t="n">
        <v>5</v>
      </c>
      <c r="D40" s="31" t="s">
        <v>25</v>
      </c>
      <c r="E40" s="32" t="s">
        <v>56</v>
      </c>
      <c r="F40" s="0"/>
      <c r="G40" s="48" t="n">
        <f aca="false">IF(H40=0,0,MAX(G33:G37)+1)</f>
        <v>6</v>
      </c>
      <c r="H40" s="46" t="s">
        <v>55</v>
      </c>
      <c r="I40" s="47" t="n">
        <v>5</v>
      </c>
      <c r="J40" s="31" t="s">
        <v>25</v>
      </c>
      <c r="K40" s="33" t="s">
        <v>56</v>
      </c>
      <c r="L40" s="0"/>
      <c r="M40" s="49" t="s">
        <v>57</v>
      </c>
      <c r="N40" s="49" t="s">
        <v>58</v>
      </c>
      <c r="O40" s="50" t="s">
        <v>59</v>
      </c>
      <c r="P40" s="51" t="s">
        <v>60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6.75" hidden="false" customHeight="true" outlineLevel="0" collapsed="false">
      <c r="A41" s="35" t="n">
        <f aca="false">IF(B41=0,0,#REF!+1)</f>
        <v>0</v>
      </c>
      <c r="B41" s="36"/>
      <c r="C41" s="20"/>
      <c r="D41" s="0"/>
      <c r="E41" s="0"/>
      <c r="F41" s="0"/>
      <c r="G41" s="18" t="n">
        <f aca="false">IF(H41=0,0,#REF!+1)</f>
        <v>0</v>
      </c>
      <c r="H41" s="36"/>
      <c r="I41" s="20"/>
      <c r="J41" s="0"/>
      <c r="K41" s="37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43" customFormat="true" ht="28.5" hidden="false" customHeight="true" outlineLevel="0" collapsed="false">
      <c r="A42" s="38"/>
      <c r="B42" s="39" t="str">
        <f aca="false">CONCATENATE("ВСЬОГО ЗА ",A31)</f>
        <v>ВСЬОГО ЗА ІІІ СЕМЕСТР</v>
      </c>
      <c r="C42" s="40" t="n">
        <f aca="false">SUM(C33:C40)</f>
        <v>30</v>
      </c>
      <c r="D42" s="41"/>
      <c r="E42" s="41"/>
      <c r="F42" s="41"/>
      <c r="G42" s="41"/>
      <c r="H42" s="39" t="str">
        <f aca="false">CONCATENATE("ВСЬОГО ЗА ",G31)</f>
        <v>ВСЬОГО ЗА VІ СЕМЕСТР</v>
      </c>
      <c r="I42" s="40" t="n">
        <f aca="false">SUM(I33:I40)</f>
        <v>30</v>
      </c>
      <c r="J42" s="41"/>
      <c r="K42" s="42"/>
    </row>
    <row r="43" s="18" customFormat="true" ht="6.75" hidden="false" customHeight="true" outlineLevel="0" collapsed="false">
      <c r="A43" s="19"/>
      <c r="B43" s="20"/>
      <c r="C43" s="21"/>
      <c r="D43" s="21"/>
      <c r="E43" s="19"/>
      <c r="G43" s="19"/>
      <c r="H43" s="20"/>
      <c r="I43" s="21"/>
      <c r="J43" s="21"/>
      <c r="K43" s="19"/>
    </row>
    <row r="44" customFormat="false" ht="25.5" hidden="false" customHeight="true" outlineLevel="0" collapsed="false">
      <c r="A44" s="22" t="s">
        <v>61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1" hidden="false" customHeight="true" outlineLevel="0" collapsed="false">
      <c r="A45" s="23" t="s">
        <v>62</v>
      </c>
      <c r="B45" s="23"/>
      <c r="C45" s="23"/>
      <c r="D45" s="23"/>
      <c r="E45" s="23"/>
      <c r="F45" s="0"/>
      <c r="G45" s="24" t="s">
        <v>41</v>
      </c>
      <c r="H45" s="24"/>
      <c r="I45" s="24"/>
      <c r="J45" s="24"/>
      <c r="K45" s="24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30" hidden="false" customHeight="true" outlineLevel="0" collapsed="false">
      <c r="A46" s="25" t="s">
        <v>23</v>
      </c>
      <c r="B46" s="25"/>
      <c r="C46" s="25"/>
      <c r="D46" s="25"/>
      <c r="E46" s="25"/>
      <c r="F46" s="26"/>
      <c r="G46" s="27" t="s">
        <v>23</v>
      </c>
      <c r="H46" s="27"/>
      <c r="I46" s="27"/>
      <c r="J46" s="27"/>
      <c r="K46" s="27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33.75" hidden="false" customHeight="true" outlineLevel="0" collapsed="false">
      <c r="A47" s="28" t="n">
        <f aca="false">IF(B47=0,0,1)</f>
        <v>1</v>
      </c>
      <c r="B47" s="34" t="s">
        <v>63</v>
      </c>
      <c r="C47" s="30" t="n">
        <v>7</v>
      </c>
      <c r="D47" s="31" t="s">
        <v>28</v>
      </c>
      <c r="E47" s="32" t="s">
        <v>43</v>
      </c>
      <c r="F47" s="0"/>
      <c r="G47" s="31" t="n">
        <f aca="false">IF(H47=0,0,1)</f>
        <v>1</v>
      </c>
      <c r="H47" s="29" t="s">
        <v>64</v>
      </c>
      <c r="I47" s="30" t="n">
        <v>4</v>
      </c>
      <c r="J47" s="31" t="s">
        <v>28</v>
      </c>
      <c r="K47" s="32" t="s">
        <v>43</v>
      </c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33.75" hidden="false" customHeight="true" outlineLevel="0" collapsed="false">
      <c r="A48" s="28" t="n">
        <f aca="false">IF(B48=0,0,A47+1)</f>
        <v>2</v>
      </c>
      <c r="B48" s="34" t="s">
        <v>65</v>
      </c>
      <c r="C48" s="30" t="n">
        <v>5</v>
      </c>
      <c r="D48" s="31" t="s">
        <v>28</v>
      </c>
      <c r="E48" s="32" t="s">
        <v>43</v>
      </c>
      <c r="F48" s="0"/>
      <c r="G48" s="31" t="n">
        <f aca="false">IF(H48=0,0,G47+1)</f>
        <v>2</v>
      </c>
      <c r="H48" s="29" t="s">
        <v>66</v>
      </c>
      <c r="I48" s="30" t="n">
        <v>5</v>
      </c>
      <c r="J48" s="31" t="s">
        <v>25</v>
      </c>
      <c r="K48" s="32" t="s">
        <v>43</v>
      </c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3.75" hidden="false" customHeight="true" outlineLevel="0" collapsed="false">
      <c r="A49" s="28" t="n">
        <f aca="false">IF(B49=0,0,A48+1)</f>
        <v>3</v>
      </c>
      <c r="B49" s="34" t="s">
        <v>67</v>
      </c>
      <c r="C49" s="30" t="n">
        <v>4</v>
      </c>
      <c r="D49" s="31" t="s">
        <v>25</v>
      </c>
      <c r="E49" s="32" t="s">
        <v>43</v>
      </c>
      <c r="F49" s="0"/>
      <c r="G49" s="31" t="n">
        <f aca="false">IF(H49=0,0,G48+1)</f>
        <v>3</v>
      </c>
      <c r="H49" s="29" t="s">
        <v>68</v>
      </c>
      <c r="I49" s="30" t="n">
        <v>1</v>
      </c>
      <c r="J49" s="31" t="s">
        <v>69</v>
      </c>
      <c r="K49" s="32" t="s">
        <v>43</v>
      </c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33.75" hidden="false" customHeight="true" outlineLevel="0" collapsed="false">
      <c r="A50" s="28" t="n">
        <f aca="false">IF(B50=0,0,A49+1)</f>
        <v>4</v>
      </c>
      <c r="B50" s="29" t="s">
        <v>70</v>
      </c>
      <c r="C50" s="30" t="n">
        <v>5</v>
      </c>
      <c r="D50" s="31" t="s">
        <v>28</v>
      </c>
      <c r="E50" s="32" t="s">
        <v>43</v>
      </c>
      <c r="F50" s="0"/>
      <c r="G50" s="27" t="s">
        <v>71</v>
      </c>
      <c r="H50" s="27"/>
      <c r="I50" s="27"/>
      <c r="J50" s="27"/>
      <c r="K50" s="27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33.75" hidden="false" customHeight="true" outlineLevel="0" collapsed="false">
      <c r="A51" s="28" t="n">
        <f aca="false">IF(B51=0,0,A50+1)</f>
        <v>5</v>
      </c>
      <c r="B51" s="29" t="s">
        <v>72</v>
      </c>
      <c r="C51" s="30" t="n">
        <v>2</v>
      </c>
      <c r="D51" s="31" t="s">
        <v>69</v>
      </c>
      <c r="E51" s="32" t="s">
        <v>43</v>
      </c>
      <c r="F51" s="0"/>
      <c r="G51" s="48" t="e">
        <f aca="false">IF(H51=0,0,MAX(G47:G52)+1)</f>
        <v>#VALUE!</v>
      </c>
      <c r="H51" s="46" t="s">
        <v>73</v>
      </c>
      <c r="I51" s="47" t="n">
        <v>5</v>
      </c>
      <c r="J51" s="31" t="s">
        <v>25</v>
      </c>
      <c r="K51" s="32" t="s">
        <v>43</v>
      </c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33.75" hidden="false" customHeight="true" outlineLevel="0" collapsed="false">
      <c r="A52" s="28" t="n">
        <v>6</v>
      </c>
      <c r="B52" s="29" t="s">
        <v>74</v>
      </c>
      <c r="C52" s="30" t="n">
        <v>2</v>
      </c>
      <c r="D52" s="31" t="s">
        <v>25</v>
      </c>
      <c r="E52" s="32" t="s">
        <v>43</v>
      </c>
      <c r="F52" s="0"/>
      <c r="G52" s="24" t="n">
        <f aca="false">IF(H52=0,0,#REF!+1)</f>
        <v>0</v>
      </c>
      <c r="H52" s="24"/>
      <c r="I52" s="24"/>
      <c r="J52" s="24"/>
      <c r="K52" s="24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34.5" hidden="false" customHeight="true" outlineLevel="0" collapsed="false">
      <c r="A53" s="25" t="s">
        <v>75</v>
      </c>
      <c r="B53" s="25"/>
      <c r="C53" s="25"/>
      <c r="D53" s="25"/>
      <c r="E53" s="25"/>
      <c r="F53" s="26"/>
      <c r="G53" s="52" t="s">
        <v>76</v>
      </c>
      <c r="H53" s="52"/>
      <c r="I53" s="52"/>
      <c r="J53" s="52"/>
      <c r="K53" s="52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33.75" hidden="false" customHeight="true" outlineLevel="0" collapsed="false">
      <c r="A54" s="45" t="n">
        <f aca="false">IF(B54=0,0,MAX(A47:A51)+1)</f>
        <v>6</v>
      </c>
      <c r="B54" s="46" t="s">
        <v>77</v>
      </c>
      <c r="C54" s="47" t="n">
        <v>5</v>
      </c>
      <c r="D54" s="31" t="s">
        <v>25</v>
      </c>
      <c r="E54" s="32" t="s">
        <v>43</v>
      </c>
      <c r="F54" s="0"/>
      <c r="G54" s="48"/>
      <c r="H54" s="46"/>
      <c r="I54" s="47" t="n">
        <v>5</v>
      </c>
      <c r="J54" s="31" t="s">
        <v>25</v>
      </c>
      <c r="K54" s="33"/>
      <c r="L54" s="0"/>
      <c r="M54" s="49" t="s">
        <v>78</v>
      </c>
      <c r="N54" s="49" t="s">
        <v>79</v>
      </c>
      <c r="O54" s="50" t="s">
        <v>59</v>
      </c>
      <c r="P54" s="51" t="s">
        <v>60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33.75" hidden="false" customHeight="true" outlineLevel="0" collapsed="false">
      <c r="A55" s="23"/>
      <c r="B55" s="23"/>
      <c r="C55" s="23"/>
      <c r="D55" s="23"/>
      <c r="E55" s="23"/>
      <c r="F55" s="0"/>
      <c r="G55" s="48" t="n">
        <f aca="false">IF(H55=0,0,G51+1)</f>
        <v>0</v>
      </c>
      <c r="H55" s="46"/>
      <c r="I55" s="47" t="n">
        <v>5</v>
      </c>
      <c r="J55" s="31" t="s">
        <v>28</v>
      </c>
      <c r="K55" s="33"/>
      <c r="L55" s="0"/>
      <c r="M55" s="49"/>
      <c r="N55" s="49"/>
      <c r="O55" s="50"/>
      <c r="P55" s="51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33.75" hidden="false" customHeight="true" outlineLevel="0" collapsed="false">
      <c r="A56" s="23"/>
      <c r="B56" s="23"/>
      <c r="C56" s="23"/>
      <c r="D56" s="23"/>
      <c r="E56" s="23"/>
      <c r="F56" s="0"/>
      <c r="G56" s="48" t="n">
        <f aca="false">IF(H56=0,0,G55+1)</f>
        <v>0</v>
      </c>
      <c r="H56" s="46"/>
      <c r="I56" s="47" t="n">
        <v>5</v>
      </c>
      <c r="J56" s="31" t="s">
        <v>25</v>
      </c>
      <c r="K56" s="33"/>
      <c r="L56" s="0"/>
      <c r="M56" s="49"/>
      <c r="N56" s="49"/>
      <c r="O56" s="50"/>
      <c r="P56" s="51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28.5" hidden="false" customHeight="true" outlineLevel="0" collapsed="false">
      <c r="A57" s="38"/>
      <c r="B57" s="39" t="str">
        <f aca="false">CONCATENATE("ВСЬОГО ЗА ",A45)</f>
        <v>ВСЬОГО ЗА V СЕМЕСТР</v>
      </c>
      <c r="C57" s="40" t="n">
        <f aca="false">SUM(C47:C56)</f>
        <v>30</v>
      </c>
      <c r="D57" s="41"/>
      <c r="E57" s="41"/>
      <c r="F57" s="41"/>
      <c r="G57" s="41"/>
      <c r="H57" s="39" t="str">
        <f aca="false">CONCATENATE("ВСЬОГО ЗА ",G45)</f>
        <v>ВСЬОГО ЗА VІ СЕМЕСТР</v>
      </c>
      <c r="I57" s="40" t="n">
        <f aca="false">SUM(I47:I56)</f>
        <v>30</v>
      </c>
      <c r="J57" s="41"/>
      <c r="K57" s="42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6.75" hidden="false" customHeight="true" outlineLevel="0" collapsed="false">
      <c r="A58" s="19"/>
      <c r="B58" s="20"/>
      <c r="C58" s="21"/>
      <c r="D58" s="21"/>
      <c r="E58" s="19"/>
      <c r="F58" s="0"/>
      <c r="G58" s="19"/>
      <c r="H58" s="20"/>
      <c r="I58" s="21"/>
      <c r="J58" s="21"/>
      <c r="K58" s="19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43" customFormat="true" ht="28.5" hidden="false" customHeight="true" outlineLevel="0" collapsed="false">
      <c r="A59" s="22" t="s">
        <v>80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="18" customFormat="true" ht="22.5" hidden="false" customHeight="true" outlineLevel="0" collapsed="false">
      <c r="A60" s="23" t="s">
        <v>81</v>
      </c>
      <c r="B60" s="23"/>
      <c r="C60" s="23"/>
      <c r="D60" s="23"/>
      <c r="E60" s="23"/>
      <c r="G60" s="24" t="s">
        <v>82</v>
      </c>
      <c r="H60" s="24"/>
      <c r="I60" s="24"/>
      <c r="J60" s="24"/>
      <c r="K60" s="24"/>
    </row>
    <row r="61" customFormat="false" ht="25.5" hidden="false" customHeight="true" outlineLevel="0" collapsed="false">
      <c r="A61" s="25" t="s">
        <v>23</v>
      </c>
      <c r="B61" s="25"/>
      <c r="C61" s="25"/>
      <c r="D61" s="25"/>
      <c r="E61" s="25"/>
      <c r="F61" s="26"/>
      <c r="G61" s="27" t="s">
        <v>23</v>
      </c>
      <c r="H61" s="27"/>
      <c r="I61" s="27"/>
      <c r="J61" s="27"/>
      <c r="K61" s="27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30" hidden="false" customHeight="true" outlineLevel="0" collapsed="false">
      <c r="A62" s="28" t="n">
        <f aca="false">IF(B62=0,0,1)</f>
        <v>1</v>
      </c>
      <c r="B62" s="29" t="s">
        <v>83</v>
      </c>
      <c r="C62" s="30" t="n">
        <v>5</v>
      </c>
      <c r="D62" s="31" t="s">
        <v>25</v>
      </c>
      <c r="E62" s="32" t="s">
        <v>84</v>
      </c>
      <c r="F62" s="0"/>
      <c r="G62" s="31" t="n">
        <f aca="false">IF(H62=0,0,1)</f>
        <v>1</v>
      </c>
      <c r="H62" s="29" t="s">
        <v>85</v>
      </c>
      <c r="I62" s="30" t="n">
        <v>2</v>
      </c>
      <c r="J62" s="31" t="s">
        <v>25</v>
      </c>
      <c r="K62" s="33" t="s">
        <v>84</v>
      </c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31.5" hidden="false" customHeight="true" outlineLevel="0" collapsed="false">
      <c r="A63" s="28" t="n">
        <f aca="false">IF(B63=0,0,A62+1)</f>
        <v>2</v>
      </c>
      <c r="B63" s="29" t="s">
        <v>86</v>
      </c>
      <c r="C63" s="30" t="n">
        <v>5</v>
      </c>
      <c r="D63" s="31" t="s">
        <v>28</v>
      </c>
      <c r="E63" s="32" t="s">
        <v>84</v>
      </c>
      <c r="F63" s="0"/>
      <c r="G63" s="31" t="n">
        <f aca="false">IF(H63=0,0,G62+1)</f>
        <v>2</v>
      </c>
      <c r="H63" s="29" t="s">
        <v>87</v>
      </c>
      <c r="I63" s="30" t="n">
        <v>3</v>
      </c>
      <c r="J63" s="31" t="s">
        <v>69</v>
      </c>
      <c r="K63" s="33" t="s">
        <v>84</v>
      </c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31.5" hidden="false" customHeight="true" outlineLevel="0" collapsed="false">
      <c r="A64" s="28" t="n">
        <v>3</v>
      </c>
      <c r="B64" s="29" t="s">
        <v>88</v>
      </c>
      <c r="C64" s="30" t="n">
        <v>5</v>
      </c>
      <c r="D64" s="31" t="s">
        <v>28</v>
      </c>
      <c r="E64" s="32" t="s">
        <v>84</v>
      </c>
      <c r="F64" s="0"/>
      <c r="G64" s="31" t="n">
        <f aca="false">IF(H64=0,0,G63+1)</f>
        <v>3</v>
      </c>
      <c r="H64" s="29" t="s">
        <v>89</v>
      </c>
      <c r="I64" s="30" t="n">
        <v>5</v>
      </c>
      <c r="J64" s="31" t="s">
        <v>69</v>
      </c>
      <c r="K64" s="33" t="s">
        <v>84</v>
      </c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33.75" hidden="false" customHeight="true" outlineLevel="0" collapsed="false">
      <c r="A65" s="25" t="s">
        <v>90</v>
      </c>
      <c r="B65" s="25"/>
      <c r="C65" s="25"/>
      <c r="D65" s="25"/>
      <c r="E65" s="25"/>
      <c r="F65" s="0"/>
      <c r="G65" s="31" t="n">
        <f aca="false">IF(H65=0,0,G64+1)</f>
        <v>4</v>
      </c>
      <c r="H65" s="29" t="s">
        <v>91</v>
      </c>
      <c r="I65" s="30" t="n">
        <v>2</v>
      </c>
      <c r="J65" s="31" t="s">
        <v>92</v>
      </c>
      <c r="K65" s="33" t="s">
        <v>84</v>
      </c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33.75" hidden="false" customHeight="true" outlineLevel="0" collapsed="false">
      <c r="A66" s="45" t="e">
        <f aca="false">IF(B66=0,0,#REF!+1)</f>
        <v>#REF!</v>
      </c>
      <c r="B66" s="46" t="s">
        <v>93</v>
      </c>
      <c r="C66" s="47" t="n">
        <v>5</v>
      </c>
      <c r="D66" s="31" t="s">
        <v>25</v>
      </c>
      <c r="E66" s="32" t="s">
        <v>43</v>
      </c>
      <c r="F66" s="0"/>
      <c r="G66" s="31" t="n">
        <v>5</v>
      </c>
      <c r="H66" s="29" t="s">
        <v>94</v>
      </c>
      <c r="I66" s="30" t="n">
        <v>8</v>
      </c>
      <c r="J66" s="31" t="s">
        <v>95</v>
      </c>
      <c r="K66" s="33" t="s">
        <v>84</v>
      </c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1.5" hidden="false" customHeight="true" outlineLevel="0" collapsed="false">
      <c r="A67" s="53" t="s">
        <v>96</v>
      </c>
      <c r="B67" s="53"/>
      <c r="C67" s="53"/>
      <c r="D67" s="53"/>
      <c r="E67" s="53"/>
      <c r="F67" s="26"/>
      <c r="G67" s="54" t="s">
        <v>96</v>
      </c>
      <c r="H67" s="54"/>
      <c r="I67" s="54"/>
      <c r="J67" s="54"/>
      <c r="K67" s="54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33.75" hidden="false" customHeight="true" outlineLevel="0" collapsed="false">
      <c r="A68" s="28" t="n">
        <f aca="false">IF(B68=0,0,MAX(A62:A66)+1)</f>
        <v>0</v>
      </c>
      <c r="B68" s="46"/>
      <c r="C68" s="30" t="n">
        <v>5</v>
      </c>
      <c r="D68" s="31" t="s">
        <v>28</v>
      </c>
      <c r="E68" s="32"/>
      <c r="F68" s="0"/>
      <c r="G68" s="48" t="n">
        <f aca="false">IF(H68=0,0,MAX(G62:G66)+1)</f>
        <v>0</v>
      </c>
      <c r="H68" s="46"/>
      <c r="I68" s="47" t="n">
        <v>5</v>
      </c>
      <c r="J68" s="31" t="s">
        <v>28</v>
      </c>
      <c r="K68" s="33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4.5" hidden="false" customHeight="true" outlineLevel="0" collapsed="false">
      <c r="A69" s="28" t="n">
        <f aca="false">IF(B69=0,0,A68+1)</f>
        <v>0</v>
      </c>
      <c r="B69" s="46"/>
      <c r="C69" s="30" t="n">
        <v>5</v>
      </c>
      <c r="D69" s="31" t="s">
        <v>28</v>
      </c>
      <c r="E69" s="32"/>
      <c r="F69" s="0"/>
      <c r="G69" s="48" t="n">
        <f aca="false">IF(H69=0,0,MAX(G63:G67)+1)</f>
        <v>0</v>
      </c>
      <c r="H69" s="46"/>
      <c r="I69" s="47" t="n">
        <v>5</v>
      </c>
      <c r="J69" s="31" t="s">
        <v>28</v>
      </c>
      <c r="K69" s="33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3" hidden="false" customHeight="true" outlineLevel="0" collapsed="false">
      <c r="A70" s="38"/>
      <c r="B70" s="39" t="str">
        <f aca="false">CONCATENATE("ВСЬОГО ЗА ",A60)</f>
        <v>ВСЬОГО ЗА VIІ СЕМЕСТР</v>
      </c>
      <c r="C70" s="40" t="n">
        <f aca="false">SUM(C62:C69)</f>
        <v>30</v>
      </c>
      <c r="D70" s="41"/>
      <c r="E70" s="41"/>
      <c r="F70" s="41"/>
      <c r="G70" s="41"/>
      <c r="H70" s="39" t="str">
        <f aca="false">CONCATENATE("ВСЬОГО ЗА ",G60)</f>
        <v>ВСЬОГО ЗА VIІІ СЕМЕСТР</v>
      </c>
      <c r="I70" s="40" t="n">
        <f aca="false">SUM(I62:I69)</f>
        <v>30</v>
      </c>
      <c r="J70" s="41"/>
      <c r="K70" s="42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27.75" hidden="false" customHeight="tru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43" customFormat="true" ht="28.5" hidden="false" customHeight="true" outlineLevel="0" collapsed="false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</row>
    <row r="73" customFormat="false" ht="23.25" hidden="false" customHeight="false" outlineLevel="0" collapsed="false">
      <c r="A73" s="55"/>
      <c r="B73" s="56" t="n">
        <f aca="true">TODAY(  )</f>
        <v>42538</v>
      </c>
      <c r="C73" s="57" t="str">
        <f aca="false">CONCATENATE("_________________________",LEFT(C7,1)&amp;". ",C6)</f>
        <v>_________________________К. Дроботенко</v>
      </c>
      <c r="D73" s="57"/>
      <c r="E73" s="57"/>
      <c r="F73" s="57"/>
      <c r="G73" s="57"/>
      <c r="H73" s="57"/>
      <c r="I73" s="55"/>
      <c r="J73" s="55"/>
      <c r="K73" s="55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65.25" hidden="false" customHeight="true" outlineLevel="0" collapsed="false">
      <c r="A74" s="55"/>
      <c r="B74" s="58"/>
      <c r="C74" s="55"/>
      <c r="D74" s="55"/>
      <c r="E74" s="55"/>
      <c r="F74" s="55"/>
      <c r="G74" s="59"/>
      <c r="H74" s="55"/>
      <c r="I74" s="55"/>
      <c r="J74" s="55"/>
      <c r="K74" s="55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55" customFormat="true" ht="28.5" hidden="false" customHeight="true" outlineLevel="0" collapsed="false">
      <c r="B75" s="58" t="s">
        <v>97</v>
      </c>
      <c r="G75" s="59"/>
    </row>
    <row r="76" customFormat="false" ht="28.5" hidden="false" customHeight="true" outlineLevel="0" collapsed="false">
      <c r="A76" s="55"/>
      <c r="B76" s="58" t="str">
        <f aca="false">CONCATENATE(C8," ___________________________________________")</f>
        <v>Економічної інформатики ___________________________________________</v>
      </c>
      <c r="C76" s="55"/>
      <c r="D76" s="55"/>
      <c r="E76" s="55"/>
      <c r="F76" s="55"/>
      <c r="G76" s="59"/>
      <c r="H76" s="60" t="s">
        <v>98</v>
      </c>
    </row>
    <row r="77" customFormat="false" ht="23.25" hidden="false" customHeight="false" outlineLevel="0" collapsed="false"/>
    <row r="78" customFormat="false" ht="23.25" hidden="false" customHeight="false" outlineLevel="0" collapsed="false"/>
    <row r="79" customFormat="false" ht="23.25" hidden="false" customHeight="false" outlineLevel="0" collapsed="false"/>
    <row r="1048576" customFormat="false" ht="12.8" hidden="false" customHeight="false" outlineLevel="0" collapsed="false"/>
  </sheetData>
  <mergeCells count="44">
    <mergeCell ref="A3:K3"/>
    <mergeCell ref="A4:K4"/>
    <mergeCell ref="C6:H6"/>
    <mergeCell ref="C7:H7"/>
    <mergeCell ref="C8:H8"/>
    <mergeCell ref="C9:H9"/>
    <mergeCell ref="C10:H10"/>
    <mergeCell ref="C11:H11"/>
    <mergeCell ref="A12:B12"/>
    <mergeCell ref="C12:H12"/>
    <mergeCell ref="I12:J12"/>
    <mergeCell ref="A16:K16"/>
    <mergeCell ref="A17:E17"/>
    <mergeCell ref="G17:K17"/>
    <mergeCell ref="A18:E18"/>
    <mergeCell ref="G18:K18"/>
    <mergeCell ref="A26:E26"/>
    <mergeCell ref="A30:K30"/>
    <mergeCell ref="A31:E31"/>
    <mergeCell ref="G31:K31"/>
    <mergeCell ref="A32:E32"/>
    <mergeCell ref="G32:K32"/>
    <mergeCell ref="A39:E39"/>
    <mergeCell ref="G39:K39"/>
    <mergeCell ref="A44:K44"/>
    <mergeCell ref="A45:E45"/>
    <mergeCell ref="G45:K45"/>
    <mergeCell ref="A46:E46"/>
    <mergeCell ref="G46:K46"/>
    <mergeCell ref="G50:K50"/>
    <mergeCell ref="G52:K52"/>
    <mergeCell ref="A53:E53"/>
    <mergeCell ref="G53:K53"/>
    <mergeCell ref="A55:E55"/>
    <mergeCell ref="A56:E56"/>
    <mergeCell ref="A59:K59"/>
    <mergeCell ref="A60:E60"/>
    <mergeCell ref="G60:K60"/>
    <mergeCell ref="A61:E61"/>
    <mergeCell ref="G61:K61"/>
    <mergeCell ref="A65:E65"/>
    <mergeCell ref="A67:E67"/>
    <mergeCell ref="G67:K67"/>
    <mergeCell ref="C73:H73"/>
  </mergeCells>
  <conditionalFormatting sqref="J19:J25">
    <cfRule type="cellIs" priority="2" operator="equal" aboveAverage="0" equalAverage="0" bottom="0" percent="0" rank="0" text="" dxfId="0">
      <formula>"Екзамен"</formula>
    </cfRule>
  </conditionalFormatting>
  <conditionalFormatting sqref="D33:D37">
    <cfRule type="cellIs" priority="3" operator="equal" aboveAverage="0" equalAverage="0" bottom="0" percent="0" rank="0" text="" dxfId="1">
      <formula>"Екзамен"</formula>
    </cfRule>
  </conditionalFormatting>
  <conditionalFormatting sqref="J33:J36">
    <cfRule type="cellIs" priority="4" operator="equal" aboveAverage="0" equalAverage="0" bottom="0" percent="0" rank="0" text="" dxfId="2">
      <formula>"Екзамен"</formula>
    </cfRule>
  </conditionalFormatting>
  <conditionalFormatting sqref="J47">
    <cfRule type="cellIs" priority="5" operator="equal" aboveAverage="0" equalAverage="0" bottom="0" percent="0" rank="0" text="" dxfId="3">
      <formula>"Екзамен"</formula>
    </cfRule>
  </conditionalFormatting>
  <conditionalFormatting sqref="J62:J65">
    <cfRule type="cellIs" priority="6" operator="equal" aboveAverage="0" equalAverage="0" bottom="0" percent="0" rank="0" text="" dxfId="4">
      <formula>"Екзамен"</formula>
    </cfRule>
  </conditionalFormatting>
  <conditionalFormatting sqref="D63">
    <cfRule type="cellIs" priority="7" operator="equal" aboveAverage="0" equalAverage="0" bottom="0" percent="0" rank="0" text="" dxfId="5">
      <formula>"Екзамен"</formula>
    </cfRule>
  </conditionalFormatting>
  <conditionalFormatting sqref="D47">
    <cfRule type="cellIs" priority="8" operator="equal" aboveAverage="0" equalAverage="0" bottom="0" percent="0" rank="0" text="" dxfId="6">
      <formula>"Екзамен"</formula>
    </cfRule>
  </conditionalFormatting>
  <conditionalFormatting sqref="D48:D49">
    <cfRule type="cellIs" priority="9" operator="equal" aboveAverage="0" equalAverage="0" bottom="0" percent="0" rank="0" text="" dxfId="7">
      <formula>"Екзамен"</formula>
    </cfRule>
  </conditionalFormatting>
  <conditionalFormatting sqref="J48">
    <cfRule type="cellIs" priority="10" operator="equal" aboveAverage="0" equalAverage="0" bottom="0" percent="0" rank="0" text="" dxfId="8">
      <formula>"Екзамен"</formula>
    </cfRule>
  </conditionalFormatting>
  <conditionalFormatting sqref="J49">
    <cfRule type="cellIs" priority="11" operator="equal" aboveAverage="0" equalAverage="0" bottom="0" percent="0" rank="0" text="" dxfId="9">
      <formula>"Екзамен"</formula>
    </cfRule>
  </conditionalFormatting>
  <conditionalFormatting sqref="D68:D69">
    <cfRule type="cellIs" priority="12" operator="equal" aboveAverage="0" equalAverage="0" bottom="0" percent="0" rank="0" text="" dxfId="10">
      <formula>"Екзамен"</formula>
    </cfRule>
  </conditionalFormatting>
  <conditionalFormatting sqref="D62">
    <cfRule type="cellIs" priority="13" operator="equal" aboveAverage="0" equalAverage="0" bottom="0" percent="0" rank="0" text="" dxfId="11">
      <formula>"Екзамен"</formula>
    </cfRule>
  </conditionalFormatting>
  <conditionalFormatting sqref="J26">
    <cfRule type="cellIs" priority="14" operator="equal" aboveAverage="0" equalAverage="0" bottom="0" percent="0" rank="0" text="" dxfId="12">
      <formula>"Екзамен"</formula>
    </cfRule>
  </conditionalFormatting>
  <conditionalFormatting sqref="C6:H6">
    <cfRule type="cellIs" priority="15" operator="equal" aboveAverage="0" equalAverage="0" bottom="0" percent="0" rank="0" text="" dxfId="13">
      <formula>0</formula>
    </cfRule>
  </conditionalFormatting>
  <conditionalFormatting sqref="C7:H7">
    <cfRule type="cellIs" priority="16" operator="equal" aboveAverage="0" equalAverage="0" bottom="0" percent="0" rank="0" text="" dxfId="14">
      <formula>0</formula>
    </cfRule>
  </conditionalFormatting>
  <conditionalFormatting sqref="B40">
    <cfRule type="cellIs" priority="17" operator="equal" aboveAverage="0" equalAverage="0" bottom="0" percent="0" rank="0" text="" dxfId="15">
      <formula>0</formula>
    </cfRule>
  </conditionalFormatting>
  <conditionalFormatting sqref="H40">
    <cfRule type="cellIs" priority="18" operator="equal" aboveAverage="0" equalAverage="0" bottom="0" percent="0" rank="0" text="" dxfId="16">
      <formula>0</formula>
    </cfRule>
  </conditionalFormatting>
  <conditionalFormatting sqref="B54">
    <cfRule type="cellIs" priority="19" operator="equal" aboveAverage="0" equalAverage="0" bottom="0" percent="0" rank="0" text="" dxfId="17">
      <formula>0</formula>
    </cfRule>
  </conditionalFormatting>
  <conditionalFormatting sqref="J56">
    <cfRule type="cellIs" priority="20" operator="equal" aboveAverage="0" equalAverage="0" bottom="0" percent="0" rank="0" text="" dxfId="18">
      <formula>"Екзамен"</formula>
    </cfRule>
  </conditionalFormatting>
  <conditionalFormatting sqref="H68">
    <cfRule type="cellIs" priority="21" operator="equal" aboveAverage="0" equalAverage="0" bottom="0" percent="0" rank="0" text="" dxfId="19">
      <formula>0</formula>
    </cfRule>
  </conditionalFormatting>
  <conditionalFormatting sqref="H69">
    <cfRule type="cellIs" priority="22" operator="equal" aboveAverage="0" equalAverage="0" bottom="0" percent="0" rank="0" text="" dxfId="20">
      <formula>0</formula>
    </cfRule>
  </conditionalFormatting>
  <conditionalFormatting sqref="J68">
    <cfRule type="cellIs" priority="23" operator="equal" aboveAverage="0" equalAverage="0" bottom="0" percent="0" rank="0" text="" dxfId="21">
      <formula>"Екзамен"</formula>
    </cfRule>
  </conditionalFormatting>
  <conditionalFormatting sqref="J37">
    <cfRule type="cellIs" priority="24" operator="equal" aboveAverage="0" equalAverage="0" bottom="0" percent="0" rank="0" text="" dxfId="22">
      <formula>"Екзамен"</formula>
    </cfRule>
  </conditionalFormatting>
  <conditionalFormatting sqref="J38">
    <cfRule type="cellIs" priority="25" operator="equal" aboveAverage="0" equalAverage="0" bottom="0" percent="0" rank="0" text="" dxfId="23">
      <formula>"Екзамен"</formula>
    </cfRule>
  </conditionalFormatting>
  <conditionalFormatting sqref="D52">
    <cfRule type="cellIs" priority="26" operator="equal" aboveAverage="0" equalAverage="0" bottom="0" percent="0" rank="0" text="" dxfId="24">
      <formula>"Екзамен"</formula>
    </cfRule>
  </conditionalFormatting>
  <conditionalFormatting sqref="D64">
    <cfRule type="cellIs" priority="27" operator="equal" aboveAverage="0" equalAverage="0" bottom="0" percent="0" rank="0" text="" dxfId="25">
      <formula>"Екзамен"</formula>
    </cfRule>
  </conditionalFormatting>
  <conditionalFormatting sqref="B66">
    <cfRule type="cellIs" priority="28" operator="equal" aboveAverage="0" equalAverage="0" bottom="0" percent="0" rank="0" text="" dxfId="26">
      <formula>0</formula>
    </cfRule>
  </conditionalFormatting>
  <hyperlinks>
    <hyperlink ref="C11" r:id="rId1" display="thecherrtyblossomkat@yandex.ru"/>
    <hyperlink ref="O40" r:id="rId2" display="http://www.hneu.edu.ua/Elective_component_of_educational_and_professional_programs"/>
    <hyperlink ref="O54" r:id="rId3" display="http://www.hneu.edu.ua/Elective_component_of_educational_and_professional_programs"/>
  </hyperlinks>
  <printOptions headings="false" gridLines="false" gridLinesSet="true" horizontalCentered="false" verticalCentered="false"/>
  <pageMargins left="0.270138888888889" right="0.236111111111111" top="0.39375" bottom="0.35416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2" man="true" max="16383" min="0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LibreOffice/5.1.3.2$Linux_X86_64 LibreOffice_project/10m0$Build-2</Application>
  <Company>diakov.net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2016-01-23T15:36:01Z</dcterms:created>
  <dc:creator>Алина</dc:creator>
  <dc:description/>
  <dc:language>en-US</dc:language>
  <cp:lastModifiedBy/>
  <cp:lastPrinted>2016-02-15T08:26:49Z</cp:lastPrinted>
  <dcterms:modified xsi:type="dcterms:W3CDTF">2016-06-17T00:12:57Z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diakov.net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