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25600" windowHeight="14440"/>
  </bookViews>
  <sheets>
    <sheet name="МАГИСТР" sheetId="1" r:id="rId1"/>
  </sheets>
  <definedNames>
    <definedName name="_xlnm.Print_Area" localSheetId="0">МАГИСТР!$A$1:$K$47</definedName>
    <definedName name="_xlnm.Print_Titles" localSheetId="0">МАГИСТР!$16:$16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25" i="1"/>
  <c r="A27" i="1"/>
  <c r="G27" i="1"/>
  <c r="A28" i="1"/>
  <c r="G28" i="1"/>
  <c r="A29" i="1"/>
  <c r="G29" i="1"/>
  <c r="B30" i="1"/>
  <c r="C30" i="1"/>
  <c r="H30" i="1"/>
  <c r="I30" i="1"/>
  <c r="A39" i="1"/>
  <c r="B40" i="1"/>
  <c r="C40" i="1"/>
  <c r="B44" i="1"/>
  <c r="B47" i="1"/>
</calcChain>
</file>

<file path=xl/sharedStrings.xml><?xml version="1.0" encoding="utf-8"?>
<sst xmlns="http://schemas.openxmlformats.org/spreadsheetml/2006/main" count="78" uniqueCount="55">
  <si>
    <t>Декан факультету</t>
  </si>
  <si>
    <t>НОРМАТИВНА СКЛАДОВА ОСВІТНЬО-ПРОФЕСІЙНОЇ ПРОГРАМИ</t>
  </si>
  <si>
    <t>ІІІ СЕМЕСТР</t>
  </si>
  <si>
    <t>2 РІК НАВЧАННЯ</t>
  </si>
  <si>
    <t>(перелік навчальних дисциплін для вибору представлені на офіційному сайті Університету</t>
  </si>
  <si>
    <t>http://www.hneu.edu.ua/MAGOLEGO</t>
  </si>
  <si>
    <t>МАГ-МАЙНОР 4</t>
  </si>
  <si>
    <t>МАГ-МАЙНОР 2</t>
  </si>
  <si>
    <t>Диф. залік</t>
  </si>
  <si>
    <t>МАГ-МАЙНОР 3</t>
  </si>
  <si>
    <t>МАГ-МАЙНОР 1</t>
  </si>
  <si>
    <t>ВАРІАТИВНА СКЛАДОВА  МАГІСТЕРСЬКОЇ ПРОГРАМИ</t>
  </si>
  <si>
    <t>НОРМАТИВНА СКЛАДОВА МАГІСТЕРСЬКОЇ ПРОГРАМИ</t>
  </si>
  <si>
    <t>ІІ СЕМЕСТР</t>
  </si>
  <si>
    <t>І СЕМЕСТР</t>
  </si>
  <si>
    <t>1 РІК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</si>
  <si>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</si>
  <si>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</si>
  <si>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</si>
  <si>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</si>
  <si>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</si>
  <si>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</si>
  <si>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</si>
  <si>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</si>
  <si>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</si>
  <si>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</si>
  <si>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</si>
  <si>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Екзамен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</si>
  <si>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Науковий семінар</t>
    </r>
  </si>
  <si>
    <t>ЗВІТ</t>
  </si>
  <si>
    <t>Комплексний тренінг</t>
  </si>
  <si>
    <t>Переддипломна практика</t>
  </si>
  <si>
    <t>серія паспорту:</t>
  </si>
  <si>
    <t>група:</t>
  </si>
  <si>
    <t>Інтелектуальні методи та засоби обробки інформації</t>
  </si>
  <si>
    <t>Методології наукових досліджень</t>
  </si>
  <si>
    <t xml:space="preserve">Сучасна теорія управління </t>
  </si>
  <si>
    <t>122 КОМП'ЮТЕРНІ НАУКИ ТА ІНФОРМАЦІЙНІ ТЕХНОЛОГІЇ</t>
  </si>
  <si>
    <t>Оцінка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</si>
  <si>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Консультаційний проект</t>
    </r>
  </si>
  <si>
    <t>Г. П. Коц</t>
  </si>
  <si>
    <t>ІНФОРМАЦІЙНІ СИСТЕМИ УПРАВЛІННЯ ТА ТЕХНОЛОГІЇ ОБРОБКИ ДАНИХ</t>
  </si>
  <si>
    <t>8.04.51.16.04</t>
  </si>
  <si>
    <t>Мережеві технології</t>
  </si>
  <si>
    <t>Розподілені сховища даних</t>
  </si>
  <si>
    <t>Технології обробки даних в інформаційно-комунікаційних системах</t>
  </si>
  <si>
    <t>Хмарні обчислення</t>
  </si>
  <si>
    <t>Методи оптимізації в задачах управління</t>
  </si>
  <si>
    <t>Роздольський</t>
  </si>
  <si>
    <t>Олександр Юрійович</t>
  </si>
  <si>
    <t>0506584098</t>
  </si>
  <si>
    <t>oleksandr.rozdolskyi2012@gmail.com</t>
  </si>
  <si>
    <t>Дипломний проект</t>
  </si>
  <si>
    <t>Спеціалізація:</t>
  </si>
  <si>
    <t>Спеціальність: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</si>
</sst>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4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i/>
      <sz val="14"/>
      <name val="Arial Narrow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13" fillId="2" borderId="0" xfId="0" applyFont="1" applyFill="1" applyBorder="1" applyAlignment="1">
      <alignment horizontal="lef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wrapText="1"/>
    </xf>
    <xf numFmtId="0" fontId="20" fillId="2" borderId="0" xfId="0" applyFont="1" applyFill="1" applyAlignment="1">
      <alignment horizontal="right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3016111" cy="1349374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2452688</xdr:colOff>
      <xdr:row>4</xdr:row>
      <xdr:rowOff>261941</xdr:rowOff>
    </xdr:from>
    <xdr:to>
      <xdr:col>9</xdr:col>
      <xdr:colOff>797719</xdr:colOff>
      <xdr:row>11</xdr:row>
      <xdr:rowOff>250032</xdr:rowOff>
    </xdr:to>
    <xdr:sp macro="" textlink="">
      <xdr:nvSpPr>
        <xdr:cNvPr id="6" name="Прямоугольник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8584407" y="2416972"/>
          <a:ext cx="2047875" cy="2643185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2452688</xdr:colOff>
      <xdr:row>4</xdr:row>
      <xdr:rowOff>261941</xdr:rowOff>
    </xdr:from>
    <xdr:to>
      <xdr:col>9</xdr:col>
      <xdr:colOff>845341</xdr:colOff>
      <xdr:row>11</xdr:row>
      <xdr:rowOff>273844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4407" y="2416972"/>
          <a:ext cx="2095497" cy="261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eksandr.rozdolskyi2012@gmail.com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http://www.hneu.edu.ua/MAGOLEGO" TargetMode="External"/><Relationship Id="rId2" Type="http://schemas.openxmlformats.org/officeDocument/2006/relationships/hyperlink" Target="http://www.hneu.edu.ua/MAGOLE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Zeros="0" tabSelected="1" view="pageBreakPreview" topLeftCell="A5" zoomScale="80" zoomScaleNormal="90" zoomScaleSheetLayoutView="80" workbookViewId="0">
      <selection activeCell="C12" sqref="C12:H12"/>
    </sheetView>
  </sheetViews>
  <sheetFormatPr baseColWidth="10" defaultColWidth="17.5" defaultRowHeight="14" x14ac:dyDescent="0.2"/>
  <cols>
    <col min="1" max="1" width="5.33203125" style="1" customWidth="1"/>
    <col min="2" max="2" width="45.5" style="1" customWidth="1"/>
    <col min="3" max="3" width="10" style="1" customWidth="1"/>
    <col min="4" max="4" width="13.6640625" style="1" customWidth="1"/>
    <col min="5" max="5" width="11.1640625" style="1" customWidth="1"/>
    <col min="6" max="6" width="0.83203125" style="1" customWidth="1"/>
    <col min="7" max="7" width="5.33203125" style="2" customWidth="1"/>
    <col min="8" max="8" width="45.5" style="1" customWidth="1"/>
    <col min="9" max="9" width="10" style="1" customWidth="1"/>
    <col min="10" max="10" width="13.6640625" style="1" customWidth="1"/>
    <col min="11" max="11" width="11.1640625" style="1" customWidth="1"/>
    <col min="12" max="12" width="0.6640625" style="1" customWidth="1"/>
    <col min="13" max="14" width="30" style="1" customWidth="1"/>
    <col min="15" max="15" width="39.5" style="1" customWidth="1"/>
    <col min="16" max="16" width="49.5" style="1" customWidth="1"/>
    <col min="17" max="16384" width="17.5" style="1"/>
  </cols>
  <sheetData>
    <row r="1" spans="1:11" ht="84.75" customHeight="1" x14ac:dyDescent="0.2"/>
    <row r="2" spans="1:11" ht="24" customHeight="1" x14ac:dyDescent="0.2"/>
    <row r="3" spans="1:11" ht="6.75" customHeight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54" customHeight="1" x14ac:dyDescent="0.2">
      <c r="A4" s="48" t="s">
        <v>24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23.25" customHeight="1" x14ac:dyDescent="0.2"/>
    <row r="6" spans="1:11" ht="33" customHeight="1" x14ac:dyDescent="0.3">
      <c r="B6" s="43" t="s">
        <v>25</v>
      </c>
      <c r="C6" s="49" t="s">
        <v>48</v>
      </c>
      <c r="D6" s="49"/>
      <c r="E6" s="49"/>
      <c r="F6" s="49"/>
      <c r="G6" s="49"/>
      <c r="H6" s="49"/>
    </row>
    <row r="7" spans="1:11" ht="27.75" customHeight="1" x14ac:dyDescent="0.3">
      <c r="B7" s="44" t="s">
        <v>23</v>
      </c>
      <c r="C7" s="49" t="s">
        <v>49</v>
      </c>
      <c r="D7" s="49"/>
      <c r="E7" s="49"/>
      <c r="F7" s="49"/>
      <c r="G7" s="49"/>
      <c r="H7" s="49"/>
    </row>
    <row r="8" spans="1:11" ht="27.75" customHeight="1" x14ac:dyDescent="0.3">
      <c r="B8" s="44" t="s">
        <v>32</v>
      </c>
      <c r="C8" s="51">
        <v>150673</v>
      </c>
      <c r="D8" s="51"/>
      <c r="E8" s="51"/>
      <c r="F8" s="51"/>
      <c r="G8" s="51"/>
      <c r="H8" s="51"/>
    </row>
    <row r="9" spans="1:11" ht="33.75" customHeight="1" x14ac:dyDescent="0.25">
      <c r="B9" s="43" t="s">
        <v>22</v>
      </c>
      <c r="C9" s="50" t="s">
        <v>26</v>
      </c>
      <c r="D9" s="50"/>
      <c r="E9" s="50"/>
      <c r="F9" s="50"/>
      <c r="G9" s="50"/>
      <c r="H9" s="50"/>
    </row>
    <row r="10" spans="1:11" ht="30" customHeight="1" x14ac:dyDescent="0.25">
      <c r="B10" s="43" t="s">
        <v>21</v>
      </c>
      <c r="C10" s="47">
        <v>2016</v>
      </c>
      <c r="D10" s="47"/>
      <c r="E10" s="47"/>
      <c r="F10" s="47"/>
      <c r="G10" s="47"/>
      <c r="H10" s="47"/>
    </row>
    <row r="11" spans="1:11" s="42" customFormat="1" ht="29.25" customHeight="1" x14ac:dyDescent="0.3">
      <c r="B11" s="43" t="s">
        <v>20</v>
      </c>
      <c r="C11" s="52" t="s">
        <v>50</v>
      </c>
      <c r="D11" s="52"/>
      <c r="E11" s="52"/>
      <c r="F11" s="52"/>
      <c r="G11" s="52"/>
      <c r="H11" s="52"/>
    </row>
    <row r="12" spans="1:11" ht="30" customHeight="1" x14ac:dyDescent="0.25">
      <c r="B12" s="41"/>
      <c r="C12" s="50" t="s">
        <v>51</v>
      </c>
      <c r="D12" s="50"/>
      <c r="E12" s="50"/>
      <c r="F12" s="50"/>
      <c r="G12" s="50"/>
      <c r="H12" s="50"/>
    </row>
    <row r="13" spans="1:11" ht="40.5" customHeight="1" x14ac:dyDescent="0.2">
      <c r="A13" s="53" t="s">
        <v>54</v>
      </c>
      <c r="B13" s="53"/>
      <c r="C13" s="57" t="s">
        <v>37</v>
      </c>
      <c r="D13" s="57"/>
      <c r="E13" s="57"/>
      <c r="F13" s="57"/>
      <c r="G13" s="57"/>
      <c r="H13" s="57"/>
      <c r="I13" s="57"/>
      <c r="J13" s="57"/>
      <c r="K13" s="57"/>
    </row>
    <row r="14" spans="1:11" ht="58.5" customHeight="1" x14ac:dyDescent="0.2">
      <c r="A14" s="59" t="s">
        <v>53</v>
      </c>
      <c r="B14" s="59"/>
      <c r="C14" s="57" t="s">
        <v>41</v>
      </c>
      <c r="D14" s="57"/>
      <c r="E14" s="57"/>
      <c r="F14" s="57"/>
      <c r="G14" s="57"/>
      <c r="H14" s="57"/>
      <c r="I14" s="57"/>
      <c r="J14" s="57"/>
      <c r="K14" s="57"/>
    </row>
    <row r="15" spans="1:11" ht="27.75" customHeight="1" x14ac:dyDescent="0.25">
      <c r="B15" s="43" t="s">
        <v>33</v>
      </c>
      <c r="C15" s="50" t="s">
        <v>42</v>
      </c>
      <c r="D15" s="50"/>
      <c r="E15" s="50"/>
      <c r="F15" s="40"/>
      <c r="G15" s="40"/>
      <c r="H15" s="40"/>
    </row>
    <row r="16" spans="1:11" s="8" customFormat="1" ht="52.5" customHeight="1" x14ac:dyDescent="0.2">
      <c r="A16" s="37" t="s">
        <v>19</v>
      </c>
      <c r="B16" s="39" t="s">
        <v>18</v>
      </c>
      <c r="C16" s="38" t="s">
        <v>17</v>
      </c>
      <c r="D16" s="38" t="s">
        <v>16</v>
      </c>
      <c r="E16" s="37" t="s">
        <v>38</v>
      </c>
      <c r="G16" s="37" t="s">
        <v>19</v>
      </c>
      <c r="H16" s="39" t="s">
        <v>18</v>
      </c>
      <c r="I16" s="38" t="s">
        <v>17</v>
      </c>
      <c r="J16" s="38" t="s">
        <v>16</v>
      </c>
      <c r="K16" s="37" t="s">
        <v>38</v>
      </c>
    </row>
    <row r="17" spans="1:16" s="8" customFormat="1" ht="4.5" customHeight="1" thickBot="1" x14ac:dyDescent="0.25">
      <c r="A17" s="9"/>
      <c r="B17" s="11"/>
      <c r="C17" s="10"/>
      <c r="D17" s="10"/>
      <c r="E17" s="9"/>
      <c r="G17" s="9"/>
      <c r="H17" s="11"/>
      <c r="I17" s="10"/>
      <c r="J17" s="10"/>
      <c r="K17" s="9"/>
    </row>
    <row r="18" spans="1:16" s="8" customFormat="1" ht="25.5" customHeight="1" x14ac:dyDescent="0.2">
      <c r="A18" s="54" t="s">
        <v>15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6" s="8" customFormat="1" ht="21" customHeight="1" x14ac:dyDescent="0.2">
      <c r="A19" s="60" t="s">
        <v>14</v>
      </c>
      <c r="B19" s="61"/>
      <c r="C19" s="61"/>
      <c r="D19" s="61"/>
      <c r="E19" s="61"/>
      <c r="G19" s="61" t="s">
        <v>13</v>
      </c>
      <c r="H19" s="61"/>
      <c r="I19" s="61"/>
      <c r="J19" s="61"/>
      <c r="K19" s="62"/>
    </row>
    <row r="20" spans="1:16" s="8" customFormat="1" ht="30" customHeight="1" x14ac:dyDescent="0.25">
      <c r="A20" s="67" t="s">
        <v>12</v>
      </c>
      <c r="B20" s="65"/>
      <c r="C20" s="65"/>
      <c r="D20" s="65"/>
      <c r="E20" s="65"/>
      <c r="F20" s="27"/>
      <c r="G20" s="65" t="s">
        <v>12</v>
      </c>
      <c r="H20" s="65"/>
      <c r="I20" s="65"/>
      <c r="J20" s="65"/>
      <c r="K20" s="66"/>
    </row>
    <row r="21" spans="1:16" s="8" customFormat="1" ht="33.75" customHeight="1" x14ac:dyDescent="0.2">
      <c r="A21" s="26">
        <v>1</v>
      </c>
      <c r="B21" s="36" t="s">
        <v>34</v>
      </c>
      <c r="C21" s="24">
        <v>5</v>
      </c>
      <c r="D21" s="23" t="s">
        <v>27</v>
      </c>
      <c r="E21" s="22"/>
      <c r="G21" s="23">
        <v>1</v>
      </c>
      <c r="H21" s="36" t="s">
        <v>36</v>
      </c>
      <c r="I21" s="24">
        <v>4</v>
      </c>
      <c r="J21" s="23" t="s">
        <v>8</v>
      </c>
      <c r="K21" s="31"/>
    </row>
    <row r="22" spans="1:16" s="8" customFormat="1" ht="33.75" customHeight="1" x14ac:dyDescent="0.2">
      <c r="A22" s="26">
        <v>2</v>
      </c>
      <c r="B22" s="36" t="s">
        <v>35</v>
      </c>
      <c r="C22" s="24">
        <v>5</v>
      </c>
      <c r="D22" s="23" t="s">
        <v>8</v>
      </c>
      <c r="E22" s="22"/>
      <c r="G22" s="23">
        <v>2</v>
      </c>
      <c r="H22" s="36" t="s">
        <v>45</v>
      </c>
      <c r="I22" s="24">
        <v>5</v>
      </c>
      <c r="J22" s="23" t="s">
        <v>27</v>
      </c>
      <c r="K22" s="31"/>
    </row>
    <row r="23" spans="1:16" s="8" customFormat="1" ht="33.75" customHeight="1" x14ac:dyDescent="0.2">
      <c r="A23" s="26">
        <v>3</v>
      </c>
      <c r="B23" s="36" t="s">
        <v>43</v>
      </c>
      <c r="C23" s="24">
        <v>5</v>
      </c>
      <c r="D23" s="23" t="s">
        <v>27</v>
      </c>
      <c r="E23" s="22"/>
      <c r="G23" s="23">
        <v>3</v>
      </c>
      <c r="H23" s="25" t="s">
        <v>46</v>
      </c>
      <c r="I23" s="24">
        <v>5</v>
      </c>
      <c r="J23" s="23" t="s">
        <v>27</v>
      </c>
      <c r="K23" s="31"/>
    </row>
    <row r="24" spans="1:16" s="8" customFormat="1" ht="33.75" customHeight="1" x14ac:dyDescent="0.2">
      <c r="A24" s="26">
        <v>4</v>
      </c>
      <c r="B24" s="36" t="s">
        <v>44</v>
      </c>
      <c r="C24" s="24">
        <v>5</v>
      </c>
      <c r="D24" s="23" t="s">
        <v>27</v>
      </c>
      <c r="E24" s="22"/>
      <c r="G24" s="23">
        <v>4</v>
      </c>
      <c r="H24" s="25" t="s">
        <v>47</v>
      </c>
      <c r="I24" s="24">
        <v>5</v>
      </c>
      <c r="J24" s="23" t="s">
        <v>27</v>
      </c>
      <c r="K24" s="31"/>
    </row>
    <row r="25" spans="1:16" s="8" customFormat="1" ht="33.75" customHeight="1" x14ac:dyDescent="0.25">
      <c r="A25" s="46">
        <f>IF(B25=0,0,A24+1)</f>
        <v>0</v>
      </c>
      <c r="B25" s="46"/>
      <c r="C25" s="11"/>
      <c r="E25" s="45"/>
      <c r="G25" s="23">
        <v>5</v>
      </c>
      <c r="H25" s="25" t="s">
        <v>28</v>
      </c>
      <c r="I25" s="24">
        <v>1</v>
      </c>
      <c r="J25" s="23" t="s">
        <v>29</v>
      </c>
      <c r="K25" s="31"/>
    </row>
    <row r="26" spans="1:16" s="8" customFormat="1" ht="30" customHeight="1" thickBot="1" x14ac:dyDescent="0.3">
      <c r="A26" s="67" t="s">
        <v>11</v>
      </c>
      <c r="B26" s="65"/>
      <c r="C26" s="65"/>
      <c r="D26" s="65"/>
      <c r="E26" s="65"/>
      <c r="F26" s="27"/>
      <c r="G26" s="64" t="s">
        <v>11</v>
      </c>
      <c r="H26" s="65"/>
      <c r="I26" s="64"/>
      <c r="J26" s="64"/>
      <c r="K26" s="68"/>
    </row>
    <row r="27" spans="1:16" s="8" customFormat="1" ht="33.75" customHeight="1" thickBot="1" x14ac:dyDescent="0.25">
      <c r="A27" s="35">
        <f>IF(B27=0,0,MAX(A22:A25)+1)</f>
        <v>0</v>
      </c>
      <c r="B27" s="33"/>
      <c r="C27" s="32">
        <v>5</v>
      </c>
      <c r="D27" s="23" t="s">
        <v>8</v>
      </c>
      <c r="E27" s="22"/>
      <c r="G27" s="34">
        <f>IF(H27=0,0,MAX(G22:G25)+1)</f>
        <v>0</v>
      </c>
      <c r="H27" s="33"/>
      <c r="I27" s="32">
        <v>5</v>
      </c>
      <c r="J27" s="23" t="s">
        <v>8</v>
      </c>
      <c r="K27" s="31"/>
      <c r="M27" s="30" t="s">
        <v>10</v>
      </c>
      <c r="N27" s="30" t="s">
        <v>9</v>
      </c>
      <c r="O27" s="29" t="s">
        <v>5</v>
      </c>
      <c r="P27" s="28" t="s">
        <v>4</v>
      </c>
    </row>
    <row r="28" spans="1:16" s="8" customFormat="1" ht="33.75" customHeight="1" thickBot="1" x14ac:dyDescent="0.25">
      <c r="A28" s="35">
        <f>IF(B28=0,0,A27+1)</f>
        <v>0</v>
      </c>
      <c r="B28" s="33"/>
      <c r="C28" s="32">
        <v>5</v>
      </c>
      <c r="D28" s="23" t="s">
        <v>8</v>
      </c>
      <c r="E28" s="22"/>
      <c r="G28" s="34">
        <f>IF(H28=0,0,G27+1)</f>
        <v>0</v>
      </c>
      <c r="H28" s="33"/>
      <c r="I28" s="32">
        <v>5</v>
      </c>
      <c r="J28" s="23" t="s">
        <v>8</v>
      </c>
      <c r="K28" s="31"/>
      <c r="M28" s="30" t="s">
        <v>7</v>
      </c>
      <c r="N28" s="30" t="s">
        <v>6</v>
      </c>
      <c r="O28" s="29" t="s">
        <v>5</v>
      </c>
      <c r="P28" s="28" t="s">
        <v>4</v>
      </c>
    </row>
    <row r="29" spans="1:16" s="8" customFormat="1" ht="6.75" customHeight="1" x14ac:dyDescent="0.2">
      <c r="A29" s="20">
        <f>IF(B29=0,0,#REF!+1)</f>
        <v>0</v>
      </c>
      <c r="B29" s="19"/>
      <c r="C29" s="11"/>
      <c r="G29" s="8">
        <f>IF(H29=0,0,#REF!+1)</f>
        <v>0</v>
      </c>
      <c r="H29" s="19"/>
      <c r="I29" s="11"/>
      <c r="K29" s="18"/>
    </row>
    <row r="30" spans="1:16" s="12" customFormat="1" ht="28.5" customHeight="1" thickBot="1" x14ac:dyDescent="0.25">
      <c r="A30" s="17"/>
      <c r="B30" s="16" t="str">
        <f>CONCATENATE("ВСЬОГО ЗА ",A19)</f>
        <v>ВСЬОГО ЗА І СЕМЕСТР</v>
      </c>
      <c r="C30" s="15">
        <f>SUM(C19:C28)</f>
        <v>30</v>
      </c>
      <c r="D30" s="14"/>
      <c r="E30" s="14"/>
      <c r="F30" s="14"/>
      <c r="G30" s="14"/>
      <c r="H30" s="16" t="str">
        <f>CONCATENATE("ВСЬОГО ЗА ",G19)</f>
        <v>ВСЬОГО ЗА ІІ СЕМЕСТР</v>
      </c>
      <c r="I30" s="15">
        <f>SUM(I19:I28)</f>
        <v>30</v>
      </c>
      <c r="J30" s="14"/>
      <c r="K30" s="13"/>
    </row>
    <row r="31" spans="1:16" s="8" customFormat="1" ht="6.75" customHeight="1" thickBot="1" x14ac:dyDescent="0.25">
      <c r="A31" s="9"/>
      <c r="B31" s="11"/>
      <c r="C31" s="10"/>
      <c r="D31" s="10"/>
      <c r="E31" s="9"/>
      <c r="G31" s="9"/>
      <c r="H31" s="11"/>
      <c r="I31" s="10"/>
      <c r="J31" s="10"/>
      <c r="K31" s="9"/>
    </row>
    <row r="32" spans="1:16" s="8" customFormat="1" ht="25.5" customHeight="1" x14ac:dyDescent="0.2">
      <c r="A32" s="54" t="s">
        <v>3</v>
      </c>
      <c r="B32" s="55"/>
      <c r="C32" s="55"/>
      <c r="D32" s="55"/>
      <c r="E32" s="55"/>
      <c r="F32" s="55"/>
      <c r="G32" s="55"/>
      <c r="H32" s="55"/>
      <c r="I32" s="55"/>
      <c r="J32" s="55"/>
      <c r="K32" s="56"/>
    </row>
    <row r="33" spans="1:11" s="8" customFormat="1" ht="21" customHeight="1" x14ac:dyDescent="0.2">
      <c r="A33" s="60" t="s">
        <v>2</v>
      </c>
      <c r="B33" s="61"/>
      <c r="C33" s="61"/>
      <c r="D33" s="61"/>
      <c r="E33" s="61"/>
      <c r="G33" s="61"/>
      <c r="H33" s="61"/>
      <c r="I33" s="61"/>
      <c r="J33" s="61"/>
      <c r="K33" s="62"/>
    </row>
    <row r="34" spans="1:11" s="8" customFormat="1" ht="30" customHeight="1" x14ac:dyDescent="0.25">
      <c r="A34" s="63" t="s">
        <v>1</v>
      </c>
      <c r="B34" s="64"/>
      <c r="C34" s="64"/>
      <c r="D34" s="64"/>
      <c r="E34" s="64"/>
      <c r="F34" s="27"/>
      <c r="G34" s="65"/>
      <c r="H34" s="65"/>
      <c r="I34" s="65"/>
      <c r="J34" s="65"/>
      <c r="K34" s="66"/>
    </row>
    <row r="35" spans="1:11" s="8" customFormat="1" ht="33.75" customHeight="1" x14ac:dyDescent="0.2">
      <c r="A35" s="26">
        <v>1</v>
      </c>
      <c r="B35" s="25" t="s">
        <v>30</v>
      </c>
      <c r="C35" s="24">
        <v>3</v>
      </c>
      <c r="D35" s="23" t="s">
        <v>29</v>
      </c>
      <c r="E35" s="22"/>
      <c r="H35" s="19"/>
      <c r="I35" s="11"/>
      <c r="K35" s="21"/>
    </row>
    <row r="36" spans="1:11" s="8" customFormat="1" ht="33.75" customHeight="1" x14ac:dyDescent="0.2">
      <c r="A36" s="26">
        <v>2</v>
      </c>
      <c r="B36" s="25" t="s">
        <v>39</v>
      </c>
      <c r="C36" s="24">
        <v>8</v>
      </c>
      <c r="D36" s="23" t="s">
        <v>29</v>
      </c>
      <c r="E36" s="22"/>
      <c r="H36" s="19"/>
      <c r="I36" s="11"/>
      <c r="K36" s="21"/>
    </row>
    <row r="37" spans="1:11" s="8" customFormat="1" ht="33.75" customHeight="1" x14ac:dyDescent="0.2">
      <c r="A37" s="26">
        <v>3</v>
      </c>
      <c r="B37" s="25" t="s">
        <v>31</v>
      </c>
      <c r="C37" s="24">
        <v>4</v>
      </c>
      <c r="D37" s="23" t="s">
        <v>29</v>
      </c>
      <c r="E37" s="22"/>
      <c r="H37" s="19"/>
      <c r="I37" s="11"/>
      <c r="K37" s="21"/>
    </row>
    <row r="38" spans="1:11" s="8" customFormat="1" ht="33.75" customHeight="1" x14ac:dyDescent="0.2">
      <c r="A38" s="26">
        <v>4</v>
      </c>
      <c r="B38" s="25" t="s">
        <v>52</v>
      </c>
      <c r="C38" s="24">
        <v>15</v>
      </c>
      <c r="D38" s="23" t="s">
        <v>52</v>
      </c>
      <c r="E38" s="22"/>
      <c r="H38" s="19"/>
      <c r="I38" s="11"/>
      <c r="K38" s="21"/>
    </row>
    <row r="39" spans="1:11" s="8" customFormat="1" ht="6.75" customHeight="1" x14ac:dyDescent="0.2">
      <c r="A39" s="20">
        <f>IF(B39=0,0,#REF!+1)</f>
        <v>0</v>
      </c>
      <c r="B39" s="19"/>
      <c r="C39" s="11"/>
      <c r="H39" s="19"/>
      <c r="I39" s="11"/>
      <c r="K39" s="18"/>
    </row>
    <row r="40" spans="1:11" s="12" customFormat="1" ht="28.5" customHeight="1" thickBot="1" x14ac:dyDescent="0.25">
      <c r="A40" s="17"/>
      <c r="B40" s="16" t="str">
        <f>CONCATENATE("ВСЬОГО ЗА ",A33)</f>
        <v>ВСЬОГО ЗА ІІІ СЕМЕСТР</v>
      </c>
      <c r="C40" s="15">
        <f>SUM(C35:C38)</f>
        <v>30</v>
      </c>
      <c r="D40" s="14"/>
      <c r="E40" s="14"/>
      <c r="F40" s="14"/>
      <c r="G40" s="14"/>
      <c r="H40" s="16"/>
      <c r="I40" s="15"/>
      <c r="J40" s="14"/>
      <c r="K40" s="13"/>
    </row>
    <row r="41" spans="1:11" s="8" customFormat="1" ht="6.75" customHeight="1" x14ac:dyDescent="0.2">
      <c r="A41" s="9"/>
      <c r="B41" s="11"/>
      <c r="C41" s="10"/>
      <c r="D41" s="10"/>
      <c r="E41" s="9"/>
      <c r="G41" s="9"/>
      <c r="H41" s="11"/>
      <c r="I41" s="10"/>
      <c r="J41" s="10"/>
      <c r="K41" s="9"/>
    </row>
    <row r="42" spans="1:11" ht="4.5" customHeight="1" x14ac:dyDescent="0.2"/>
    <row r="43" spans="1:11" ht="50.25" customHeight="1" x14ac:dyDescent="0.2"/>
    <row r="44" spans="1:11" s="3" customFormat="1" ht="28.5" customHeight="1" x14ac:dyDescent="0.25">
      <c r="B44" s="7">
        <f ca="1">TODAY(  )</f>
        <v>42934</v>
      </c>
      <c r="C44" s="58" t="str">
        <f>CONCATENATE("_________________________",LEFT(C7,1)&amp;". ",C6)</f>
        <v>_________________________О. Роздольський</v>
      </c>
      <c r="D44" s="58"/>
      <c r="E44" s="58"/>
      <c r="F44" s="58"/>
      <c r="G44" s="58"/>
      <c r="H44" s="58"/>
    </row>
    <row r="45" spans="1:11" s="3" customFormat="1" ht="28.5" customHeight="1" x14ac:dyDescent="0.2">
      <c r="B45" s="6"/>
      <c r="G45" s="4"/>
    </row>
    <row r="46" spans="1:11" s="3" customFormat="1" ht="23" x14ac:dyDescent="0.2">
      <c r="B46" s="6" t="s">
        <v>0</v>
      </c>
      <c r="G46" s="4"/>
    </row>
    <row r="47" spans="1:11" s="3" customFormat="1" ht="23" x14ac:dyDescent="0.2">
      <c r="B47" s="6" t="str">
        <f>CONCATENATE(C9," ___________________________________________")</f>
        <v>Економічної інформатики ___________________________________________</v>
      </c>
      <c r="G47" s="4"/>
      <c r="H47" s="5" t="s">
        <v>40</v>
      </c>
    </row>
    <row r="48" spans="1:11" s="3" customFormat="1" ht="23" x14ac:dyDescent="0.2">
      <c r="G48" s="4"/>
    </row>
  </sheetData>
  <mergeCells count="27">
    <mergeCell ref="C44:H44"/>
    <mergeCell ref="A14:B14"/>
    <mergeCell ref="C14:K14"/>
    <mergeCell ref="A32:K32"/>
    <mergeCell ref="A33:E33"/>
    <mergeCell ref="G33:K33"/>
    <mergeCell ref="A34:E34"/>
    <mergeCell ref="G34:K34"/>
    <mergeCell ref="A19:E19"/>
    <mergeCell ref="G19:K19"/>
    <mergeCell ref="C15:E15"/>
    <mergeCell ref="A20:E20"/>
    <mergeCell ref="G20:K20"/>
    <mergeCell ref="A26:E26"/>
    <mergeCell ref="G26:K26"/>
    <mergeCell ref="C11:H11"/>
    <mergeCell ref="C12:H12"/>
    <mergeCell ref="A13:B13"/>
    <mergeCell ref="A18:K18"/>
    <mergeCell ref="C13:K13"/>
    <mergeCell ref="C10:H10"/>
    <mergeCell ref="A3:K3"/>
    <mergeCell ref="A4:K4"/>
    <mergeCell ref="C6:H6"/>
    <mergeCell ref="C7:H7"/>
    <mergeCell ref="C9:H9"/>
    <mergeCell ref="C8:H8"/>
  </mergeCells>
  <phoneticPr fontId="23" type="noConversion"/>
  <conditionalFormatting sqref="D21:D25">
    <cfRule type="cellIs" dxfId="7" priority="10" operator="equal">
      <formula>"Екзамен"</formula>
    </cfRule>
  </conditionalFormatting>
  <conditionalFormatting sqref="J21:J25">
    <cfRule type="cellIs" dxfId="6" priority="9" operator="equal">
      <formula>"Екзамен"</formula>
    </cfRule>
  </conditionalFormatting>
  <conditionalFormatting sqref="D35:D38">
    <cfRule type="cellIs" dxfId="5" priority="8" operator="equal">
      <formula>"Екзамен"</formula>
    </cfRule>
  </conditionalFormatting>
  <conditionalFormatting sqref="C6:H6">
    <cfRule type="cellIs" dxfId="4" priority="6" operator="equal">
      <formula>0</formula>
    </cfRule>
  </conditionalFormatting>
  <conditionalFormatting sqref="C7:H7 C8">
    <cfRule type="cellIs" dxfId="3" priority="5" operator="equal">
      <formula>0</formula>
    </cfRule>
  </conditionalFormatting>
  <conditionalFormatting sqref="C11:H11">
    <cfRule type="cellIs" dxfId="2" priority="4" operator="equal">
      <formula>0</formula>
    </cfRule>
  </conditionalFormatting>
  <conditionalFormatting sqref="B27:B28">
    <cfRule type="cellIs" dxfId="1" priority="2" operator="equal">
      <formula>0</formula>
    </cfRule>
  </conditionalFormatting>
  <conditionalFormatting sqref="H27:H28">
    <cfRule type="cellIs" dxfId="0" priority="1" operator="equal">
      <formula>0</formula>
    </cfRule>
  </conditionalFormatting>
  <hyperlinks>
    <hyperlink ref="O27" r:id="rId1"/>
    <hyperlink ref="O28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МАГИСТР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пользователь Microsoft Office</cp:lastModifiedBy>
  <dcterms:created xsi:type="dcterms:W3CDTF">2016-01-23T13:26:28Z</dcterms:created>
  <dcterms:modified xsi:type="dcterms:W3CDTF">2017-07-18T20:32:27Z</dcterms:modified>
</cp:coreProperties>
</file>